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bookViews>
    <workbookView xWindow="0" yWindow="0" windowWidth="21600" windowHeight="10540" xr2:uid="{00000000-000D-0000-FFFF-FFFF00000000}"/>
  </bookViews>
  <sheets>
    <sheet name="MeetResults" sheetId="2" r:id="rId1"/>
    <sheet name="Lookup-Schedule" sheetId="3" state="hidden" r:id="rId2"/>
    <sheet name="Lookup-ClubData" sheetId="4" state="hidden" r:id="rId3"/>
    <sheet name="Lookup-DiverRoster" sheetId="6" state="hidden" r:id="rId4"/>
    <sheet name="CJScoresSummary" sheetId="7" state="hidden" r:id="rId5"/>
  </sheets>
  <definedNames>
    <definedName name="_xlnm._FilterDatabase" localSheetId="2" hidden="1">'Lookup-ClubData'!$A$1:$E$1000</definedName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1027"/>
  <fileRecoveryPr repairLoad="1"/>
</workbook>
</file>

<file path=xl/calcChain.xml><?xml version="1.0" encoding="utf-8"?>
<calcChain xmlns="http://schemas.openxmlformats.org/spreadsheetml/2006/main">
  <c r="A1" i="4" l="1"/>
  <c r="A1" i="6"/>
  <c r="A1" i="3"/>
  <c r="H1" i="4"/>
  <c r="G1" i="4"/>
  <c r="A1" i="7"/>
  <c r="I1" i="4"/>
  <c r="I1" i="7" l="1"/>
  <c r="H1" i="7"/>
  <c r="H1193" i="7" l="1"/>
  <c r="I1193" i="7" s="1"/>
  <c r="H371" i="7"/>
  <c r="I371" i="7" s="1"/>
  <c r="H1197" i="7"/>
  <c r="I1197" i="7" s="1"/>
  <c r="H1401" i="7"/>
  <c r="I1401" i="7" s="1"/>
  <c r="H697" i="7"/>
  <c r="I697" i="7" s="1"/>
  <c r="H716" i="7" l="1"/>
  <c r="I716" i="7" s="1"/>
  <c r="H369" i="7"/>
  <c r="I369" i="7" s="1"/>
  <c r="H1335" i="7"/>
  <c r="I1335" i="7" s="1"/>
  <c r="H1466" i="7"/>
  <c r="I1466" i="7" s="1"/>
  <c r="H859" i="7"/>
  <c r="I859" i="7" s="1"/>
  <c r="H1399" i="7"/>
  <c r="I1399" i="7" s="1"/>
  <c r="H1616" i="7"/>
  <c r="I1616" i="7" s="1"/>
  <c r="H1020" i="7"/>
  <c r="I1020" i="7" s="1"/>
  <c r="H1329" i="7"/>
  <c r="I1329" i="7" s="1"/>
  <c r="H377" i="7"/>
  <c r="I377" i="7" s="1"/>
  <c r="H1337" i="7"/>
  <c r="I1337" i="7" s="1"/>
  <c r="H382" i="7"/>
  <c r="I382" i="7" s="1"/>
  <c r="H1463" i="7"/>
  <c r="I1463" i="7" s="1"/>
  <c r="H235" i="7"/>
  <c r="I235" i="7" s="1"/>
  <c r="H1022" i="7"/>
  <c r="I1022" i="7" s="1"/>
  <c r="H1446" i="7"/>
  <c r="I1446" i="7" s="1"/>
  <c r="H1868" i="7"/>
  <c r="I1868" i="7" s="1"/>
  <c r="H378" i="7"/>
  <c r="I378" i="7" s="1"/>
  <c r="H1174" i="7"/>
  <c r="I1174" i="7" s="1"/>
  <c r="H1588" i="7"/>
  <c r="I1588" i="7" s="1"/>
  <c r="H1360" i="7"/>
  <c r="I1360" i="7" s="1"/>
  <c r="H400" i="7"/>
  <c r="I400" i="7" s="1"/>
  <c r="H1538" i="7"/>
  <c r="I1538" i="7" s="1"/>
  <c r="H1213" i="7"/>
  <c r="I1213" i="7" s="1"/>
  <c r="H1867" i="7"/>
  <c r="I1867" i="7" s="1"/>
  <c r="H587" i="7"/>
  <c r="I587" i="7" s="1"/>
  <c r="H1146" i="7"/>
  <c r="I1146" i="7" s="1"/>
  <c r="H1195" i="7"/>
  <c r="I1195" i="7" s="1"/>
  <c r="H870" i="7"/>
  <c r="I870" i="7" s="1"/>
  <c r="H1729" i="7"/>
  <c r="I1729" i="7" s="1"/>
  <c r="H517" i="7"/>
  <c r="I517" i="7" s="1"/>
  <c r="H1034" i="7"/>
  <c r="I1034" i="7" s="1"/>
  <c r="H1142" i="7"/>
  <c r="I1142" i="7" s="1"/>
  <c r="H674" i="7"/>
  <c r="I674" i="7" s="1"/>
  <c r="H1696" i="7"/>
  <c r="I1696" i="7" s="1"/>
  <c r="H1019" i="7"/>
  <c r="I1019" i="7" s="1"/>
  <c r="H727" i="7"/>
  <c r="I727" i="7" s="1"/>
  <c r="H1016" i="7"/>
  <c r="I1016" i="7" s="1"/>
  <c r="H498" i="7"/>
  <c r="I498" i="7" s="1"/>
  <c r="H1583" i="7"/>
  <c r="I1583" i="7" s="1"/>
  <c r="H670" i="7"/>
  <c r="I670" i="7" s="1"/>
  <c r="H878" i="7"/>
  <c r="I878" i="7" s="1"/>
  <c r="H1225" i="7"/>
  <c r="I1225" i="7" s="1"/>
  <c r="H188" i="7"/>
  <c r="I188" i="7" s="1"/>
  <c r="H1601" i="7"/>
  <c r="I1601" i="7" s="1"/>
  <c r="H748" i="7"/>
  <c r="I748" i="7" s="1"/>
  <c r="H759" i="7"/>
  <c r="I759" i="7" s="1"/>
  <c r="H797" i="7"/>
  <c r="I797" i="7" s="1"/>
  <c r="H1768" i="7"/>
  <c r="I1768" i="7" s="1"/>
  <c r="H1277" i="7"/>
  <c r="I1277" i="7" s="1"/>
  <c r="H544" i="7"/>
  <c r="I544" i="7" s="1"/>
  <c r="H221" i="7"/>
  <c r="I221" i="7" s="1"/>
  <c r="H1032" i="7"/>
  <c r="I1032" i="7" s="1"/>
  <c r="H934" i="7"/>
  <c r="I934" i="7" s="1"/>
  <c r="H1615" i="7"/>
  <c r="I1615" i="7" s="1"/>
  <c r="H1378" i="7"/>
  <c r="I1378" i="7" s="1"/>
  <c r="H710" i="7"/>
  <c r="I710" i="7" s="1"/>
  <c r="H1161" i="7"/>
  <c r="I1161" i="7" s="1"/>
  <c r="H554" i="7"/>
  <c r="I554" i="7" s="1"/>
  <c r="H1395" i="7"/>
  <c r="I1395" i="7" s="1"/>
  <c r="H136" i="7"/>
  <c r="I136" i="7" s="1"/>
  <c r="H1873" i="7"/>
  <c r="I1873" i="7" s="1"/>
  <c r="H305" i="7"/>
  <c r="I305" i="7" s="1"/>
  <c r="H540" i="7"/>
  <c r="I540" i="7" s="1"/>
  <c r="H1286" i="7"/>
  <c r="I1286" i="7" s="1"/>
  <c r="H1527" i="7"/>
  <c r="I1527" i="7" s="1"/>
  <c r="H1600" i="7"/>
  <c r="I1600" i="7" s="1"/>
  <c r="H166" i="7"/>
  <c r="I166" i="7" s="1"/>
  <c r="H396" i="7"/>
  <c r="I396" i="7" s="1"/>
  <c r="H983" i="7"/>
  <c r="I983" i="7" s="1"/>
  <c r="H1492" i="7"/>
  <c r="I1492" i="7" s="1"/>
  <c r="H1163" i="7"/>
  <c r="I1163" i="7" s="1"/>
  <c r="H591" i="7"/>
  <c r="I591" i="7" s="1"/>
  <c r="H888" i="7"/>
  <c r="I888" i="7" s="1"/>
  <c r="H494" i="7"/>
  <c r="I494" i="7" s="1"/>
  <c r="H1352" i="7"/>
  <c r="I1352" i="7" s="1"/>
  <c r="H392" i="7"/>
  <c r="I392" i="7" s="1"/>
  <c r="H1564" i="7"/>
  <c r="I1564" i="7" s="1"/>
  <c r="H707" i="7"/>
  <c r="I707" i="7" s="1"/>
  <c r="H594" i="7"/>
  <c r="I594" i="7" s="1"/>
  <c r="H954" i="7"/>
  <c r="I954" i="7" s="1"/>
  <c r="H1795" i="7"/>
  <c r="I1795" i="7" s="1"/>
  <c r="H1762" i="7"/>
  <c r="I1762" i="7" s="1"/>
  <c r="H608" i="7"/>
  <c r="I608" i="7" s="1"/>
  <c r="H249" i="7"/>
  <c r="I249" i="7" s="1"/>
  <c r="H877" i="7"/>
  <c r="I877" i="7" s="1"/>
  <c r="H1708" i="7"/>
  <c r="I1708" i="7" s="1"/>
  <c r="H1357" i="7"/>
  <c r="I1357" i="7" s="1"/>
  <c r="H774" i="7"/>
  <c r="I774" i="7" s="1"/>
  <c r="H223" i="7"/>
  <c r="I223" i="7" s="1"/>
  <c r="H268" i="7"/>
  <c r="I268" i="7" s="1"/>
  <c r="H988" i="7"/>
  <c r="I988" i="7" s="1"/>
  <c r="H1495" i="7"/>
  <c r="I1495" i="7" s="1"/>
  <c r="H1396" i="7"/>
  <c r="I1396" i="7" s="1"/>
  <c r="H436" i="7"/>
  <c r="I436" i="7" s="1"/>
  <c r="H1846" i="7"/>
  <c r="I1846" i="7" s="1"/>
  <c r="H577" i="7"/>
  <c r="I577" i="7" s="1"/>
  <c r="H1239" i="7"/>
  <c r="I1239" i="7" s="1"/>
  <c r="H1192" i="7"/>
  <c r="I1192" i="7" s="1"/>
  <c r="H232" i="7"/>
  <c r="I232" i="7" s="1"/>
  <c r="H1839" i="7"/>
  <c r="I1839" i="7" s="1"/>
  <c r="H379" i="7"/>
  <c r="I379" i="7" s="1"/>
  <c r="H991" i="7"/>
  <c r="I991" i="7" s="1"/>
  <c r="H1194" i="7"/>
  <c r="I1194" i="7" s="1"/>
  <c r="H167" i="7"/>
  <c r="I167" i="7" s="1"/>
  <c r="H64" i="7"/>
  <c r="I64" i="7" s="1"/>
  <c r="H1182" i="7"/>
  <c r="I1182" i="7" s="1"/>
  <c r="H1591" i="7"/>
  <c r="I1591" i="7" s="1"/>
  <c r="H1364" i="7"/>
  <c r="I1364" i="7" s="1"/>
  <c r="H404" i="7"/>
  <c r="I404" i="7" s="1"/>
  <c r="H1814" i="7"/>
  <c r="I1814" i="7" s="1"/>
  <c r="H561" i="7"/>
  <c r="I561" i="7" s="1"/>
  <c r="H1322" i="7"/>
  <c r="I1322" i="7" s="1"/>
  <c r="H1153" i="7"/>
  <c r="I1153" i="7" s="1"/>
  <c r="H426" i="7"/>
  <c r="I426" i="7" s="1"/>
  <c r="H1199" i="7"/>
  <c r="I1199" i="7" s="1"/>
  <c r="H229" i="7"/>
  <c r="I229" i="7" s="1"/>
  <c r="H1869" i="7"/>
  <c r="I1869" i="7" s="1"/>
  <c r="H1083" i="7"/>
  <c r="I1083" i="7" s="1"/>
  <c r="H815" i="7"/>
  <c r="I815" i="7" s="1"/>
  <c r="H1112" i="7"/>
  <c r="I1112" i="7" s="1"/>
  <c r="H358" i="7"/>
  <c r="I358" i="7" s="1"/>
  <c r="H1704" i="7"/>
  <c r="I1704" i="7" s="1"/>
  <c r="H1035" i="7"/>
  <c r="I1035" i="7" s="1"/>
  <c r="H543" i="7"/>
  <c r="I543" i="7" s="1"/>
  <c r="H856" i="7"/>
  <c r="I856" i="7" s="1"/>
  <c r="H366" i="7"/>
  <c r="I366" i="7" s="1"/>
  <c r="H1235" i="7"/>
  <c r="I1235" i="7" s="1"/>
  <c r="H266" i="7"/>
  <c r="I266" i="7" s="1"/>
  <c r="H1643" i="7"/>
  <c r="I1643" i="7" s="1"/>
  <c r="H830" i="7"/>
  <c r="I830" i="7" s="1"/>
  <c r="H423" i="7"/>
  <c r="I423" i="7" s="1"/>
  <c r="H776" i="7"/>
  <c r="I776" i="7" s="1"/>
  <c r="H117" i="7"/>
  <c r="I117" i="7" s="1"/>
  <c r="H1894" i="7"/>
  <c r="I1894" i="7" s="1"/>
  <c r="H740" i="7"/>
  <c r="I740" i="7" s="1"/>
  <c r="H1462" i="7"/>
  <c r="I1462" i="7" s="1"/>
  <c r="H1407" i="7"/>
  <c r="I1407" i="7" s="1"/>
  <c r="H147" i="7"/>
  <c r="I147" i="7" s="1"/>
  <c r="H1765" i="7"/>
  <c r="I1765" i="7" s="1"/>
  <c r="H433" i="7"/>
  <c r="I433" i="7" s="1"/>
  <c r="H335" i="7"/>
  <c r="I335" i="7" s="1"/>
  <c r="H898" i="7"/>
  <c r="I898" i="7" s="1"/>
  <c r="H1811" i="7"/>
  <c r="I1811" i="7" s="1"/>
  <c r="H1054" i="7"/>
  <c r="I1054" i="7" s="1"/>
  <c r="H53" i="7"/>
  <c r="I53" i="7" s="1"/>
  <c r="H1594" i="7"/>
  <c r="I1594" i="7" s="1"/>
  <c r="H1159" i="7"/>
  <c r="I1159" i="7" s="1"/>
  <c r="H58" i="7"/>
  <c r="I58" i="7" s="1"/>
  <c r="H873" i="7"/>
  <c r="I873" i="7" s="1"/>
  <c r="H551" i="7"/>
  <c r="I551" i="7" s="1"/>
  <c r="H703" i="7"/>
  <c r="I703" i="7" s="1"/>
  <c r="H1143" i="7"/>
  <c r="I1143" i="7" s="1"/>
  <c r="H1129" i="7"/>
  <c r="I1129" i="7" s="1"/>
  <c r="H75" i="7"/>
  <c r="I75" i="7" s="1"/>
  <c r="H1552" i="7"/>
  <c r="I1552" i="7" s="1"/>
  <c r="H289" i="7"/>
  <c r="I289" i="7" s="1"/>
  <c r="H508" i="7"/>
  <c r="I508" i="7" s="1"/>
  <c r="H1230" i="7"/>
  <c r="I1230" i="7" s="1"/>
  <c r="H1631" i="7"/>
  <c r="I1631" i="7" s="1"/>
  <c r="H1455" i="7"/>
  <c r="I1455" i="7" s="1"/>
  <c r="H1832" i="7"/>
  <c r="I1832" i="7" s="1"/>
  <c r="H1252" i="7"/>
  <c r="I1252" i="7" s="1"/>
  <c r="H291" i="7"/>
  <c r="I291" i="7" s="1"/>
  <c r="H1717" i="7"/>
  <c r="I1717" i="7" s="1"/>
  <c r="H505" i="7"/>
  <c r="I505" i="7" s="1"/>
  <c r="H1390" i="7"/>
  <c r="I1390" i="7" s="1"/>
  <c r="H1521" i="7"/>
  <c r="I1521" i="7" s="1"/>
  <c r="H664" i="7"/>
  <c r="I664" i="7" s="1"/>
  <c r="H618" i="7"/>
  <c r="I618" i="7" s="1"/>
  <c r="H909" i="7"/>
  <c r="I909" i="7" s="1"/>
  <c r="H1683" i="7"/>
  <c r="I1683" i="7" s="1"/>
  <c r="H1389" i="7"/>
  <c r="I1389" i="7" s="1"/>
  <c r="H1173" i="7"/>
  <c r="I1173" i="7" s="1"/>
  <c r="H1757" i="7"/>
  <c r="I1757" i="7" s="1"/>
  <c r="H1115" i="7"/>
  <c r="I1115" i="7" s="1"/>
  <c r="H695" i="7"/>
  <c r="I695" i="7" s="1"/>
  <c r="H939" i="7"/>
  <c r="I939" i="7" s="1"/>
  <c r="H16" i="7"/>
  <c r="I16" i="7" s="1"/>
  <c r="H1561" i="7"/>
  <c r="I1561" i="7" s="1"/>
  <c r="H644" i="7"/>
  <c r="I644" i="7" s="1"/>
  <c r="H138" i="7"/>
  <c r="I138" i="7" s="1"/>
  <c r="H800" i="7"/>
  <c r="I800" i="7" s="1"/>
  <c r="H165" i="7"/>
  <c r="I165" i="7" s="1"/>
  <c r="H1484" i="7"/>
  <c r="I1484" i="7" s="1"/>
  <c r="H638" i="7"/>
  <c r="I638" i="7" s="1"/>
  <c r="H233" i="7"/>
  <c r="I233" i="7" s="1"/>
  <c r="H874" i="7"/>
  <c r="I874" i="7" s="1"/>
  <c r="H1747" i="7"/>
  <c r="I1747" i="7" s="1"/>
  <c r="H1302" i="7"/>
  <c r="I1302" i="7" s="1"/>
  <c r="H1408" i="7"/>
  <c r="I1408" i="7" s="1"/>
  <c r="H384" i="7"/>
  <c r="I384" i="7" s="1"/>
  <c r="H1653" i="7"/>
  <c r="I1653" i="7" s="1"/>
  <c r="H568" i="7"/>
  <c r="I568" i="7" s="1"/>
  <c r="H1879" i="7"/>
  <c r="I1879" i="7" s="1"/>
  <c r="H1782" i="7"/>
  <c r="I1782" i="7" s="1"/>
  <c r="H545" i="7"/>
  <c r="I545" i="7" s="1"/>
  <c r="H1114" i="7"/>
  <c r="I1114" i="7" s="1"/>
  <c r="H213" i="7"/>
  <c r="I213" i="7" s="1"/>
  <c r="H1837" i="7"/>
  <c r="I1837" i="7" s="1"/>
  <c r="H321" i="7"/>
  <c r="I321" i="7" s="1"/>
  <c r="H943" i="7"/>
  <c r="I943" i="7" s="1"/>
  <c r="H1724" i="7"/>
  <c r="I1724" i="7" s="1"/>
  <c r="H349" i="7"/>
  <c r="I349" i="7" s="1"/>
  <c r="H1190" i="7"/>
  <c r="I1190" i="7" s="1"/>
  <c r="H779" i="7"/>
  <c r="I779" i="7" s="1"/>
  <c r="H1611" i="7"/>
  <c r="I1611" i="7" s="1"/>
  <c r="H596" i="7"/>
  <c r="I596" i="7" s="1"/>
  <c r="H253" i="7"/>
  <c r="I253" i="7" s="1"/>
  <c r="H1411" i="7"/>
  <c r="I1411" i="7" s="1"/>
  <c r="H152" i="7"/>
  <c r="I152" i="7" s="1"/>
  <c r="H435" i="7"/>
  <c r="I435" i="7" s="1"/>
  <c r="H949" i="7"/>
  <c r="I949" i="7" s="1"/>
  <c r="H1028" i="7"/>
  <c r="I1028" i="7" s="1"/>
  <c r="H706" i="7"/>
  <c r="I706" i="7" s="1"/>
  <c r="H1381" i="7"/>
  <c r="I1381" i="7" s="1"/>
  <c r="H709" i="7"/>
  <c r="I709" i="7" s="1"/>
  <c r="H831" i="7"/>
  <c r="I831" i="7" s="1"/>
  <c r="H1369" i="7"/>
  <c r="I1369" i="7" s="1"/>
  <c r="H1510" i="7"/>
  <c r="I1510" i="7" s="1"/>
  <c r="H128" i="7"/>
  <c r="I128" i="7" s="1"/>
  <c r="H1820" i="7"/>
  <c r="I1820" i="7" s="1"/>
  <c r="H645" i="7"/>
  <c r="I645" i="7" s="1"/>
  <c r="H1388" i="7"/>
  <c r="I1388" i="7" s="1"/>
  <c r="H1375" i="7"/>
  <c r="I1375" i="7" s="1"/>
  <c r="H115" i="7"/>
  <c r="I115" i="7" s="1"/>
  <c r="H1125" i="7"/>
  <c r="I1125" i="7" s="1"/>
  <c r="H1362" i="7"/>
  <c r="I1362" i="7" s="1"/>
  <c r="H1890" i="7"/>
  <c r="I1890" i="7" s="1"/>
  <c r="H733" i="7"/>
  <c r="I733" i="7" s="1"/>
  <c r="H1420" i="7"/>
  <c r="I1420" i="7" s="1"/>
  <c r="H880" i="7"/>
  <c r="I880" i="7" s="1"/>
  <c r="H462" i="7"/>
  <c r="I462" i="7" s="1"/>
  <c r="H1531" i="7"/>
  <c r="I1531" i="7" s="1"/>
  <c r="H195" i="7"/>
  <c r="I195" i="7" s="1"/>
  <c r="H1861" i="7"/>
  <c r="I1861" i="7" s="1"/>
  <c r="H425" i="7"/>
  <c r="I425" i="7" s="1"/>
  <c r="H1185" i="7"/>
  <c r="I1185" i="7" s="1"/>
  <c r="H1315" i="7"/>
  <c r="I1315" i="7" s="1"/>
  <c r="H790" i="7"/>
  <c r="I790" i="7" s="1"/>
  <c r="H1692" i="7"/>
  <c r="I1692" i="7" s="1"/>
  <c r="H419" i="7"/>
  <c r="I419" i="7" s="1"/>
  <c r="H869" i="7"/>
  <c r="I869" i="7" s="1"/>
  <c r="H1648" i="7"/>
  <c r="I1648" i="7" s="1"/>
  <c r="H466" i="7"/>
  <c r="I466" i="7" s="1"/>
  <c r="H1712" i="7"/>
  <c r="I1712" i="7" s="1"/>
  <c r="H1051" i="7"/>
  <c r="I1051" i="7" s="1"/>
  <c r="H647" i="7"/>
  <c r="I647" i="7" s="1"/>
  <c r="H923" i="7"/>
  <c r="I923" i="7" s="1"/>
  <c r="H913" i="7"/>
  <c r="I913" i="7" s="1"/>
  <c r="H1545" i="7"/>
  <c r="I1545" i="7" s="1"/>
  <c r="H688" i="7"/>
  <c r="I688" i="7" s="1"/>
  <c r="H66" i="7"/>
  <c r="I66" i="7" s="1"/>
  <c r="H1435" i="7"/>
  <c r="I1435" i="7" s="1"/>
  <c r="H37" i="7"/>
  <c r="I37" i="7" s="1"/>
  <c r="H1528" i="7"/>
  <c r="I1528" i="7" s="1"/>
  <c r="H145" i="7"/>
  <c r="I145" i="7" s="1"/>
  <c r="H219" i="7"/>
  <c r="I219" i="7" s="1"/>
  <c r="H1087" i="7"/>
  <c r="I1087" i="7" s="1"/>
  <c r="H1460" i="7"/>
  <c r="I1460" i="7" s="1"/>
  <c r="H1789" i="7"/>
  <c r="I1789" i="7" s="1"/>
  <c r="H1189" i="7"/>
  <c r="I1189" i="7" s="1"/>
  <c r="H751" i="7"/>
  <c r="I751" i="7" s="1"/>
  <c r="H891" i="7"/>
  <c r="I891" i="7" s="1"/>
  <c r="H510" i="7"/>
  <c r="I510" i="7" s="1"/>
  <c r="H1513" i="7"/>
  <c r="I1513" i="7" s="1"/>
  <c r="H656" i="7"/>
  <c r="I656" i="7" s="1"/>
  <c r="H1806" i="7"/>
  <c r="I1806" i="7" s="1"/>
  <c r="H557" i="7"/>
  <c r="I557" i="7" s="1"/>
  <c r="H1162" i="7"/>
  <c r="I1162" i="7" s="1"/>
  <c r="H957" i="7"/>
  <c r="I957" i="7" s="1"/>
  <c r="H1779" i="7"/>
  <c r="I1779" i="7" s="1"/>
  <c r="H1439" i="7"/>
  <c r="I1439" i="7" s="1"/>
  <c r="H902" i="7"/>
  <c r="I902" i="7" s="1"/>
  <c r="H478" i="7"/>
  <c r="I478" i="7" s="1"/>
  <c r="H818" i="7"/>
  <c r="I818" i="7" s="1"/>
  <c r="H1792" i="7"/>
  <c r="I1792" i="7" s="1"/>
  <c r="H1361" i="7"/>
  <c r="I1361" i="7" s="1"/>
  <c r="H817" i="7"/>
  <c r="I817" i="7" s="1"/>
  <c r="H1875" i="7"/>
  <c r="I1875" i="7" s="1"/>
  <c r="H700" i="7"/>
  <c r="I700" i="7" s="1"/>
  <c r="H1289" i="7"/>
  <c r="I1289" i="7" s="1"/>
  <c r="H994" i="7"/>
  <c r="I994" i="7" s="1"/>
  <c r="H1891" i="7"/>
  <c r="I1891" i="7" s="1"/>
  <c r="H1281" i="7"/>
  <c r="I1281" i="7" s="1"/>
  <c r="H548" i="7"/>
  <c r="I548" i="7" s="1"/>
  <c r="H1796" i="7"/>
  <c r="I1796" i="7" s="1"/>
  <c r="H633" i="7"/>
  <c r="I633" i="7" s="1"/>
  <c r="H1276" i="7"/>
  <c r="I1276" i="7" s="1"/>
  <c r="H1554" i="7"/>
  <c r="I1554" i="7" s="1"/>
  <c r="H1448" i="7"/>
  <c r="I1448" i="7" s="1"/>
  <c r="H1486" i="7"/>
  <c r="I1486" i="7" s="1"/>
  <c r="H1165" i="7"/>
  <c r="I1165" i="7" s="1"/>
  <c r="H36" i="7"/>
  <c r="I36" i="7" s="1"/>
  <c r="H1477" i="7"/>
  <c r="I1477" i="7" s="1"/>
  <c r="H254" i="7"/>
  <c r="I254" i="7" s="1"/>
  <c r="H1749" i="7"/>
  <c r="I1749" i="7" s="1"/>
  <c r="H429" i="7"/>
  <c r="I429" i="7" s="1"/>
  <c r="H1141" i="7"/>
  <c r="I1141" i="7" s="1"/>
  <c r="H1511" i="7"/>
  <c r="I1511" i="7" s="1"/>
  <c r="H1111" i="7"/>
  <c r="I1111" i="7" s="1"/>
  <c r="H1183" i="7"/>
  <c r="I1183" i="7" s="1"/>
  <c r="H122" i="7"/>
  <c r="I122" i="7" s="1"/>
  <c r="H1679" i="7"/>
  <c r="I1679" i="7" s="1"/>
  <c r="H1043" i="7"/>
  <c r="I1043" i="7" s="1"/>
  <c r="H849" i="7"/>
  <c r="I849" i="7" s="1"/>
  <c r="H1546" i="7"/>
  <c r="I1546" i="7" s="1"/>
  <c r="H1314" i="7"/>
  <c r="I1314" i="7" s="1"/>
  <c r="H1886" i="7"/>
  <c r="I1886" i="7" s="1"/>
  <c r="H724" i="7"/>
  <c r="I724" i="7" s="1"/>
  <c r="H1067" i="7"/>
  <c r="I1067" i="7" s="1"/>
  <c r="H1290" i="7"/>
  <c r="I1290" i="7" s="1"/>
  <c r="H506" i="7"/>
  <c r="I506" i="7" s="1"/>
  <c r="H1605" i="7"/>
  <c r="I1605" i="7" s="1"/>
  <c r="H238" i="7"/>
  <c r="I238" i="7" s="1"/>
  <c r="H287" i="7"/>
  <c r="I287" i="7" s="1"/>
  <c r="H1073" i="7"/>
  <c r="I1073" i="7" s="1"/>
  <c r="H15" i="7"/>
  <c r="I15" i="7" s="1"/>
  <c r="H1433" i="7"/>
  <c r="I1433" i="7" s="1"/>
  <c r="H225" i="7"/>
  <c r="I225" i="7" s="1"/>
  <c r="H380" i="7"/>
  <c r="I380" i="7" s="1"/>
  <c r="H980" i="7"/>
  <c r="I980" i="7" s="1"/>
  <c r="H1479" i="7"/>
  <c r="I1479" i="7" s="1"/>
  <c r="H1365" i="7"/>
  <c r="I1365" i="7" s="1"/>
  <c r="H838" i="7"/>
  <c r="I838" i="7" s="1"/>
  <c r="H301" i="7"/>
  <c r="I301" i="7" s="1"/>
  <c r="H799" i="7"/>
  <c r="I799" i="7" s="1"/>
  <c r="H1321" i="7"/>
  <c r="I1321" i="7" s="1"/>
  <c r="H1450" i="7"/>
  <c r="I1450" i="7" s="1"/>
  <c r="H176" i="7"/>
  <c r="I176" i="7" s="1"/>
  <c r="H1740" i="7"/>
  <c r="I1740" i="7" s="1"/>
  <c r="H605" i="7"/>
  <c r="I605" i="7" s="1"/>
  <c r="H1499" i="7"/>
  <c r="I1499" i="7" s="1"/>
  <c r="H1102" i="7"/>
  <c r="I1102" i="7" s="1"/>
  <c r="H271" i="7"/>
  <c r="I271" i="7" s="1"/>
  <c r="H1641" i="7"/>
  <c r="I1641" i="7" s="1"/>
  <c r="H825" i="7"/>
  <c r="I825" i="7" s="1"/>
  <c r="H559" i="7"/>
  <c r="I559" i="7" s="1"/>
  <c r="H1397" i="7"/>
  <c r="I1397" i="7" s="1"/>
  <c r="H6" i="7"/>
  <c r="I6" i="7" s="1"/>
  <c r="H1027" i="7"/>
  <c r="I1027" i="7" s="1"/>
  <c r="H737" i="7"/>
  <c r="I737" i="7" s="1"/>
  <c r="H1451" i="7"/>
  <c r="I1451" i="7" s="1"/>
  <c r="H1403" i="7"/>
  <c r="I1403" i="7" s="1"/>
  <c r="H144" i="7"/>
  <c r="I144" i="7" s="1"/>
  <c r="H1505" i="7"/>
  <c r="I1505" i="7" s="1"/>
  <c r="H648" i="7"/>
  <c r="I648" i="7" s="1"/>
  <c r="H602" i="7"/>
  <c r="I602" i="7" s="1"/>
  <c r="H459" i="7"/>
  <c r="I459" i="7" s="1"/>
  <c r="H1109" i="7"/>
  <c r="I1109" i="7" s="1"/>
  <c r="H1052" i="7"/>
  <c r="I1052" i="7" s="1"/>
  <c r="H530" i="7"/>
  <c r="I530" i="7" s="1"/>
  <c r="H1880" i="7"/>
  <c r="I1880" i="7" s="1"/>
  <c r="H389" i="7"/>
  <c r="I389" i="7" s="1"/>
  <c r="H901" i="7"/>
  <c r="I901" i="7" s="1"/>
  <c r="H1014" i="7"/>
  <c r="I1014" i="7" s="1"/>
  <c r="H482" i="7"/>
  <c r="I482" i="7" s="1"/>
  <c r="H1514" i="7"/>
  <c r="I1514" i="7" s="1"/>
  <c r="H1095" i="7"/>
  <c r="I1095" i="7" s="1"/>
  <c r="H1006" i="7"/>
  <c r="I1006" i="7" s="1"/>
  <c r="H1689" i="7"/>
  <c r="I1689" i="7" s="1"/>
  <c r="H477" i="7"/>
  <c r="I477" i="7" s="1"/>
  <c r="H915" i="7"/>
  <c r="I915" i="7" s="1"/>
  <c r="H1202" i="7"/>
  <c r="I1202" i="7" s="1"/>
  <c r="H172" i="7"/>
  <c r="I172" i="7" s="1"/>
  <c r="H1726" i="7"/>
  <c r="I1726" i="7" s="1"/>
  <c r="H860" i="7"/>
  <c r="I860" i="7" s="1"/>
  <c r="H205" i="7"/>
  <c r="I205" i="7" s="1"/>
  <c r="H1368" i="7"/>
  <c r="I1368" i="7" s="1"/>
  <c r="H408" i="7"/>
  <c r="I408" i="7" s="1"/>
  <c r="H1882" i="7"/>
  <c r="I1882" i="7" s="1"/>
  <c r="H563" i="7"/>
  <c r="I563" i="7" s="1"/>
  <c r="H1074" i="7"/>
  <c r="I1074" i="7" s="1"/>
  <c r="H1156" i="7"/>
  <c r="I1156" i="7" s="1"/>
  <c r="H178" i="7"/>
  <c r="I178" i="7" s="1"/>
  <c r="H1461" i="7"/>
  <c r="I1461" i="7" s="1"/>
  <c r="H246" i="7"/>
  <c r="I246" i="7" s="1"/>
  <c r="H556" i="7"/>
  <c r="I556" i="7" s="1"/>
  <c r="H331" i="7"/>
  <c r="I331" i="7" s="1"/>
  <c r="H663" i="7"/>
  <c r="I663" i="7" s="1"/>
  <c r="H936" i="7"/>
  <c r="I936" i="7" s="1"/>
  <c r="H430" i="7"/>
  <c r="I430" i="7" s="1"/>
  <c r="H1301" i="7"/>
  <c r="I1301" i="7" s="1"/>
  <c r="H247" i="7"/>
  <c r="I247" i="7" s="1"/>
  <c r="H1519" i="7"/>
  <c r="I1519" i="7" s="1"/>
  <c r="H372" i="7"/>
  <c r="I372" i="7" s="1"/>
  <c r="H1481" i="7"/>
  <c r="I1481" i="7" s="1"/>
  <c r="H636" i="7"/>
  <c r="I636" i="7" s="1"/>
  <c r="H40" i="7"/>
  <c r="I40" i="7" s="1"/>
  <c r="H941" i="7"/>
  <c r="I941" i="7" s="1"/>
  <c r="H1731" i="7"/>
  <c r="I1731" i="7" s="1"/>
  <c r="H1421" i="7"/>
  <c r="I1421" i="7" s="1"/>
  <c r="H30" i="7"/>
  <c r="I30" i="7" s="1"/>
  <c r="H1799" i="7"/>
  <c r="I1799" i="7" s="1"/>
  <c r="H86" i="7"/>
  <c r="I86" i="7" s="1"/>
  <c r="H1801" i="7"/>
  <c r="I1801" i="7" s="1"/>
  <c r="H635" i="7"/>
  <c r="I635" i="7" s="1"/>
  <c r="H1415" i="7"/>
  <c r="I1415" i="7" s="1"/>
  <c r="H1291" i="7"/>
  <c r="I1291" i="7" s="1"/>
  <c r="H666" i="7"/>
  <c r="I666" i="7" s="1"/>
  <c r="H1029" i="7"/>
  <c r="I1029" i="7" s="1"/>
  <c r="H1177" i="7"/>
  <c r="I1177" i="7" s="1"/>
  <c r="H50" i="7"/>
  <c r="I50" i="7" s="1"/>
  <c r="H1778" i="7"/>
  <c r="I1778" i="7" s="1"/>
  <c r="H257" i="7"/>
  <c r="I257" i="7" s="1"/>
  <c r="H444" i="7"/>
  <c r="I444" i="7" s="1"/>
  <c r="H1012" i="7"/>
  <c r="I1012" i="7" s="1"/>
  <c r="H1575" i="7"/>
  <c r="I1575" i="7" s="1"/>
  <c r="H1024" i="7"/>
  <c r="I1024" i="7" s="1"/>
  <c r="H562" i="7"/>
  <c r="I562" i="7" s="1"/>
  <c r="H1599" i="7"/>
  <c r="I1599" i="7" s="1"/>
  <c r="H686" i="7"/>
  <c r="I686" i="7" s="1"/>
  <c r="H942" i="7"/>
  <c r="I942" i="7" s="1"/>
  <c r="H1274" i="7"/>
  <c r="I1274" i="7" s="1"/>
  <c r="H263" i="7"/>
  <c r="I263" i="7" s="1"/>
  <c r="H1458" i="7"/>
  <c r="I1458" i="7" s="1"/>
  <c r="H908" i="7"/>
  <c r="I908" i="7" s="1"/>
  <c r="H1250" i="7"/>
  <c r="I1250" i="7" s="1"/>
  <c r="H1133" i="7"/>
  <c r="I1133" i="7" s="1"/>
  <c r="H111" i="7"/>
  <c r="I111" i="7" s="1"/>
  <c r="H1842" i="7"/>
  <c r="I1842" i="7" s="1"/>
  <c r="H222" i="7"/>
  <c r="I222" i="7" s="1"/>
  <c r="H106" i="7"/>
  <c r="I106" i="7" s="1"/>
  <c r="H1328" i="7"/>
  <c r="I1328" i="7" s="1"/>
  <c r="H368" i="7"/>
  <c r="I368" i="7" s="1"/>
  <c r="H1555" i="7"/>
  <c r="I1555" i="7" s="1"/>
  <c r="H725" i="7"/>
  <c r="I725" i="7" s="1"/>
  <c r="H89" i="7"/>
  <c r="I89" i="7" s="1"/>
  <c r="H1103" i="7"/>
  <c r="I1103" i="7" s="1"/>
  <c r="H1504" i="7"/>
  <c r="I1504" i="7" s="1"/>
  <c r="H1248" i="7"/>
  <c r="I1248" i="7" s="1"/>
  <c r="H288" i="7"/>
  <c r="I288" i="7" s="1"/>
  <c r="H1581" i="7"/>
  <c r="I1581" i="7" s="1"/>
  <c r="H896" i="7"/>
  <c r="I896" i="7" s="1"/>
  <c r="H526" i="7"/>
  <c r="I526" i="7" s="1"/>
  <c r="H1580" i="7"/>
  <c r="I1580" i="7" s="1"/>
  <c r="H659" i="7"/>
  <c r="I659" i="7" s="1"/>
  <c r="H297" i="7"/>
  <c r="I297" i="7" s="1"/>
  <c r="H906" i="7"/>
  <c r="I906" i="7" s="1"/>
  <c r="H1843" i="7"/>
  <c r="I1843" i="7" s="1"/>
  <c r="H1152" i="7"/>
  <c r="I1152" i="7" s="1"/>
  <c r="H1237" i="7"/>
  <c r="I1237" i="7" s="1"/>
  <c r="H1877" i="7"/>
  <c r="I1877" i="7" s="1"/>
  <c r="H49" i="7"/>
  <c r="I49" i="7" s="1"/>
  <c r="H317" i="7"/>
  <c r="I317" i="7" s="1"/>
  <c r="H820" i="7"/>
  <c r="I820" i="7" s="1"/>
  <c r="H1221" i="7"/>
  <c r="I1221" i="7" s="1"/>
  <c r="H1246" i="7"/>
  <c r="I1246" i="7" s="1"/>
  <c r="H1524" i="7"/>
  <c r="I1524" i="7" s="1"/>
  <c r="H1332" i="7"/>
  <c r="I1332" i="7" s="1"/>
  <c r="H1356" i="7"/>
  <c r="I1356" i="7" s="1"/>
  <c r="H1371" i="7"/>
  <c r="I1371" i="7" s="1"/>
  <c r="H112" i="7"/>
  <c r="I112" i="7" s="1"/>
  <c r="H451" i="7"/>
  <c r="I451" i="7" s="1"/>
  <c r="H1061" i="7"/>
  <c r="I1061" i="7" s="1"/>
  <c r="H1044" i="7"/>
  <c r="I1044" i="7" s="1"/>
  <c r="H24" i="7"/>
  <c r="I24" i="7" s="1"/>
  <c r="H1072" i="7"/>
  <c r="I1072" i="7" s="1"/>
  <c r="H98" i="7"/>
  <c r="I98" i="7" s="1"/>
  <c r="H1746" i="7"/>
  <c r="I1746" i="7" s="1"/>
  <c r="H871" i="7"/>
  <c r="I871" i="7" s="1"/>
  <c r="H735" i="7"/>
  <c r="I735" i="7" s="1"/>
  <c r="H1049" i="7"/>
  <c r="I1049" i="7" s="1"/>
  <c r="H199" i="7"/>
  <c r="I199" i="7" s="1"/>
  <c r="H1822" i="7"/>
  <c r="I1822" i="7" s="1"/>
  <c r="H565" i="7"/>
  <c r="I565" i="7" s="1"/>
  <c r="H1207" i="7"/>
  <c r="I1207" i="7" s="1"/>
  <c r="H1158" i="7"/>
  <c r="I1158" i="7" s="1"/>
  <c r="H181" i="7"/>
  <c r="I181" i="7" s="1"/>
  <c r="H1773" i="7"/>
  <c r="I1773" i="7" s="1"/>
  <c r="H1147" i="7"/>
  <c r="I1147" i="7" s="1"/>
  <c r="H542" i="7"/>
  <c r="I542" i="7" s="1"/>
  <c r="H1004" i="7"/>
  <c r="I1004" i="7" s="1"/>
  <c r="H1543" i="7"/>
  <c r="I1543" i="7" s="1"/>
  <c r="H1412" i="7"/>
  <c r="I1412" i="7" s="1"/>
  <c r="H452" i="7"/>
  <c r="I452" i="7" s="1"/>
  <c r="H1862" i="7"/>
  <c r="I1862" i="7" s="1"/>
  <c r="H553" i="7"/>
  <c r="I553" i="7" s="1"/>
  <c r="H1138" i="7"/>
  <c r="I1138" i="7" s="1"/>
  <c r="H1272" i="7"/>
  <c r="I1272" i="7" s="1"/>
  <c r="H312" i="7"/>
  <c r="I312" i="7" s="1"/>
  <c r="H1787" i="7"/>
  <c r="I1787" i="7" s="1"/>
  <c r="H547" i="7"/>
  <c r="I547" i="7" s="1"/>
  <c r="H1026" i="7"/>
  <c r="I1026" i="7" s="1"/>
  <c r="H1140" i="7"/>
  <c r="I1140" i="7" s="1"/>
  <c r="H582" i="7"/>
  <c r="I582" i="7" s="1"/>
  <c r="H1684" i="7"/>
  <c r="I1684" i="7" s="1"/>
  <c r="H417" i="7"/>
  <c r="I417" i="7" s="1"/>
  <c r="H1130" i="7"/>
  <c r="I1130" i="7" s="1"/>
  <c r="H549" i="7"/>
  <c r="I549" i="7" s="1"/>
  <c r="H1790" i="7"/>
  <c r="I1790" i="7" s="1"/>
  <c r="H226" i="7"/>
  <c r="I226" i="7" s="1"/>
  <c r="H1259" i="7"/>
  <c r="I1259" i="7" s="1"/>
  <c r="H1303" i="7"/>
  <c r="I1303" i="7" s="1"/>
  <c r="H619" i="7"/>
  <c r="I619" i="7" s="1"/>
  <c r="H1769" i="7"/>
  <c r="I1769" i="7" s="1"/>
  <c r="H456" i="7"/>
  <c r="I456" i="7" s="1"/>
  <c r="H1416" i="7"/>
  <c r="I1416" i="7" s="1"/>
  <c r="H31" i="7"/>
  <c r="I31" i="7" s="1"/>
  <c r="H1424" i="7"/>
  <c r="I1424" i="7" s="1"/>
  <c r="H1559" i="7"/>
  <c r="I1559" i="7" s="1"/>
  <c r="H1366" i="7"/>
  <c r="I1366" i="7" s="1"/>
  <c r="H57" i="7"/>
  <c r="I57" i="7" s="1"/>
  <c r="H661" i="7"/>
  <c r="I661" i="7" s="1"/>
  <c r="H1863" i="7"/>
  <c r="I1863" i="7" s="1"/>
  <c r="H1077" i="7"/>
  <c r="I1077" i="7" s="1"/>
  <c r="H409" i="7"/>
  <c r="I409" i="7" s="1"/>
  <c r="H1670" i="7"/>
  <c r="I1670" i="7" s="1"/>
  <c r="H99" i="7"/>
  <c r="I99" i="7" s="1"/>
  <c r="H1359" i="7"/>
  <c r="I1359" i="7" s="1"/>
  <c r="H1340" i="7"/>
  <c r="I1340" i="7" s="1"/>
  <c r="H637" i="7"/>
  <c r="I637" i="7" s="1"/>
  <c r="H1804" i="7"/>
  <c r="I1804" i="7" s="1"/>
  <c r="H77" i="7"/>
  <c r="I77" i="7" s="1"/>
  <c r="H984" i="7"/>
  <c r="I984" i="7" s="1"/>
  <c r="H879" i="7"/>
  <c r="I879" i="7" s="1"/>
  <c r="H355" i="7"/>
  <c r="I355" i="7" s="1"/>
  <c r="H1743" i="7"/>
  <c r="I1743" i="7" s="1"/>
  <c r="H218" i="7"/>
  <c r="I218" i="7" s="1"/>
  <c r="H1187" i="7"/>
  <c r="I1187" i="7" s="1"/>
  <c r="H789" i="7"/>
  <c r="I789" i="7" s="1"/>
  <c r="H361" i="7"/>
  <c r="I361" i="7" s="1"/>
  <c r="H1654" i="7"/>
  <c r="I1654" i="7" s="1"/>
  <c r="H897" i="7"/>
  <c r="I897" i="7" s="1"/>
  <c r="H1327" i="7"/>
  <c r="I1327" i="7" s="1"/>
  <c r="H1244" i="7"/>
  <c r="I1244" i="7" s="1"/>
  <c r="H621" i="7"/>
  <c r="I621" i="7" s="1"/>
  <c r="H1772" i="7"/>
  <c r="I1772" i="7" s="1"/>
  <c r="H828" i="7"/>
  <c r="I828" i="7" s="1"/>
  <c r="H1642" i="7"/>
  <c r="I1642" i="7" s="1"/>
  <c r="H140" i="7"/>
  <c r="I140" i="7" s="1"/>
  <c r="H1171" i="7"/>
  <c r="I1171" i="7" s="1"/>
  <c r="H805" i="7"/>
  <c r="I805" i="7" s="1"/>
  <c r="H373" i="7"/>
  <c r="I373" i="7" s="1"/>
  <c r="H1818" i="7"/>
  <c r="I1818" i="7" s="1"/>
  <c r="H1623" i="7"/>
  <c r="I1623" i="7" s="1"/>
  <c r="H1198" i="7"/>
  <c r="I1198" i="7" s="1"/>
  <c r="H476" i="7"/>
  <c r="I476" i="7" s="1"/>
  <c r="H273" i="7"/>
  <c r="I273" i="7" s="1"/>
  <c r="H1520" i="7"/>
  <c r="I1520" i="7" s="1"/>
  <c r="H47" i="7"/>
  <c r="I47" i="7" s="1"/>
  <c r="H1121" i="7"/>
  <c r="I1121" i="7" s="1"/>
  <c r="H29" i="7"/>
  <c r="I29" i="7" s="1"/>
  <c r="H158" i="7"/>
  <c r="I158" i="7" s="1"/>
  <c r="H1568" i="7"/>
  <c r="I1568" i="7" s="1"/>
  <c r="H127" i="7"/>
  <c r="I127" i="7" s="1"/>
  <c r="H1069" i="7"/>
  <c r="I1069" i="7" s="1"/>
  <c r="H823" i="7"/>
  <c r="I823" i="7" s="1"/>
  <c r="H613" i="7"/>
  <c r="I613" i="7" s="1"/>
  <c r="H1756" i="7"/>
  <c r="I1756" i="7" s="1"/>
  <c r="H854" i="7"/>
  <c r="I854" i="7" s="1"/>
  <c r="H1387" i="7"/>
  <c r="I1387" i="7" s="1"/>
  <c r="H1404" i="7"/>
  <c r="I1404" i="7" s="1"/>
  <c r="H719" i="7"/>
  <c r="I719" i="7" s="1"/>
  <c r="H1884" i="7"/>
  <c r="I1884" i="7" s="1"/>
  <c r="H584" i="7"/>
  <c r="I584" i="7" s="1"/>
  <c r="H1317" i="7"/>
  <c r="I1317" i="7" s="1"/>
  <c r="H338" i="7"/>
  <c r="I338" i="7" s="1"/>
  <c r="H1342" i="7"/>
  <c r="I1342" i="7" s="1"/>
  <c r="H773" i="7"/>
  <c r="I773" i="7" s="1"/>
  <c r="H403" i="7"/>
  <c r="I403" i="7" s="1"/>
  <c r="H1776" i="7"/>
  <c r="I1776" i="7" s="1"/>
  <c r="H1298" i="7"/>
  <c r="I1298" i="7" s="1"/>
  <c r="H1347" i="7"/>
  <c r="I1347" i="7" s="1"/>
  <c r="H85" i="7"/>
  <c r="I85" i="7" s="1"/>
  <c r="H693" i="7"/>
  <c r="I693" i="7" s="1"/>
  <c r="H1547" i="7"/>
  <c r="I1547" i="7" s="1"/>
  <c r="H26" i="7"/>
  <c r="I26" i="7" s="1"/>
  <c r="H1418" i="7"/>
  <c r="I1418" i="7" s="1"/>
  <c r="H343" i="7"/>
  <c r="I343" i="7" s="1"/>
  <c r="H657" i="7"/>
  <c r="I657" i="7" s="1"/>
  <c r="H1570" i="7"/>
  <c r="I1570" i="7" s="1"/>
  <c r="H718" i="7"/>
  <c r="I718" i="7" s="1"/>
  <c r="H10" i="7"/>
  <c r="I10" i="7" s="1"/>
  <c r="H486" i="7"/>
  <c r="I486" i="7" s="1"/>
  <c r="H1544" i="7"/>
  <c r="I1544" i="7" s="1"/>
  <c r="H1209" i="7"/>
  <c r="I1209" i="7" s="1"/>
  <c r="H1761" i="7"/>
  <c r="I1761" i="7" s="1"/>
  <c r="H938" i="7"/>
  <c r="I938" i="7" s="1"/>
  <c r="H886" i="7"/>
  <c r="I886" i="7" s="1"/>
  <c r="H691" i="7"/>
  <c r="I691" i="7" s="1"/>
  <c r="H1548" i="7"/>
  <c r="I1548" i="7" s="1"/>
  <c r="H398" i="7"/>
  <c r="I398" i="7" s="1"/>
  <c r="H864" i="7"/>
  <c r="I864" i="7" s="1"/>
  <c r="H204" i="7"/>
  <c r="I204" i="7" s="1"/>
  <c r="H704" i="7"/>
  <c r="I704" i="7" s="1"/>
  <c r="H1626" i="7"/>
  <c r="I1626" i="7" s="1"/>
  <c r="H108" i="7"/>
  <c r="I108" i="7" s="1"/>
  <c r="H1003" i="7"/>
  <c r="I1003" i="7" s="1"/>
  <c r="H1135" i="7"/>
  <c r="I1135" i="7" s="1"/>
  <c r="H333" i="7"/>
  <c r="I333" i="7" s="1"/>
  <c r="H1887" i="7"/>
  <c r="I1887" i="7" s="1"/>
  <c r="H62" i="7"/>
  <c r="I62" i="7" s="1"/>
  <c r="H1483" i="7"/>
  <c r="I1483" i="7" s="1"/>
  <c r="H1827" i="7"/>
  <c r="I1827" i="7" s="1"/>
  <c r="H973" i="7"/>
  <c r="I973" i="7" s="1"/>
  <c r="H715" i="7"/>
  <c r="I715" i="7" s="1"/>
  <c r="H597" i="7"/>
  <c r="I597" i="7" s="1"/>
  <c r="H1889" i="7"/>
  <c r="I1889" i="7" s="1"/>
  <c r="H18" i="7"/>
  <c r="I18" i="7" s="1"/>
  <c r="H1113" i="7"/>
  <c r="I1113" i="7" s="1"/>
  <c r="H1015" i="7"/>
  <c r="I1015" i="7" s="1"/>
  <c r="H1047" i="7"/>
  <c r="I1047" i="7" s="1"/>
  <c r="H1503" i="7"/>
  <c r="I1503" i="7" s="1"/>
  <c r="H183" i="7"/>
  <c r="I183" i="7" s="1"/>
  <c r="H1210" i="7"/>
  <c r="I1210" i="7" s="1"/>
  <c r="H741" i="7"/>
  <c r="I741" i="7" s="1"/>
  <c r="H353" i="7"/>
  <c r="I353" i="7" s="1"/>
  <c r="H1738" i="7"/>
  <c r="I1738" i="7" s="1"/>
  <c r="H277" i="7"/>
  <c r="I277" i="7" s="1"/>
  <c r="H1247" i="7"/>
  <c r="I1247" i="7" s="1"/>
  <c r="H1319" i="7"/>
  <c r="I1319" i="7" s="1"/>
  <c r="H581" i="7"/>
  <c r="I581" i="7" s="1"/>
  <c r="H1854" i="7"/>
  <c r="I1854" i="7" s="1"/>
  <c r="H290" i="7"/>
  <c r="I290" i="7" s="1"/>
  <c r="H1323" i="7"/>
  <c r="I1323" i="7" s="1"/>
  <c r="H1212" i="7"/>
  <c r="I1212" i="7" s="1"/>
  <c r="H655" i="7"/>
  <c r="I655" i="7" s="1"/>
  <c r="H1833" i="7"/>
  <c r="I1833" i="7" s="1"/>
  <c r="H520" i="7"/>
  <c r="I520" i="7" s="1"/>
  <c r="H1253" i="7"/>
  <c r="I1253" i="7" s="1"/>
  <c r="H135" i="7"/>
  <c r="I135" i="7" s="1"/>
  <c r="H1166" i="7"/>
  <c r="I1166" i="7" s="1"/>
  <c r="H1229" i="7"/>
  <c r="I1229" i="7" s="1"/>
  <c r="H781" i="7"/>
  <c r="I781" i="7" s="1"/>
  <c r="H185" i="7"/>
  <c r="I185" i="7" s="1"/>
  <c r="H1426" i="7"/>
  <c r="I1426" i="7" s="1"/>
  <c r="H1603" i="7"/>
  <c r="I1603" i="7" s="1"/>
  <c r="H739" i="7"/>
  <c r="I739" i="7" s="1"/>
  <c r="H441" i="7"/>
  <c r="I441" i="7" s="1"/>
  <c r="H1797" i="7"/>
  <c r="I1797" i="7" s="1"/>
  <c r="H163" i="7"/>
  <c r="I163" i="7" s="1"/>
  <c r="H1423" i="7"/>
  <c r="I1423" i="7" s="1"/>
  <c r="H1305" i="7"/>
  <c r="I1305" i="7" s="1"/>
  <c r="H692" i="7"/>
  <c r="I692" i="7" s="1"/>
  <c r="H164" i="7"/>
  <c r="I164" i="7" s="1"/>
  <c r="H604" i="7"/>
  <c r="I604" i="7" s="1"/>
  <c r="H1698" i="7"/>
  <c r="I1698" i="7" s="1"/>
  <c r="H154" i="7"/>
  <c r="I154" i="7" s="1"/>
  <c r="H795" i="7"/>
  <c r="I795" i="7" s="1"/>
  <c r="H463" i="7"/>
  <c r="I463" i="7" s="1"/>
  <c r="H745" i="7"/>
  <c r="I745" i="7" s="1"/>
  <c r="H1858" i="7"/>
  <c r="I1858" i="7" s="1"/>
  <c r="H180" i="7"/>
  <c r="I180" i="7" s="1"/>
  <c r="H872" i="7"/>
  <c r="I872" i="7" s="1"/>
  <c r="H567" i="7"/>
  <c r="I567" i="7" s="1"/>
  <c r="H1099" i="7"/>
  <c r="I1099" i="7" s="1"/>
  <c r="H428" i="7"/>
  <c r="I428" i="7" s="1"/>
  <c r="H182" i="7"/>
  <c r="I182" i="7" s="1"/>
  <c r="H1735" i="7"/>
  <c r="I1735" i="7" s="1"/>
  <c r="H454" i="7"/>
  <c r="I454" i="7" s="1"/>
  <c r="H1124" i="7"/>
  <c r="I1124" i="7" s="1"/>
  <c r="H1186" i="7"/>
  <c r="I1186" i="7" s="1"/>
  <c r="H531" i="7"/>
  <c r="I531" i="7" s="1"/>
  <c r="H1819" i="7"/>
  <c r="I1819" i="7" s="1"/>
  <c r="H344" i="7"/>
  <c r="I344" i="7" s="1"/>
  <c r="H1304" i="7"/>
  <c r="I1304" i="7" s="1"/>
  <c r="H1383" i="7"/>
  <c r="I1383" i="7" s="1"/>
  <c r="H601" i="7"/>
  <c r="I601" i="7" s="1"/>
  <c r="H1732" i="7"/>
  <c r="I1732" i="7" s="1"/>
  <c r="H1470" i="7"/>
  <c r="I1470" i="7" s="1"/>
  <c r="H1394" i="7"/>
  <c r="I1394" i="7" s="1"/>
  <c r="H997" i="7"/>
  <c r="I997" i="7" s="1"/>
  <c r="H1414" i="7"/>
  <c r="I1414" i="7" s="1"/>
  <c r="H116" i="7"/>
  <c r="I116" i="7" s="1"/>
  <c r="H1512" i="7"/>
  <c r="I1512" i="7" s="1"/>
  <c r="H966" i="7"/>
  <c r="I966" i="7" s="1"/>
  <c r="H155" i="7"/>
  <c r="I155" i="7" s="1"/>
  <c r="H113" i="7"/>
  <c r="I113" i="7" s="1"/>
  <c r="H1464" i="7"/>
  <c r="I1464" i="7" s="1"/>
  <c r="H1825" i="7"/>
  <c r="I1825" i="7" s="1"/>
  <c r="H962" i="7"/>
  <c r="I962" i="7" s="1"/>
  <c r="H527" i="7"/>
  <c r="I527" i="7" s="1"/>
  <c r="H465" i="7"/>
  <c r="I465" i="7" s="1"/>
  <c r="H1677" i="7"/>
  <c r="I1677" i="7" s="1"/>
  <c r="H211" i="7"/>
  <c r="I211" i="7" s="1"/>
  <c r="H1170" i="7"/>
  <c r="I1170" i="7" s="1"/>
  <c r="H1442" i="7"/>
  <c r="I1442" i="7" s="1"/>
  <c r="H868" i="7"/>
  <c r="I868" i="7" s="1"/>
  <c r="H474" i="7"/>
  <c r="I474" i="7" s="1"/>
  <c r="H308" i="7"/>
  <c r="I308" i="7" s="1"/>
  <c r="H840" i="7"/>
  <c r="I840" i="7" s="1"/>
  <c r="H519" i="7"/>
  <c r="I519" i="7" s="1"/>
  <c r="H974" i="7"/>
  <c r="I974" i="7" s="1"/>
  <c r="H1675" i="7"/>
  <c r="I1675" i="7" s="1"/>
  <c r="H292" i="7"/>
  <c r="I292" i="7" s="1"/>
  <c r="H1104" i="7"/>
  <c r="I1104" i="7" s="1"/>
  <c r="H947" i="7"/>
  <c r="I947" i="7" s="1"/>
  <c r="H481" i="7"/>
  <c r="I481" i="7" s="1"/>
  <c r="H1693" i="7"/>
  <c r="I1693" i="7" s="1"/>
  <c r="H243" i="7"/>
  <c r="I243" i="7" s="1"/>
  <c r="H1204" i="7"/>
  <c r="I1204" i="7" s="1"/>
  <c r="H1557" i="7"/>
  <c r="I1557" i="7" s="1"/>
  <c r="H804" i="7"/>
  <c r="I804" i="7" s="1"/>
  <c r="H514" i="7"/>
  <c r="I514" i="7" s="1"/>
  <c r="H256" i="7"/>
  <c r="I256" i="7" s="1"/>
  <c r="H1280" i="7"/>
  <c r="I1280" i="7" s="1"/>
  <c r="H300" i="7"/>
  <c r="I300" i="7" s="1"/>
  <c r="H1294" i="7"/>
  <c r="I1294" i="7" s="1"/>
  <c r="H757" i="7"/>
  <c r="I757" i="7" s="1"/>
  <c r="H365" i="7"/>
  <c r="I365" i="7" s="1"/>
  <c r="H1786" i="7"/>
  <c r="I1786" i="7" s="1"/>
  <c r="H126" i="7"/>
  <c r="I126" i="7" s="1"/>
  <c r="H1802" i="7"/>
  <c r="I1802" i="7" s="1"/>
  <c r="H309" i="7"/>
  <c r="I309" i="7" s="1"/>
  <c r="H1279" i="7"/>
  <c r="I1279" i="7" s="1"/>
  <c r="H1292" i="7"/>
  <c r="I1292" i="7" s="1"/>
  <c r="H629" i="7"/>
  <c r="I629" i="7" s="1"/>
  <c r="H1788" i="7"/>
  <c r="I1788" i="7" s="1"/>
  <c r="H79" i="7"/>
  <c r="I79" i="7" s="1"/>
  <c r="H1419" i="7"/>
  <c r="I1419" i="7" s="1"/>
  <c r="H1257" i="7"/>
  <c r="I1257" i="7" s="1"/>
  <c r="H767" i="7"/>
  <c r="I767" i="7" s="1"/>
  <c r="H1900" i="7"/>
  <c r="I1900" i="7" s="1"/>
  <c r="H734" i="7"/>
  <c r="I734" i="7" s="1"/>
  <c r="H1349" i="7"/>
  <c r="I1349" i="7" s="1"/>
  <c r="H1324" i="7"/>
  <c r="I1324" i="7" s="1"/>
  <c r="H641" i="7"/>
  <c r="I641" i="7" s="1"/>
  <c r="H1812" i="7"/>
  <c r="I1812" i="7" s="1"/>
  <c r="H564" i="7"/>
  <c r="I564" i="7" s="1"/>
  <c r="H1297" i="7"/>
  <c r="I1297" i="7" s="1"/>
  <c r="H1710" i="7"/>
  <c r="I1710" i="7" s="1"/>
  <c r="H754" i="7"/>
  <c r="I754" i="7" s="1"/>
  <c r="H490" i="7"/>
  <c r="I490" i="7" s="1"/>
  <c r="H576" i="7"/>
  <c r="I576" i="7" s="1"/>
  <c r="H1741" i="7"/>
  <c r="I1741" i="7" s="1"/>
  <c r="H969" i="7"/>
  <c r="I969" i="7" s="1"/>
  <c r="H1150" i="7"/>
  <c r="I1150" i="7" s="1"/>
  <c r="H1058" i="7"/>
  <c r="I1058" i="7" s="1"/>
  <c r="H525" i="7"/>
  <c r="I525" i="7" s="1"/>
  <c r="H1742" i="7"/>
  <c r="I1742" i="7" s="1"/>
  <c r="H620" i="7"/>
  <c r="I620" i="7" s="1"/>
  <c r="H1449" i="7"/>
  <c r="I1449" i="7" s="1"/>
  <c r="H255" i="7"/>
  <c r="I255" i="7" s="1"/>
  <c r="H827" i="7"/>
  <c r="I827" i="7" s="1"/>
  <c r="H599" i="7"/>
  <c r="I599" i="7" s="1"/>
  <c r="H937" i="7"/>
  <c r="I937" i="7" s="1"/>
  <c r="H1669" i="7"/>
  <c r="I1669" i="7" s="1"/>
  <c r="H1472" i="7"/>
  <c r="I1472" i="7" s="1"/>
  <c r="H884" i="7"/>
  <c r="I884" i="7" s="1"/>
  <c r="H91" i="7"/>
  <c r="I91" i="7" s="1"/>
  <c r="H81" i="7"/>
  <c r="I81" i="7" s="1"/>
  <c r="H1632" i="7"/>
  <c r="I1632" i="7" s="1"/>
  <c r="H1745" i="7"/>
  <c r="I1745" i="7" s="1"/>
  <c r="H930" i="7"/>
  <c r="I930" i="7" s="1"/>
  <c r="H926" i="7"/>
  <c r="I926" i="7" s="1"/>
  <c r="H1270" i="7"/>
  <c r="I1270" i="7" s="1"/>
  <c r="H1231" i="7"/>
  <c r="I1231" i="7" s="1"/>
  <c r="H1494" i="7"/>
  <c r="I1494" i="7" s="1"/>
  <c r="H1859" i="7"/>
  <c r="I1859" i="7" s="1"/>
  <c r="H914" i="7"/>
  <c r="I914" i="7" s="1"/>
  <c r="H750" i="7"/>
  <c r="I750" i="7" s="1"/>
  <c r="H260" i="7"/>
  <c r="I260" i="7" s="1"/>
  <c r="H1517" i="7"/>
  <c r="I1517" i="7" s="1"/>
  <c r="H394" i="7"/>
  <c r="I394" i="7" s="1"/>
  <c r="H1053" i="7"/>
  <c r="I1053" i="7" s="1"/>
  <c r="H439" i="7"/>
  <c r="I439" i="7" s="1"/>
  <c r="H721" i="7"/>
  <c r="I721" i="7" s="1"/>
  <c r="H1730" i="7"/>
  <c r="I1730" i="7" s="1"/>
  <c r="H432" i="7"/>
  <c r="I432" i="7" s="1"/>
  <c r="H1392" i="7"/>
  <c r="I1392" i="7" s="1"/>
  <c r="H28" i="7"/>
  <c r="I28" i="7" s="1"/>
  <c r="H1046" i="7"/>
  <c r="I1046" i="7" s="1"/>
  <c r="H1093" i="7"/>
  <c r="I1093" i="7" s="1"/>
  <c r="H421" i="7"/>
  <c r="I421" i="7" s="1"/>
  <c r="H1700" i="7"/>
  <c r="I1700" i="7" s="1"/>
  <c r="H42" i="7"/>
  <c r="I42" i="7" s="1"/>
  <c r="H1084" i="7"/>
  <c r="I1084" i="7" s="1"/>
  <c r="H787" i="7"/>
  <c r="I787" i="7" s="1"/>
  <c r="H491" i="7"/>
  <c r="I491" i="7" s="1"/>
  <c r="H1703" i="7"/>
  <c r="I1703" i="7" s="1"/>
  <c r="H200" i="7"/>
  <c r="I200" i="7" s="1"/>
  <c r="H1565" i="7"/>
  <c r="I1565" i="7" s="1"/>
  <c r="H5" i="7"/>
  <c r="I5" i="7" s="1"/>
  <c r="H1338" i="7"/>
  <c r="I1338" i="7" s="1"/>
  <c r="H1131" i="7"/>
  <c r="I1131" i="7" s="1"/>
  <c r="H702" i="7"/>
  <c r="I702" i="7" s="1"/>
  <c r="H1635" i="7"/>
  <c r="I1635" i="7" s="1"/>
  <c r="H74" i="7"/>
  <c r="I74" i="7" s="1"/>
  <c r="H1064" i="7"/>
  <c r="I1064" i="7" s="1"/>
  <c r="H83" i="7"/>
  <c r="I83" i="7" s="1"/>
  <c r="H701" i="7"/>
  <c r="I701" i="7" s="1"/>
  <c r="H1341" i="7"/>
  <c r="I1341" i="7" s="1"/>
  <c r="H1660" i="7"/>
  <c r="I1660" i="7" s="1"/>
  <c r="H861" i="7"/>
  <c r="I861" i="7" s="1"/>
  <c r="H217" i="7"/>
  <c r="I217" i="7" s="1"/>
  <c r="H600" i="7"/>
  <c r="I600" i="7" s="1"/>
  <c r="H1619" i="7"/>
  <c r="I1619" i="7" s="1"/>
  <c r="H44" i="7"/>
  <c r="I44" i="7" s="1"/>
  <c r="H1597" i="7"/>
  <c r="I1597" i="7" s="1"/>
  <c r="H351" i="7"/>
  <c r="I351" i="7" s="1"/>
  <c r="H732" i="7"/>
  <c r="I732" i="7" s="1"/>
  <c r="H1815" i="7"/>
  <c r="I1815" i="7" s="1"/>
  <c r="H35" i="7"/>
  <c r="I35" i="7" s="1"/>
  <c r="H1048" i="7"/>
  <c r="I1048" i="7" s="1"/>
  <c r="H503" i="7"/>
  <c r="I503" i="7" s="1"/>
  <c r="H761" i="7"/>
  <c r="I761" i="7" s="1"/>
  <c r="H1657" i="7"/>
  <c r="I1657" i="7" s="1"/>
  <c r="H406" i="7"/>
  <c r="I406" i="7" s="1"/>
  <c r="H1118" i="7"/>
  <c r="I1118" i="7" s="1"/>
  <c r="H1011" i="7"/>
  <c r="I1011" i="7" s="1"/>
  <c r="H493" i="7"/>
  <c r="I493" i="7" s="1"/>
  <c r="H1705" i="7"/>
  <c r="I1705" i="7" s="1"/>
  <c r="H1123" i="7"/>
  <c r="I1123" i="7" s="1"/>
  <c r="H1595" i="7"/>
  <c r="I1595" i="7" s="1"/>
  <c r="H90" i="7"/>
  <c r="I90" i="7" s="1"/>
  <c r="H763" i="7"/>
  <c r="I763" i="7" s="1"/>
  <c r="H511" i="7"/>
  <c r="I511" i="7" s="1"/>
  <c r="H809" i="7"/>
  <c r="I809" i="7" s="1"/>
  <c r="H1637" i="7"/>
  <c r="I1637" i="7" s="1"/>
  <c r="H1434" i="7"/>
  <c r="I1434" i="7" s="1"/>
  <c r="H756" i="7"/>
  <c r="I756" i="7" s="1"/>
  <c r="H1898" i="7"/>
  <c r="I1898" i="7" s="1"/>
  <c r="H17" i="7"/>
  <c r="I17" i="7" s="1"/>
  <c r="H1409" i="7"/>
  <c r="I1409" i="7" s="1"/>
  <c r="H1723" i="7"/>
  <c r="I1723" i="7" s="1"/>
  <c r="H866" i="7"/>
  <c r="I866" i="7" s="1"/>
  <c r="H100" i="7"/>
  <c r="I100" i="7" s="1"/>
  <c r="H560" i="7"/>
  <c r="I560" i="7" s="1"/>
  <c r="H1293" i="7"/>
  <c r="I1293" i="7" s="1"/>
  <c r="H1864" i="7"/>
  <c r="I1864" i="7" s="1"/>
  <c r="H813" i="7"/>
  <c r="I813" i="7" s="1"/>
  <c r="H121" i="7"/>
  <c r="I121" i="7" s="1"/>
  <c r="H865" i="7"/>
  <c r="I865" i="7" s="1"/>
  <c r="H1571" i="7"/>
  <c r="I1571" i="7" s="1"/>
  <c r="H1856" i="7"/>
  <c r="I1856" i="7" s="1"/>
  <c r="H890" i="7"/>
  <c r="I890" i="7" s="1"/>
  <c r="H265" i="7"/>
  <c r="I265" i="7" s="1"/>
  <c r="H646" i="7"/>
  <c r="I646" i="7" s="1"/>
  <c r="H1500" i="7"/>
  <c r="I1500" i="7" s="1"/>
  <c r="H212" i="7"/>
  <c r="I212" i="7" s="1"/>
  <c r="H816" i="7"/>
  <c r="I816" i="7" s="1"/>
  <c r="H1844" i="7"/>
  <c r="I1844" i="7" s="1"/>
  <c r="H850" i="7"/>
  <c r="I850" i="7" s="1"/>
  <c r="H1427" i="7"/>
  <c r="I1427" i="7" s="1"/>
  <c r="H132" i="7"/>
  <c r="I132" i="7" s="1"/>
  <c r="H1137" i="7"/>
  <c r="I1137" i="7" s="1"/>
  <c r="H386" i="7"/>
  <c r="I386" i="7" s="1"/>
  <c r="H302" i="7"/>
  <c r="I302" i="7" s="1"/>
  <c r="H1579" i="7"/>
  <c r="I1579" i="7" s="1"/>
  <c r="H72" i="7"/>
  <c r="I72" i="7" s="1"/>
  <c r="H747" i="7"/>
  <c r="I747" i="7" s="1"/>
  <c r="H391" i="7"/>
  <c r="I391" i="7" s="1"/>
  <c r="H689" i="7"/>
  <c r="I689" i="7" s="1"/>
  <c r="H1602" i="7"/>
  <c r="I1602" i="7" s="1"/>
  <c r="H464" i="7"/>
  <c r="I464" i="7" s="1"/>
  <c r="H1610" i="7"/>
  <c r="I1610" i="7" s="1"/>
  <c r="H71" i="7"/>
  <c r="I71" i="7" s="1"/>
  <c r="H1062" i="7"/>
  <c r="I1062" i="7" s="1"/>
  <c r="H867" i="7"/>
  <c r="I867" i="7" s="1"/>
  <c r="H469" i="7"/>
  <c r="I469" i="7" s="1"/>
  <c r="H1681" i="7"/>
  <c r="I1681" i="7" s="1"/>
  <c r="H1715" i="7"/>
  <c r="I1715" i="7" s="1"/>
  <c r="H858" i="7"/>
  <c r="I858" i="7" s="1"/>
  <c r="H201" i="7"/>
  <c r="I201" i="7" s="1"/>
  <c r="H630" i="7"/>
  <c r="I630" i="7" s="1"/>
  <c r="H1468" i="7"/>
  <c r="I1468" i="7" s="1"/>
  <c r="H133" i="7"/>
  <c r="I133" i="7" s="1"/>
  <c r="H784" i="7"/>
  <c r="I784" i="7" s="1"/>
  <c r="H141" i="7"/>
  <c r="I141" i="7" s="1"/>
  <c r="H496" i="7"/>
  <c r="I496" i="7" s="1"/>
  <c r="H1523" i="7"/>
  <c r="I1523" i="7" s="1"/>
  <c r="H1885" i="7"/>
  <c r="I1885" i="7" s="1"/>
  <c r="H749" i="7"/>
  <c r="I749" i="7" s="1"/>
  <c r="H1107" i="7"/>
  <c r="I1107" i="7" s="1"/>
  <c r="H294" i="7"/>
  <c r="I294" i="7" s="1"/>
  <c r="H1573" i="7"/>
  <c r="I1573" i="7" s="1"/>
  <c r="H1759" i="7"/>
  <c r="I1759" i="7" s="1"/>
  <c r="H826" i="7"/>
  <c r="I826" i="7" s="1"/>
  <c r="H137" i="7"/>
  <c r="I137" i="7" s="1"/>
  <c r="H614" i="7"/>
  <c r="I614" i="7" s="1"/>
  <c r="H1847" i="7"/>
  <c r="I1847" i="7" s="1"/>
  <c r="H76" i="7"/>
  <c r="I76" i="7" s="1"/>
  <c r="H752" i="7"/>
  <c r="I752" i="7" s="1"/>
  <c r="H1154" i="7"/>
  <c r="I1154" i="7" s="1"/>
  <c r="H625" i="7"/>
  <c r="I625" i="7" s="1"/>
  <c r="H1780" i="7"/>
  <c r="I1780" i="7" s="1"/>
  <c r="H532" i="7"/>
  <c r="I532" i="7" s="1"/>
  <c r="H1265" i="7"/>
  <c r="I1265" i="7" s="1"/>
  <c r="H1893" i="7"/>
  <c r="I1893" i="7" s="1"/>
  <c r="H786" i="7"/>
  <c r="I786" i="7" s="1"/>
  <c r="H61" i="7"/>
  <c r="I61" i="7" s="1"/>
  <c r="H3" i="7"/>
  <c r="I3" i="7" s="1"/>
  <c r="H1036" i="7"/>
  <c r="I1036" i="7" s="1"/>
  <c r="H1013" i="7"/>
  <c r="I1013" i="7" s="1"/>
  <c r="H443" i="7"/>
  <c r="I443" i="7" s="1"/>
  <c r="H1808" i="7"/>
  <c r="I1808" i="7" s="1"/>
  <c r="H104" i="7"/>
  <c r="I104" i="7" s="1"/>
  <c r="H1363" i="7"/>
  <c r="I1363" i="7" s="1"/>
  <c r="H933" i="7"/>
  <c r="I933" i="7" s="1"/>
  <c r="H385" i="7"/>
  <c r="I385" i="7" s="1"/>
  <c r="H1866" i="7"/>
  <c r="I1866" i="7" s="1"/>
  <c r="H769" i="7"/>
  <c r="I769" i="7" s="1"/>
  <c r="H1311" i="7"/>
  <c r="I1311" i="7" s="1"/>
  <c r="H1196" i="7"/>
  <c r="I1196" i="7" s="1"/>
  <c r="H736" i="7"/>
  <c r="I736" i="7" s="1"/>
  <c r="H252" i="7"/>
  <c r="I252" i="7" s="1"/>
  <c r="H612" i="7"/>
  <c r="I612" i="7" s="1"/>
  <c r="H1497" i="7"/>
  <c r="I1497" i="7" s="1"/>
  <c r="H446" i="7"/>
  <c r="I446" i="7" s="1"/>
  <c r="H875" i="7"/>
  <c r="I875" i="7" s="1"/>
  <c r="H575" i="7"/>
  <c r="I575" i="7" s="1"/>
  <c r="H905" i="7"/>
  <c r="I905" i="7" s="1"/>
  <c r="H1661" i="7"/>
  <c r="I1661" i="7" s="1"/>
  <c r="H592" i="7"/>
  <c r="I592" i="7" s="1"/>
  <c r="H1325" i="7"/>
  <c r="I1325" i="7" s="1"/>
  <c r="H1823" i="7"/>
  <c r="I1823" i="7" s="1"/>
  <c r="H845" i="7"/>
  <c r="I845" i="7" s="1"/>
  <c r="H313" i="7"/>
  <c r="I313" i="7" s="1"/>
  <c r="H624" i="7"/>
  <c r="I624" i="7" s="1"/>
  <c r="H1457" i="7"/>
  <c r="I1457" i="7" s="1"/>
  <c r="H899" i="7"/>
  <c r="I899" i="7" s="1"/>
  <c r="H473" i="7"/>
  <c r="I473" i="7" s="1"/>
  <c r="H1685" i="7"/>
  <c r="I1685" i="7" s="1"/>
  <c r="H227" i="7"/>
  <c r="I227" i="7" s="1"/>
  <c r="H1188" i="7"/>
  <c r="I1188" i="7" s="1"/>
  <c r="H1447" i="7"/>
  <c r="I1447" i="7" s="1"/>
  <c r="H772" i="7"/>
  <c r="I772" i="7" s="1"/>
  <c r="H971" i="7"/>
  <c r="I971" i="7" s="1"/>
  <c r="H1214" i="7"/>
  <c r="I1214" i="7" s="1"/>
  <c r="H1128" i="7"/>
  <c r="I1128" i="7" s="1"/>
  <c r="H1874" i="7"/>
  <c r="I1874" i="7" s="1"/>
  <c r="H1537" i="7"/>
  <c r="I1537" i="7" s="1"/>
  <c r="H210" i="7"/>
  <c r="I210" i="7" s="1"/>
  <c r="H1179" i="7"/>
  <c r="I1179" i="7" s="1"/>
  <c r="H1122" i="7"/>
  <c r="I1122" i="7" s="1"/>
  <c r="H579" i="7"/>
  <c r="I579" i="7" s="1"/>
  <c r="H1851" i="7"/>
  <c r="I1851" i="7" s="1"/>
  <c r="H376" i="7"/>
  <c r="I376" i="7" s="1"/>
  <c r="H1336" i="7"/>
  <c r="I1336" i="7" s="1"/>
  <c r="H1287" i="7"/>
  <c r="I1287" i="7" s="1"/>
  <c r="H585" i="7"/>
  <c r="I585" i="7" s="1"/>
  <c r="H1764" i="7"/>
  <c r="I1764" i="7" s="1"/>
  <c r="H516" i="7"/>
  <c r="I516" i="7" s="1"/>
  <c r="H1249" i="7"/>
  <c r="I1249" i="7" s="1"/>
  <c r="H1663" i="7"/>
  <c r="I1663" i="7" s="1"/>
  <c r="H1318" i="7"/>
  <c r="I1318" i="7" s="1"/>
  <c r="H189" i="7"/>
  <c r="I189" i="7" s="1"/>
  <c r="H337" i="7"/>
  <c r="I337" i="7" s="1"/>
  <c r="H1686" i="7"/>
  <c r="I1686" i="7" s="1"/>
  <c r="H245" i="7"/>
  <c r="I245" i="7" s="1"/>
  <c r="H1215" i="7"/>
  <c r="I1215" i="7" s="1"/>
  <c r="H12" i="7"/>
  <c r="I12" i="7" s="1"/>
  <c r="H1370" i="7"/>
  <c r="I1370" i="7" s="1"/>
  <c r="H851" i="7"/>
  <c r="I851" i="7" s="1"/>
  <c r="H96" i="7"/>
  <c r="I96" i="7" s="1"/>
  <c r="H1355" i="7"/>
  <c r="I1355" i="7" s="1"/>
  <c r="H1308" i="7"/>
  <c r="I1308" i="7" s="1"/>
  <c r="H687" i="7"/>
  <c r="I687" i="7" s="1"/>
  <c r="H1865" i="7"/>
  <c r="I1865" i="7" s="1"/>
  <c r="H552" i="7"/>
  <c r="I552" i="7" s="1"/>
  <c r="H1285" i="7"/>
  <c r="I1285" i="7" s="1"/>
  <c r="H1678" i="7"/>
  <c r="I1678" i="7" s="1"/>
  <c r="H746" i="7"/>
  <c r="I746" i="7" s="1"/>
  <c r="H881" i="7"/>
  <c r="I881" i="7" s="1"/>
  <c r="H822" i="7"/>
  <c r="I822" i="7" s="1"/>
  <c r="H1566" i="7"/>
  <c r="I1566" i="7" s="1"/>
  <c r="H316" i="7"/>
  <c r="I316" i="7" s="1"/>
  <c r="H1242" i="7"/>
  <c r="I1242" i="7" s="1"/>
  <c r="H502" i="7"/>
  <c r="I502" i="7" s="1"/>
  <c r="H929" i="7"/>
  <c r="I929" i="7" s="1"/>
  <c r="H1826" i="7"/>
  <c r="I1826" i="7" s="1"/>
  <c r="H191" i="7"/>
  <c r="I191" i="7" s="1"/>
  <c r="H811" i="7"/>
  <c r="I811" i="7" s="1"/>
  <c r="H487" i="7"/>
  <c r="I487" i="7" s="1"/>
  <c r="H777" i="7"/>
  <c r="I777" i="7" s="1"/>
  <c r="H1629" i="7"/>
  <c r="I1629" i="7" s="1"/>
  <c r="H528" i="7"/>
  <c r="I528" i="7" s="1"/>
  <c r="H1261" i="7"/>
  <c r="I1261" i="7" s="1"/>
  <c r="H1671" i="7"/>
  <c r="I1671" i="7" s="1"/>
  <c r="H1094" i="7"/>
  <c r="I1094" i="7" s="1"/>
  <c r="H1262" i="7"/>
  <c r="I1262" i="7" s="1"/>
  <c r="H501" i="7"/>
  <c r="I501" i="7" s="1"/>
  <c r="H1713" i="7"/>
  <c r="I1713" i="7" s="1"/>
  <c r="H1897" i="7"/>
  <c r="I1897" i="7" s="1"/>
  <c r="H922" i="7"/>
  <c r="I922" i="7" s="1"/>
  <c r="H682" i="7"/>
  <c r="I682" i="7" s="1"/>
  <c r="H675" i="7"/>
  <c r="I675" i="7" s="1"/>
  <c r="H1532" i="7"/>
  <c r="I1532" i="7" s="1"/>
  <c r="H334" i="7"/>
  <c r="I334" i="7" s="1"/>
  <c r="H848" i="7"/>
  <c r="I848" i="7" s="1"/>
  <c r="H1018" i="7"/>
  <c r="I1018" i="7" s="1"/>
  <c r="H513" i="7"/>
  <c r="I513" i="7" s="1"/>
  <c r="H1725" i="7"/>
  <c r="I1725" i="7" s="1"/>
  <c r="H307" i="7"/>
  <c r="I307" i="7" s="1"/>
  <c r="H1268" i="7"/>
  <c r="I1268" i="7" s="1"/>
  <c r="H1542" i="7"/>
  <c r="I1542" i="7" s="1"/>
  <c r="H932" i="7"/>
  <c r="I932" i="7" s="1"/>
  <c r="H458" i="7"/>
  <c r="I458" i="7" s="1"/>
  <c r="H320" i="7"/>
  <c r="I320" i="7" s="1"/>
  <c r="H1344" i="7"/>
  <c r="I1344" i="7" s="1"/>
  <c r="H1540" i="7"/>
  <c r="I1540" i="7" s="1"/>
  <c r="H999" i="7"/>
  <c r="I999" i="7" s="1"/>
  <c r="H965" i="7"/>
  <c r="I965" i="7" s="1"/>
  <c r="H397" i="7"/>
  <c r="I397" i="7" s="1"/>
  <c r="H1658" i="7"/>
  <c r="I1658" i="7" s="1"/>
  <c r="H190" i="7"/>
  <c r="I190" i="7" s="1"/>
  <c r="H1539" i="7"/>
  <c r="I1539" i="7" s="1"/>
  <c r="H806" i="7"/>
  <c r="I806" i="7" s="1"/>
  <c r="H1101" i="7"/>
  <c r="I1101" i="7" s="1"/>
  <c r="H726" i="7"/>
  <c r="I726" i="7" s="1"/>
  <c r="H993" i="7"/>
  <c r="I993" i="7" s="1"/>
  <c r="H1490" i="7"/>
  <c r="I1490" i="7" s="1"/>
  <c r="H23" i="7"/>
  <c r="I23" i="7" s="1"/>
  <c r="H1402" i="7"/>
  <c r="I1402" i="7" s="1"/>
  <c r="H1526" i="7"/>
  <c r="I1526" i="7" s="1"/>
  <c r="H1714" i="7"/>
  <c r="I1714" i="7" s="1"/>
  <c r="H1040" i="7"/>
  <c r="I1040" i="7" s="1"/>
  <c r="H405" i="7"/>
  <c r="I405" i="7" s="1"/>
  <c r="H1716" i="7"/>
  <c r="I1716" i="7" s="1"/>
  <c r="H680" i="7"/>
  <c r="I680" i="7" s="1"/>
  <c r="H13" i="7"/>
  <c r="I13" i="7" s="1"/>
  <c r="H1000" i="7"/>
  <c r="I1000" i="7" s="1"/>
  <c r="H1009" i="7"/>
  <c r="I1009" i="7" s="1"/>
  <c r="H363" i="7"/>
  <c r="I363" i="7" s="1"/>
  <c r="H1775" i="7"/>
  <c r="I1775" i="7" s="1"/>
  <c r="H234" i="7"/>
  <c r="I234" i="7" s="1"/>
  <c r="H1203" i="7"/>
  <c r="I1203" i="7" s="1"/>
  <c r="H1841" i="7"/>
  <c r="I1841" i="7" s="1"/>
  <c r="H970" i="7"/>
  <c r="I970" i="7" s="1"/>
  <c r="H610" i="7"/>
  <c r="I610" i="7" s="1"/>
  <c r="H723" i="7"/>
  <c r="I723" i="7" s="1"/>
  <c r="H1646" i="7"/>
  <c r="I1646" i="7" s="1"/>
  <c r="H45" i="7"/>
  <c r="I45" i="7" s="1"/>
  <c r="H960" i="7"/>
  <c r="I960" i="7" s="1"/>
  <c r="H220" i="7"/>
  <c r="I220" i="7" s="1"/>
  <c r="H352" i="7"/>
  <c r="I352" i="7" s="1"/>
  <c r="H1312" i="7"/>
  <c r="I1312" i="7" s="1"/>
  <c r="H1444" i="7"/>
  <c r="I1444" i="7" s="1"/>
  <c r="H967" i="7"/>
  <c r="I967" i="7" s="1"/>
  <c r="H364" i="7"/>
  <c r="I364" i="7" s="1"/>
  <c r="H150" i="7"/>
  <c r="I150" i="7" s="1"/>
  <c r="H1533" i="7"/>
  <c r="I1533" i="7" s="1"/>
  <c r="H1888" i="7"/>
  <c r="I1888" i="7" s="1"/>
  <c r="H1002" i="7"/>
  <c r="I1002" i="7" s="1"/>
  <c r="H642" i="7"/>
  <c r="I642" i="7" s="1"/>
  <c r="H775" i="7"/>
  <c r="I775" i="7" s="1"/>
  <c r="H1612" i="7"/>
  <c r="I1612" i="7" s="1"/>
  <c r="H1075" i="7"/>
  <c r="I1075" i="7" s="1"/>
  <c r="H928" i="7"/>
  <c r="I928" i="7" s="1"/>
  <c r="H303" i="7"/>
  <c r="I303" i="7" s="1"/>
  <c r="H796" i="7"/>
  <c r="I796" i="7" s="1"/>
  <c r="H1828" i="7"/>
  <c r="I1828" i="7" s="1"/>
  <c r="H580" i="7"/>
  <c r="I580" i="7" s="1"/>
  <c r="H1313" i="7"/>
  <c r="I1313" i="7" s="1"/>
  <c r="H1791" i="7"/>
  <c r="I1791" i="7" s="1"/>
  <c r="H770" i="7"/>
  <c r="I770" i="7" s="1"/>
  <c r="H350" i="7"/>
  <c r="I350" i="7" s="1"/>
  <c r="H778" i="7"/>
  <c r="I778" i="7" s="1"/>
  <c r="H41" i="7"/>
  <c r="I41" i="7" s="1"/>
  <c r="H1205" i="7"/>
  <c r="I1205" i="7" s="1"/>
  <c r="H1452" i="7"/>
  <c r="I1452" i="7" s="1"/>
  <c r="H101" i="7"/>
  <c r="I101" i="7" s="1"/>
  <c r="H768" i="7"/>
  <c r="I768" i="7" s="1"/>
  <c r="H1066" i="7"/>
  <c r="I1066" i="7" s="1"/>
  <c r="H160" i="7"/>
  <c r="I160" i="7" s="1"/>
  <c r="H1529" i="7"/>
  <c r="I1529" i="7" s="1"/>
  <c r="H574" i="7"/>
  <c r="I574" i="7" s="1"/>
  <c r="H907" i="7"/>
  <c r="I907" i="7" s="1"/>
  <c r="H623" i="7"/>
  <c r="I623" i="7" s="1"/>
  <c r="H985" i="7"/>
  <c r="I985" i="7" s="1"/>
  <c r="H1680" i="7"/>
  <c r="I1680" i="7" s="1"/>
  <c r="H149" i="7"/>
  <c r="I149" i="7" s="1"/>
  <c r="H792" i="7"/>
  <c r="I792" i="7" s="1"/>
  <c r="H447" i="7"/>
  <c r="I447" i="7" s="1"/>
  <c r="H862" i="7"/>
  <c r="I862" i="7" s="1"/>
  <c r="H1651" i="7"/>
  <c r="I1651" i="7" s="1"/>
  <c r="H130" i="7"/>
  <c r="I130" i="7" s="1"/>
  <c r="H1080" i="7"/>
  <c r="I1080" i="7" s="1"/>
  <c r="H607" i="7"/>
  <c r="I607" i="7" s="1"/>
  <c r="H889" i="7"/>
  <c r="I889" i="7" s="1"/>
  <c r="H412" i="7"/>
  <c r="I412" i="7" s="1"/>
  <c r="H241" i="7"/>
  <c r="I241" i="7" s="1"/>
  <c r="H1456" i="7"/>
  <c r="I1456" i="7" s="1"/>
  <c r="H148" i="7"/>
  <c r="I148" i="7" s="1"/>
  <c r="H1089" i="7"/>
  <c r="I1089" i="7" s="1"/>
  <c r="H837" i="7"/>
  <c r="I837" i="7" s="1"/>
  <c r="H529" i="7"/>
  <c r="I529" i="7" s="1"/>
  <c r="H1750" i="7"/>
  <c r="I1750" i="7" s="1"/>
  <c r="H340" i="7"/>
  <c r="I340" i="7" s="1"/>
  <c r="H1300" i="7"/>
  <c r="I1300" i="7" s="1"/>
  <c r="H1620" i="7"/>
  <c r="I1620" i="7" s="1"/>
  <c r="H956" i="7"/>
  <c r="I956" i="7" s="1"/>
  <c r="H60" i="7"/>
  <c r="I60" i="7" s="1"/>
  <c r="H52" i="7"/>
  <c r="I52" i="7" s="1"/>
  <c r="H968" i="7"/>
  <c r="I968" i="7" s="1"/>
  <c r="H783" i="7"/>
  <c r="I783" i="7" s="1"/>
  <c r="H347" i="7"/>
  <c r="I347" i="7" s="1"/>
  <c r="H1720" i="7"/>
  <c r="I1720" i="7" s="1"/>
  <c r="H202" i="7"/>
  <c r="I202" i="7" s="1"/>
  <c r="H1172" i="7"/>
  <c r="I1172" i="7" s="1"/>
  <c r="H460" i="7"/>
  <c r="I460" i="7" s="1"/>
  <c r="H345" i="7"/>
  <c r="I345" i="7" s="1"/>
  <c r="H1255" i="7"/>
  <c r="I1255" i="7" s="1"/>
  <c r="H1694" i="7"/>
  <c r="I1694" i="7" s="1"/>
  <c r="H186" i="7"/>
  <c r="I186" i="7" s="1"/>
  <c r="H1160" i="7"/>
  <c r="I1160" i="7" s="1"/>
  <c r="H143" i="7"/>
  <c r="I143" i="7" s="1"/>
  <c r="H142" i="7"/>
  <c r="I142" i="7" s="1"/>
  <c r="H1834" i="7"/>
  <c r="I1834" i="7" s="1"/>
  <c r="H677" i="7"/>
  <c r="I677" i="7" s="1"/>
  <c r="H1295" i="7"/>
  <c r="I1295" i="7" s="1"/>
  <c r="H1536" i="7"/>
  <c r="I1536" i="7" s="1"/>
  <c r="H900" i="7"/>
  <c r="I900" i="7" s="1"/>
  <c r="H383" i="7"/>
  <c r="I383" i="7" s="1"/>
  <c r="H665" i="7"/>
  <c r="I665" i="7" s="1"/>
  <c r="H1578" i="7"/>
  <c r="I1578" i="7" s="1"/>
  <c r="H33" i="7"/>
  <c r="I33" i="7" s="1"/>
  <c r="H1425" i="7"/>
  <c r="I1425" i="7" s="1"/>
  <c r="H1763" i="7"/>
  <c r="I1763" i="7" s="1"/>
  <c r="H882" i="7"/>
  <c r="I882" i="7" s="1"/>
  <c r="H578" i="7"/>
  <c r="I578" i="7" s="1"/>
  <c r="H46" i="7"/>
  <c r="I46" i="7" s="1"/>
  <c r="H1454" i="7"/>
  <c r="I1454" i="7" s="1"/>
  <c r="H522" i="7"/>
  <c r="I522" i="7" s="1"/>
  <c r="H1021" i="7"/>
  <c r="I1021" i="7" s="1"/>
  <c r="H683" i="7"/>
  <c r="I683" i="7" s="1"/>
  <c r="H712" i="7"/>
  <c r="I712" i="7" s="1"/>
  <c r="H1569" i="7"/>
  <c r="I1569" i="7" s="1"/>
  <c r="H208" i="7"/>
  <c r="I208" i="7" s="1"/>
  <c r="H1167" i="7"/>
  <c r="I1167" i="7" s="1"/>
  <c r="H1417" i="7"/>
  <c r="I1417" i="7" s="1"/>
  <c r="H863" i="7"/>
  <c r="I863" i="7" s="1"/>
  <c r="H203" i="7"/>
  <c r="I203" i="7" s="1"/>
  <c r="H70" i="7"/>
  <c r="I70" i="7" s="1"/>
  <c r="H1515" i="7"/>
  <c r="I1515" i="7" s="1"/>
  <c r="H679" i="7"/>
  <c r="I679" i="7" s="1"/>
  <c r="H953" i="7"/>
  <c r="I953" i="7" s="1"/>
  <c r="H1673" i="7"/>
  <c r="I1673" i="7" s="1"/>
  <c r="H534" i="7"/>
  <c r="I534" i="7" s="1"/>
  <c r="H1134" i="7"/>
  <c r="I1134" i="7" s="1"/>
  <c r="H1518" i="7"/>
  <c r="I1518" i="7" s="1"/>
  <c r="H509" i="7"/>
  <c r="I509" i="7" s="1"/>
  <c r="H1721" i="7"/>
  <c r="I1721" i="7" s="1"/>
  <c r="H240" i="7"/>
  <c r="I240" i="7" s="1"/>
  <c r="H1200" i="7"/>
  <c r="I1200" i="7" s="1"/>
  <c r="H1480" i="7"/>
  <c r="I1480" i="7" s="1"/>
  <c r="H927" i="7"/>
  <c r="I927" i="7" s="1"/>
  <c r="H139" i="7"/>
  <c r="I139" i="7" s="1"/>
  <c r="H38" i="7"/>
  <c r="I38" i="7" s="1"/>
  <c r="H1429" i="7"/>
  <c r="I1429" i="7" s="1"/>
  <c r="H1558" i="7"/>
  <c r="I1558" i="7" s="1"/>
  <c r="H1282" i="7"/>
  <c r="I1282" i="7" s="1"/>
  <c r="H283" i="7"/>
  <c r="I283" i="7" s="1"/>
  <c r="H177" i="7"/>
  <c r="I177" i="7" s="1"/>
  <c r="H1652" i="7"/>
  <c r="I1652" i="7" s="1"/>
  <c r="H11" i="7"/>
  <c r="I11" i="7" s="1"/>
  <c r="H1025" i="7"/>
  <c r="I1025" i="7" s="1"/>
  <c r="H911" i="7"/>
  <c r="I911" i="7" s="1"/>
  <c r="H497" i="7"/>
  <c r="I497" i="7" s="1"/>
  <c r="H1709" i="7"/>
  <c r="I1709" i="7" s="1"/>
  <c r="H275" i="7"/>
  <c r="I275" i="7" s="1"/>
  <c r="H1236" i="7"/>
  <c r="I1236" i="7" s="1"/>
  <c r="H1783" i="7"/>
  <c r="I1783" i="7" s="1"/>
  <c r="H1055" i="7"/>
  <c r="I1055" i="7" s="1"/>
  <c r="H785" i="7"/>
  <c r="I785" i="7" s="1"/>
  <c r="H558" i="7"/>
  <c r="I558" i="7" s="1"/>
  <c r="H904" i="7"/>
  <c r="I904" i="7" s="1"/>
  <c r="H615" i="7"/>
  <c r="I615" i="7" s="1"/>
  <c r="H1330" i="7"/>
  <c r="I1330" i="7" s="1"/>
  <c r="H1816" i="7"/>
  <c r="I1816" i="7" s="1"/>
  <c r="H550" i="7"/>
  <c r="I550" i="7" s="1"/>
  <c r="H1136" i="7"/>
  <c r="I1136" i="7" s="1"/>
  <c r="H583" i="7"/>
  <c r="I583" i="7" s="1"/>
  <c r="H857" i="7"/>
  <c r="I857" i="7" s="1"/>
  <c r="H1649" i="7"/>
  <c r="I1649" i="7" s="1"/>
  <c r="H342" i="7"/>
  <c r="I342" i="7" s="1"/>
  <c r="H1110" i="7"/>
  <c r="I1110" i="7" s="1"/>
  <c r="H963" i="7"/>
  <c r="I963" i="7" s="1"/>
  <c r="H485" i="7"/>
  <c r="I485" i="7" s="1"/>
  <c r="H1697" i="7"/>
  <c r="I1697" i="7" s="1"/>
  <c r="H390" i="7"/>
  <c r="I390" i="7" s="1"/>
  <c r="H1148" i="7"/>
  <c r="I1148" i="7" s="1"/>
  <c r="H1050" i="7"/>
  <c r="I1050" i="7" s="1"/>
  <c r="H555" i="7"/>
  <c r="I555" i="7" s="1"/>
  <c r="H1803" i="7"/>
  <c r="I1803" i="7" s="1"/>
  <c r="H328" i="7"/>
  <c r="I328" i="7" s="1"/>
  <c r="H1288" i="7"/>
  <c r="I1288" i="7" s="1"/>
  <c r="H244" i="7"/>
  <c r="I244" i="7" s="1"/>
  <c r="H824" i="7"/>
  <c r="I824" i="7" s="1"/>
  <c r="H495" i="7"/>
  <c r="I495" i="7" s="1"/>
  <c r="H951" i="7"/>
  <c r="I951" i="7" s="1"/>
  <c r="H450" i="7"/>
  <c r="I450" i="7" s="1"/>
  <c r="H475" i="7"/>
  <c r="I475" i="7" s="1"/>
  <c r="H162" i="7"/>
  <c r="I162" i="7" s="1"/>
  <c r="H1088" i="7"/>
  <c r="I1088" i="7" s="1"/>
  <c r="H1855" i="7"/>
  <c r="I1855" i="7" s="1"/>
  <c r="H835" i="7"/>
  <c r="I835" i="7" s="1"/>
  <c r="H499" i="7"/>
  <c r="I499" i="7" s="1"/>
  <c r="H1755" i="7"/>
  <c r="I1755" i="7" s="1"/>
  <c r="H280" i="7"/>
  <c r="I280" i="7" s="1"/>
  <c r="H653" i="7"/>
  <c r="I653" i="7" s="1"/>
  <c r="H672" i="7"/>
  <c r="I672" i="7" s="1"/>
  <c r="H1830" i="7"/>
  <c r="I1830" i="7" s="1"/>
  <c r="H420" i="7"/>
  <c r="I420" i="7" s="1"/>
  <c r="H1380" i="7"/>
  <c r="I1380" i="7" s="1"/>
  <c r="H972" i="7"/>
  <c r="I972" i="7" s="1"/>
  <c r="H685" i="7"/>
  <c r="I685" i="7" s="1"/>
  <c r="H304" i="7"/>
  <c r="I304" i="7" s="1"/>
  <c r="H1264" i="7"/>
  <c r="I1264" i="7" s="1"/>
  <c r="H1168" i="7"/>
  <c r="I1168" i="7" s="1"/>
  <c r="H267" i="7"/>
  <c r="I267" i="7" s="1"/>
  <c r="H102" i="7"/>
  <c r="I102" i="7" s="1"/>
  <c r="H1443" i="7"/>
  <c r="I1443" i="7" s="1"/>
  <c r="H1556" i="7"/>
  <c r="I1556" i="7" s="1"/>
  <c r="H917" i="7"/>
  <c r="I917" i="7" s="1"/>
  <c r="H427" i="7"/>
  <c r="I427" i="7" s="1"/>
  <c r="H1744" i="7"/>
  <c r="I1744" i="7" s="1"/>
  <c r="H918" i="7"/>
  <c r="I918" i="7" s="1"/>
  <c r="H538" i="7"/>
  <c r="I538" i="7" s="1"/>
  <c r="H1097" i="7"/>
  <c r="I1097" i="7" s="1"/>
  <c r="H919" i="7"/>
  <c r="I919" i="7" s="1"/>
  <c r="H982" i="7"/>
  <c r="I982" i="7" s="1"/>
  <c r="H1551" i="7"/>
  <c r="I1551" i="7" s="1"/>
  <c r="H370" i="7"/>
  <c r="I370" i="7" s="1"/>
  <c r="H39" i="7"/>
  <c r="I39" i="7" s="1"/>
  <c r="H1459" i="7"/>
  <c r="I1459" i="7" s="1"/>
  <c r="H1430" i="7"/>
  <c r="I1430" i="7" s="1"/>
  <c r="H278" i="7"/>
  <c r="I278" i="7" s="1"/>
  <c r="H198" i="7"/>
  <c r="I198" i="7" s="1"/>
  <c r="H573" i="7"/>
  <c r="I573" i="7" s="1"/>
  <c r="H262" i="7"/>
  <c r="I262" i="7" s="1"/>
  <c r="H885" i="7"/>
  <c r="I885" i="7" s="1"/>
  <c r="H73" i="7"/>
  <c r="I73" i="7" s="1"/>
  <c r="H1614" i="7"/>
  <c r="I1614" i="7" s="1"/>
  <c r="H976" i="7"/>
  <c r="I976" i="7" s="1"/>
  <c r="H788" i="7"/>
  <c r="I788" i="7" s="1"/>
  <c r="H323" i="7"/>
  <c r="I323" i="7" s="1"/>
  <c r="H717" i="7"/>
  <c r="I717" i="7" s="1"/>
  <c r="H975" i="7"/>
  <c r="I975" i="7" s="1"/>
  <c r="H1770" i="7"/>
  <c r="I1770" i="7" s="1"/>
  <c r="H1263" i="7"/>
  <c r="I1263" i="7" s="1"/>
  <c r="H589" i="7"/>
  <c r="I589" i="7" s="1"/>
  <c r="H720" i="7"/>
  <c r="I720" i="7" s="1"/>
  <c r="H34" i="7"/>
  <c r="I34" i="7" s="1"/>
  <c r="H959" i="7"/>
  <c r="I959" i="7" s="1"/>
  <c r="H1702" i="7"/>
  <c r="I1702" i="7" s="1"/>
  <c r="H964" i="7"/>
  <c r="I964" i="7" s="1"/>
  <c r="H209" i="7"/>
  <c r="I209" i="7" s="1"/>
  <c r="H82" i="7"/>
  <c r="I82" i="7" s="1"/>
  <c r="H109" i="7"/>
  <c r="I109" i="7" s="1"/>
  <c r="H764" i="7"/>
  <c r="I764" i="7" s="1"/>
  <c r="H987" i="7"/>
  <c r="I987" i="7" s="1"/>
  <c r="H325" i="7"/>
  <c r="I325" i="7" s="1"/>
  <c r="H103" i="7"/>
  <c r="I103" i="7" s="1"/>
  <c r="H1278" i="7"/>
  <c r="I1278" i="7" s="1"/>
  <c r="H1656" i="7"/>
  <c r="I1656" i="7" s="1"/>
  <c r="H1267" i="7"/>
  <c r="I1267" i="7" s="1"/>
  <c r="H1033" i="7"/>
  <c r="I1033" i="7" s="1"/>
  <c r="H839" i="7"/>
  <c r="I839" i="7" s="1"/>
  <c r="H151" i="7"/>
  <c r="I151" i="7" s="1"/>
  <c r="H414" i="7"/>
  <c r="I414" i="7" s="1"/>
  <c r="H1376" i="7"/>
  <c r="I1376" i="7" s="1"/>
  <c r="H1206" i="7"/>
  <c r="I1206" i="7" s="1"/>
  <c r="H214" i="7"/>
  <c r="I214" i="7" s="1"/>
  <c r="H1508" i="7"/>
  <c r="I1508" i="7" s="1"/>
  <c r="H251" i="7"/>
  <c r="I251" i="7" s="1"/>
  <c r="H1589" i="7"/>
  <c r="I1589" i="7" s="1"/>
  <c r="H1010" i="7"/>
  <c r="I1010" i="7" s="1"/>
  <c r="H4" i="7"/>
  <c r="I4" i="7" s="1"/>
  <c r="H362" i="7"/>
  <c r="I362" i="7" s="1"/>
  <c r="H1149" i="7"/>
  <c r="I1149" i="7" s="1"/>
  <c r="H1474" i="7"/>
  <c r="I1474" i="7" s="1"/>
  <c r="H1296" i="7"/>
  <c r="I1296" i="7" s="1"/>
  <c r="H1606" i="7"/>
  <c r="I1606" i="7" s="1"/>
  <c r="H88" i="7"/>
  <c r="I88" i="7" s="1"/>
  <c r="H640" i="7"/>
  <c r="I640" i="7" s="1"/>
  <c r="H1809" i="7"/>
  <c r="I1809" i="7" s="1"/>
  <c r="H667" i="7"/>
  <c r="I667" i="7" s="1"/>
  <c r="H1630" i="7"/>
  <c r="I1630" i="7" s="1"/>
  <c r="H944" i="7"/>
  <c r="I944" i="7" s="1"/>
  <c r="H952" i="7"/>
  <c r="I952" i="7" s="1"/>
  <c r="H339" i="7"/>
  <c r="I339" i="7" s="1"/>
  <c r="H250" i="7"/>
  <c r="I250" i="7" s="1"/>
  <c r="H19" i="7"/>
  <c r="I19" i="7" s="1"/>
  <c r="H1592" i="7"/>
  <c r="I1592" i="7" s="1"/>
  <c r="H1117" i="7"/>
  <c r="I1117" i="7" s="1"/>
  <c r="H876" i="7"/>
  <c r="I876" i="7" s="1"/>
  <c r="H1584" i="7"/>
  <c r="I1584" i="7" s="1"/>
  <c r="H123" i="7"/>
  <c r="I123" i="7" s="1"/>
  <c r="H1440" i="7"/>
  <c r="I1440" i="7" s="1"/>
  <c r="H946" i="7"/>
  <c r="I946" i="7" s="1"/>
  <c r="H110" i="7"/>
  <c r="I110" i="7" s="1"/>
  <c r="H346" i="7"/>
  <c r="I346" i="7" s="1"/>
  <c r="H887" i="7"/>
  <c r="I887" i="7" s="1"/>
  <c r="H272" i="7"/>
  <c r="I272" i="7" s="1"/>
  <c r="H1640" i="7"/>
  <c r="I1640" i="7" s="1"/>
  <c r="H332" i="7"/>
  <c r="I332" i="7" s="1"/>
  <c r="H1501" i="7"/>
  <c r="I1501" i="7" s="1"/>
  <c r="H1266" i="7"/>
  <c r="I1266" i="7" s="1"/>
  <c r="H197" i="7"/>
  <c r="I197" i="7" s="1"/>
  <c r="H1169" i="7"/>
  <c r="I1169" i="7" s="1"/>
  <c r="H1774" i="7"/>
  <c r="I1774" i="7" s="1"/>
  <c r="H1108" i="7"/>
  <c r="I1108" i="7" s="1"/>
  <c r="H931" i="7"/>
  <c r="I931" i="7" s="1"/>
  <c r="H780" i="7"/>
  <c r="I780" i="7" s="1"/>
  <c r="H295" i="7"/>
  <c r="I295" i="7" s="1"/>
  <c r="H662" i="7"/>
  <c r="I662" i="7" s="1"/>
  <c r="H1181" i="7"/>
  <c r="I1181" i="7" s="1"/>
  <c r="H1310" i="7"/>
  <c r="I1310" i="7" s="1"/>
  <c r="H948" i="7"/>
  <c r="I948" i="7" s="1"/>
  <c r="H315" i="7"/>
  <c r="I315" i="7" s="1"/>
  <c r="H410" i="7"/>
  <c r="I410" i="7" s="1"/>
  <c r="H1007" i="7"/>
  <c r="I1007" i="7" s="1"/>
  <c r="H1227" i="7"/>
  <c r="I1227" i="7" s="1"/>
  <c r="H603" i="7"/>
  <c r="I603" i="7" s="1"/>
  <c r="H1737" i="7"/>
  <c r="I1737" i="7" s="1"/>
  <c r="H1384" i="7"/>
  <c r="I1384" i="7" s="1"/>
  <c r="H1751" i="7"/>
  <c r="I1751" i="7" s="1"/>
  <c r="H78" i="7"/>
  <c r="I78" i="7" s="1"/>
  <c r="H449" i="7"/>
  <c r="I449" i="7" s="1"/>
  <c r="H179" i="7"/>
  <c r="I179" i="7" s="1"/>
  <c r="H1353" i="7"/>
  <c r="I1353" i="7" s="1"/>
  <c r="H708" i="7"/>
  <c r="I708" i="7" s="1"/>
  <c r="H192" i="7"/>
  <c r="I192" i="7" s="1"/>
  <c r="H977" i="7"/>
  <c r="I977" i="7" s="1"/>
  <c r="H54" i="7"/>
  <c r="I54" i="7" s="1"/>
  <c r="H67" i="7"/>
  <c r="I67" i="7" s="1"/>
  <c r="H1157" i="7"/>
  <c r="I1157" i="7" s="1"/>
  <c r="H1711" i="7"/>
  <c r="I1711" i="7" s="1"/>
  <c r="H1585" i="7"/>
  <c r="I1585" i="7" s="1"/>
  <c r="H537" i="7"/>
  <c r="I537" i="7" s="1"/>
  <c r="H356" i="7"/>
  <c r="I356" i="7" s="1"/>
  <c r="H1476" i="7"/>
  <c r="I1476" i="7" s="1"/>
  <c r="H438" i="7"/>
  <c r="I438" i="7" s="1"/>
  <c r="H1437" i="7"/>
  <c r="I1437" i="7" s="1"/>
  <c r="H1005" i="7"/>
  <c r="I1005" i="7" s="1"/>
  <c r="H696" i="7"/>
  <c r="I696" i="7" s="1"/>
  <c r="H1553" i="7"/>
  <c r="I1553" i="7" s="1"/>
  <c r="H1081" i="7"/>
  <c r="I1081" i="7" s="1"/>
  <c r="H1471" i="7"/>
  <c r="I1471" i="7" s="1"/>
  <c r="H119" i="7"/>
  <c r="I119" i="7" s="1"/>
  <c r="H1622" i="7"/>
  <c r="I1622" i="7" s="1"/>
  <c r="H129" i="7"/>
  <c r="I129" i="7" s="1"/>
  <c r="H314" i="7"/>
  <c r="I314" i="7" s="1"/>
  <c r="H48" i="7"/>
  <c r="I48" i="7" s="1"/>
  <c r="H1509" i="7"/>
  <c r="I1509" i="7" s="1"/>
  <c r="H95" i="7"/>
  <c r="I95" i="7" s="1"/>
  <c r="H1201" i="7"/>
  <c r="I1201" i="7" s="1"/>
  <c r="H643" i="7"/>
  <c r="I643" i="7" s="1"/>
  <c r="H1899" i="7"/>
  <c r="I1899" i="7" s="1"/>
  <c r="H169" i="7"/>
  <c r="I169" i="7" s="1"/>
  <c r="H738" i="7"/>
  <c r="I738" i="7" s="1"/>
  <c r="H1550" i="7"/>
  <c r="I1550" i="7" s="1"/>
  <c r="H819" i="7"/>
  <c r="I819" i="7" s="1"/>
  <c r="H1354" i="7"/>
  <c r="I1354" i="7" s="1"/>
  <c r="H1860" i="7"/>
  <c r="I1860" i="7" s="1"/>
  <c r="H801" i="7"/>
  <c r="I801" i="7" s="1"/>
  <c r="H1586" i="7"/>
  <c r="I1586" i="7" s="1"/>
  <c r="H299" i="7"/>
  <c r="I299" i="7" s="1"/>
  <c r="H1037" i="7"/>
  <c r="I1037" i="7" s="1"/>
  <c r="H1191" i="7"/>
  <c r="I1191" i="7" s="1"/>
  <c r="H1567" i="7"/>
  <c r="I1567" i="7" s="1"/>
  <c r="H1831" i="7"/>
  <c r="I1831" i="7" s="1"/>
  <c r="H279" i="7"/>
  <c r="I279" i="7" s="1"/>
  <c r="H616" i="7"/>
  <c r="I616" i="7" s="1"/>
  <c r="H671" i="7"/>
  <c r="I671" i="7" s="1"/>
  <c r="H1682" i="7"/>
  <c r="I1682" i="7" s="1"/>
  <c r="H1813" i="7"/>
  <c r="I1813" i="7" s="1"/>
  <c r="H1781" i="7"/>
  <c r="I1781" i="7" s="1"/>
  <c r="H1719" i="7"/>
  <c r="I1719" i="7" s="1"/>
  <c r="H639" i="7"/>
  <c r="I639" i="7" s="1"/>
  <c r="H1655" i="7"/>
  <c r="I1655" i="7" s="1"/>
  <c r="H1306" i="7"/>
  <c r="I1306" i="7" s="1"/>
  <c r="H1428" i="7"/>
  <c r="I1428" i="7" s="1"/>
  <c r="H821" i="7"/>
  <c r="I821" i="7" s="1"/>
  <c r="H1431" i="7"/>
  <c r="I1431" i="7" s="1"/>
  <c r="H1639" i="7"/>
  <c r="I1639" i="7" s="1"/>
  <c r="H829" i="7"/>
  <c r="I829" i="7" s="1"/>
  <c r="H1275" i="7"/>
  <c r="I1275" i="7" s="1"/>
  <c r="H359" i="7"/>
  <c r="I359" i="7" s="1"/>
  <c r="H1045" i="7"/>
  <c r="I1045" i="7" s="1"/>
  <c r="H1222" i="7"/>
  <c r="I1222" i="7" s="1"/>
  <c r="H393" i="7"/>
  <c r="I393" i="7" s="1"/>
  <c r="H660" i="7"/>
  <c r="I660" i="7" s="1"/>
  <c r="H1068" i="7"/>
  <c r="I1068" i="7" s="1"/>
  <c r="H668" i="7"/>
  <c r="I668" i="7" s="1"/>
  <c r="H1840" i="7"/>
  <c r="I1840" i="7" s="1"/>
  <c r="H120" i="7"/>
  <c r="I120" i="7" s="1"/>
  <c r="H1379" i="7"/>
  <c r="I1379" i="7" s="1"/>
  <c r="H803" i="7"/>
  <c r="I803" i="7" s="1"/>
  <c r="H457" i="7"/>
  <c r="I457" i="7" s="1"/>
  <c r="H1701" i="7"/>
  <c r="I1701" i="7" s="1"/>
  <c r="H259" i="7"/>
  <c r="I259" i="7" s="1"/>
  <c r="H1220" i="7"/>
  <c r="I1220" i="7" s="1"/>
  <c r="H1534" i="7"/>
  <c r="I1534" i="7" s="1"/>
  <c r="H836" i="7"/>
  <c r="I836" i="7" s="1"/>
  <c r="H170" i="7"/>
  <c r="I170" i="7" s="1"/>
  <c r="H852" i="7"/>
  <c r="I852" i="7" s="1"/>
  <c r="H833" i="7"/>
  <c r="I833" i="7" s="1"/>
  <c r="H65" i="7"/>
  <c r="I65" i="7" s="1"/>
  <c r="H1496" i="7"/>
  <c r="I1496" i="7" s="1"/>
  <c r="H1857" i="7"/>
  <c r="I1857" i="7" s="1"/>
  <c r="H978" i="7"/>
  <c r="I978" i="7" s="1"/>
  <c r="H431" i="7"/>
  <c r="I431" i="7" s="1"/>
  <c r="H518" i="7"/>
  <c r="I518" i="7" s="1"/>
  <c r="H1132" i="7"/>
  <c r="I1132" i="7" s="1"/>
  <c r="H1326" i="7"/>
  <c r="I1326" i="7" s="1"/>
  <c r="H539" i="7"/>
  <c r="I539" i="7" s="1"/>
  <c r="H1771" i="7"/>
  <c r="I1771" i="7" s="1"/>
  <c r="H296" i="7"/>
  <c r="I296" i="7" s="1"/>
  <c r="H1256" i="7"/>
  <c r="I1256" i="7" s="1"/>
  <c r="H479" i="7"/>
  <c r="I479" i="7" s="1"/>
  <c r="H729" i="7"/>
  <c r="I729" i="7" s="1"/>
  <c r="H1794" i="7"/>
  <c r="I1794" i="7" s="1"/>
  <c r="H125" i="7"/>
  <c r="I125" i="7" s="1"/>
  <c r="H1078" i="7"/>
  <c r="I1078" i="7" s="1"/>
  <c r="H771" i="7"/>
  <c r="I771" i="7" s="1"/>
  <c r="H453" i="7"/>
  <c r="I453" i="7" s="1"/>
  <c r="H1845" i="7"/>
  <c r="I1845" i="7" s="1"/>
  <c r="H146" i="7"/>
  <c r="I146" i="7" s="1"/>
  <c r="H1116" i="7"/>
  <c r="I1116" i="7" s="1"/>
  <c r="H979" i="7"/>
  <c r="I979" i="7" s="1"/>
  <c r="H523" i="7"/>
  <c r="I523" i="7" s="1"/>
  <c r="H1739" i="7"/>
  <c r="I1739" i="7" s="1"/>
  <c r="H264" i="7"/>
  <c r="I264" i="7" s="1"/>
  <c r="H1224" i="7"/>
  <c r="I1224" i="7" s="1"/>
  <c r="H87" i="7"/>
  <c r="I87" i="7" s="1"/>
  <c r="H760" i="7"/>
  <c r="I760" i="7" s="1"/>
  <c r="H399" i="7"/>
  <c r="I399" i="7" s="1"/>
  <c r="H798" i="7"/>
  <c r="I798" i="7" s="1"/>
  <c r="H1667" i="7"/>
  <c r="I1667" i="7" s="1"/>
  <c r="H228" i="7"/>
  <c r="I228" i="7" s="1"/>
  <c r="H1096" i="7"/>
  <c r="I1096" i="7" s="1"/>
  <c r="H124" i="7"/>
  <c r="I124" i="7" s="1"/>
  <c r="H14" i="7"/>
  <c r="I14" i="7" s="1"/>
  <c r="H1405" i="7"/>
  <c r="I1405" i="7" s="1"/>
  <c r="H1707" i="7"/>
  <c r="I1707" i="7" s="1"/>
  <c r="H925" i="7"/>
  <c r="I925" i="7" s="1"/>
  <c r="H758" i="7"/>
  <c r="I758" i="7" s="1"/>
  <c r="H632" i="7"/>
  <c r="I632" i="7" s="1"/>
  <c r="H1473" i="7"/>
  <c r="I1473" i="7" s="1"/>
  <c r="H1760" i="7"/>
  <c r="I1760" i="7" s="1"/>
  <c r="H810" i="7"/>
  <c r="I810" i="7" s="1"/>
  <c r="H105" i="7"/>
  <c r="I105" i="7" s="1"/>
  <c r="H606" i="7"/>
  <c r="I606" i="7" s="1"/>
  <c r="H1722" i="7"/>
  <c r="I1722" i="7" s="1"/>
  <c r="H55" i="7"/>
  <c r="I55" i="7" s="1"/>
  <c r="H1208" i="7"/>
  <c r="I1208" i="7" s="1"/>
  <c r="H1042" i="7"/>
  <c r="I1042" i="7" s="1"/>
  <c r="H521" i="7"/>
  <c r="I521" i="7" s="1"/>
  <c r="H1798" i="7"/>
  <c r="I1798" i="7" s="1"/>
  <c r="H388" i="7"/>
  <c r="I388" i="7" s="1"/>
  <c r="H1348" i="7"/>
  <c r="I1348" i="7" s="1"/>
  <c r="H1572" i="7"/>
  <c r="I1572" i="7" s="1"/>
  <c r="H1410" i="7"/>
  <c r="I1410" i="7" s="1"/>
  <c r="H237" i="7"/>
  <c r="I237" i="7" s="1"/>
  <c r="H921" i="7"/>
  <c r="I921" i="7" s="1"/>
  <c r="H1665" i="7"/>
  <c r="I1665" i="7" s="1"/>
  <c r="H470" i="7"/>
  <c r="I470" i="7" s="1"/>
  <c r="H1126" i="7"/>
  <c r="I1126" i="7" s="1"/>
  <c r="H1082" i="7"/>
  <c r="I1082" i="7" s="1"/>
  <c r="H533" i="7"/>
  <c r="I533" i="7" s="1"/>
  <c r="H1758" i="7"/>
  <c r="I1758" i="7" s="1"/>
  <c r="H1871" i="7"/>
  <c r="I1871" i="7" s="1"/>
  <c r="H986" i="7"/>
  <c r="I986" i="7" s="1"/>
  <c r="H626" i="7"/>
  <c r="I626" i="7" s="1"/>
  <c r="H743" i="7"/>
  <c r="I743" i="7" s="1"/>
  <c r="H1596" i="7"/>
  <c r="I1596" i="7" s="1"/>
  <c r="H590" i="7"/>
  <c r="I590" i="7" s="1"/>
  <c r="H912" i="7"/>
  <c r="I912" i="7" s="1"/>
  <c r="H327" i="7"/>
  <c r="I327" i="7" s="1"/>
  <c r="H107" i="7"/>
  <c r="I107" i="7" s="1"/>
  <c r="H1413" i="7"/>
  <c r="I1413" i="7" s="1"/>
  <c r="H175" i="7"/>
  <c r="I175" i="7" s="1"/>
  <c r="H989" i="7"/>
  <c r="I989" i="7" s="1"/>
  <c r="H156" i="7"/>
  <c r="I156" i="7" s="1"/>
  <c r="H286" i="7"/>
  <c r="I286" i="7" s="1"/>
  <c r="H1541" i="7"/>
  <c r="I1541" i="7" s="1"/>
  <c r="H231" i="7"/>
  <c r="I231" i="7" s="1"/>
  <c r="H1233" i="7"/>
  <c r="I1233" i="7" s="1"/>
  <c r="H910" i="7"/>
  <c r="I910" i="7" s="1"/>
  <c r="H1127" i="7"/>
  <c r="I1127" i="7" s="1"/>
  <c r="H1522" i="7"/>
  <c r="I1522" i="7" s="1"/>
  <c r="H442" i="7"/>
  <c r="I442" i="7" s="1"/>
  <c r="H744" i="7"/>
  <c r="I744" i="7" s="1"/>
  <c r="H375" i="7"/>
  <c r="I375" i="7" s="1"/>
  <c r="H766" i="7"/>
  <c r="I766" i="7" s="1"/>
  <c r="H1627" i="7"/>
  <c r="I1627" i="7" s="1"/>
  <c r="H56" i="7"/>
  <c r="I56" i="7" s="1"/>
  <c r="H1056" i="7"/>
  <c r="I1056" i="7" s="1"/>
  <c r="H1688" i="7"/>
  <c r="I1688" i="7" s="1"/>
  <c r="H1350" i="7"/>
  <c r="I1350" i="7" s="1"/>
  <c r="H572" i="7"/>
  <c r="I572" i="7" s="1"/>
  <c r="H650" i="7"/>
  <c r="I650" i="7" s="1"/>
  <c r="H1598" i="7"/>
  <c r="I1598" i="7" s="1"/>
  <c r="H216" i="7"/>
  <c r="I216" i="7" s="1"/>
  <c r="H1176" i="7"/>
  <c r="I1176" i="7" s="1"/>
  <c r="H159" i="7"/>
  <c r="I159" i="7" s="1"/>
  <c r="H628" i="7"/>
  <c r="I628" i="7" s="1"/>
  <c r="H1465" i="7"/>
  <c r="I1465" i="7" s="1"/>
  <c r="H319" i="7"/>
  <c r="I319" i="7" s="1"/>
  <c r="H843" i="7"/>
  <c r="I843" i="7" s="1"/>
  <c r="H535" i="7"/>
  <c r="I535" i="7" s="1"/>
  <c r="H841" i="7"/>
  <c r="I841" i="7" s="1"/>
  <c r="H1645" i="7"/>
  <c r="I1645" i="7" s="1"/>
  <c r="H114" i="7"/>
  <c r="I114" i="7" s="1"/>
  <c r="H1076" i="7"/>
  <c r="I1076" i="7" s="1"/>
  <c r="H1507" i="7"/>
  <c r="I1507" i="7" s="1"/>
  <c r="H483" i="7"/>
  <c r="I483" i="7" s="1"/>
  <c r="H1695" i="7"/>
  <c r="I1695" i="7" s="1"/>
  <c r="H184" i="7"/>
  <c r="I184" i="7" s="1"/>
  <c r="H1478" i="7"/>
  <c r="I1478" i="7" s="1"/>
  <c r="H995" i="7"/>
  <c r="I995" i="7" s="1"/>
  <c r="H489" i="7"/>
  <c r="I489" i="7" s="1"/>
  <c r="H1734" i="7"/>
  <c r="I1734" i="7" s="1"/>
  <c r="H324" i="7"/>
  <c r="I324" i="7" s="1"/>
  <c r="H1284" i="7"/>
  <c r="I1284" i="7" s="1"/>
  <c r="H1590" i="7"/>
  <c r="I1590" i="7" s="1"/>
  <c r="H998" i="7"/>
  <c r="I998" i="7" s="1"/>
  <c r="H27" i="7"/>
  <c r="I27" i="7" s="1"/>
  <c r="H793" i="7"/>
  <c r="I793" i="7" s="1"/>
  <c r="H1633" i="7"/>
  <c r="I1633" i="7" s="1"/>
  <c r="H207" i="7"/>
  <c r="I207" i="7" s="1"/>
  <c r="H1549" i="7"/>
  <c r="I1549" i="7" s="1"/>
  <c r="H68" i="7"/>
  <c r="I68" i="7" s="1"/>
  <c r="H1041" i="7"/>
  <c r="I1041" i="7" s="1"/>
  <c r="H631" i="7"/>
  <c r="I631" i="7" s="1"/>
  <c r="H194" i="7"/>
  <c r="I194" i="7" s="1"/>
  <c r="H1164" i="7"/>
  <c r="I1164" i="7" s="1"/>
  <c r="H1098" i="7"/>
  <c r="I1098" i="7" s="1"/>
  <c r="H571" i="7"/>
  <c r="I571" i="7" s="1"/>
  <c r="H1835" i="7"/>
  <c r="I1835" i="7" s="1"/>
  <c r="H360" i="7"/>
  <c r="I360" i="7" s="1"/>
  <c r="H1320" i="7"/>
  <c r="I1320" i="7" s="1"/>
  <c r="H43" i="7"/>
  <c r="I43" i="7" s="1"/>
  <c r="H1065" i="7"/>
  <c r="I1065" i="7" s="1"/>
  <c r="H791" i="7"/>
  <c r="I791" i="7" s="1"/>
  <c r="H903" i="7"/>
  <c r="I903" i="7" s="1"/>
  <c r="H1876" i="7"/>
  <c r="I1876" i="7" s="1"/>
  <c r="H84" i="7"/>
  <c r="I84" i="7" s="1"/>
  <c r="H992" i="7"/>
  <c r="I992" i="7" s="1"/>
  <c r="H694" i="7"/>
  <c r="I694" i="7" s="1"/>
  <c r="H924" i="7"/>
  <c r="I924" i="7" s="1"/>
  <c r="H1530" i="7"/>
  <c r="I1530" i="7" s="1"/>
  <c r="H546" i="7"/>
  <c r="I546" i="7" s="1"/>
  <c r="H1377" i="7"/>
  <c r="I1377" i="7" s="1"/>
  <c r="H1895" i="7"/>
  <c r="I1895" i="7" s="1"/>
  <c r="H834" i="7"/>
  <c r="I834" i="7" s="1"/>
  <c r="H566" i="7"/>
  <c r="I566" i="7" s="1"/>
  <c r="H401" i="7"/>
  <c r="I401" i="7" s="1"/>
  <c r="H1662" i="7"/>
  <c r="I1662" i="7" s="1"/>
  <c r="H1155" i="7"/>
  <c r="I1155" i="7" s="1"/>
  <c r="H1343" i="7"/>
  <c r="I1343" i="7" s="1"/>
  <c r="H1273" i="7"/>
  <c r="I1273" i="7" s="1"/>
  <c r="H676" i="7"/>
  <c r="I676" i="7" s="1"/>
  <c r="H1852" i="7"/>
  <c r="I1852" i="7" s="1"/>
  <c r="H224" i="7"/>
  <c r="I224" i="7" s="1"/>
  <c r="H1184" i="7"/>
  <c r="I1184" i="7" s="1"/>
  <c r="H484" i="7"/>
  <c r="I484" i="7" s="1"/>
  <c r="H847" i="7"/>
  <c r="I847" i="7" s="1"/>
  <c r="H1821" i="7"/>
  <c r="I1821" i="7" s="1"/>
  <c r="H1666" i="7"/>
  <c r="I1666" i="7" s="1"/>
  <c r="H261" i="7"/>
  <c r="I261" i="7" s="1"/>
  <c r="H1838" i="7"/>
  <c r="I1838" i="7" s="1"/>
  <c r="H448" i="7"/>
  <c r="I448" i="7" s="1"/>
  <c r="H1245" i="7"/>
  <c r="I1245" i="7" s="1"/>
  <c r="H1647" i="7"/>
  <c r="I1647" i="7" s="1"/>
  <c r="H765" i="7"/>
  <c r="I765" i="7" s="1"/>
  <c r="H25" i="7"/>
  <c r="I25" i="7" s="1"/>
  <c r="H310" i="7"/>
  <c r="I310" i="7" s="1"/>
  <c r="H1628" i="7"/>
  <c r="I1628" i="7" s="1"/>
  <c r="H242" i="7"/>
  <c r="I242" i="7" s="1"/>
  <c r="H1211" i="7"/>
  <c r="I1211" i="7" s="1"/>
  <c r="H1175" i="7"/>
  <c r="I1175" i="7" s="1"/>
  <c r="H595" i="7"/>
  <c r="I595" i="7" s="1"/>
  <c r="H1785" i="7"/>
  <c r="I1785" i="7" s="1"/>
  <c r="H472" i="7"/>
  <c r="I472" i="7" s="1"/>
  <c r="H1438" i="7"/>
  <c r="I1438" i="7" s="1"/>
  <c r="H846" i="7"/>
  <c r="I846" i="7" s="1"/>
  <c r="H1031" i="7"/>
  <c r="I1031" i="7" s="1"/>
  <c r="H1498" i="7"/>
  <c r="I1498" i="7" s="1"/>
  <c r="H418" i="7"/>
  <c r="I418" i="7" s="1"/>
  <c r="H1422" i="7"/>
  <c r="I1422" i="7" s="1"/>
  <c r="H853" i="7"/>
  <c r="I853" i="7" s="1"/>
  <c r="H381" i="7"/>
  <c r="I381" i="7" s="1"/>
  <c r="H1850" i="7"/>
  <c r="I1850" i="7" s="1"/>
  <c r="H274" i="7"/>
  <c r="I274" i="7" s="1"/>
  <c r="H1243" i="7"/>
  <c r="I1243" i="7" s="1"/>
  <c r="H1271" i="7"/>
  <c r="I1271" i="7" s="1"/>
  <c r="H611" i="7"/>
  <c r="I611" i="7" s="1"/>
  <c r="H1753" i="7"/>
  <c r="I1753" i="7" s="1"/>
  <c r="H440" i="7"/>
  <c r="I440" i="7" s="1"/>
  <c r="H1400" i="7"/>
  <c r="I1400" i="7" s="1"/>
  <c r="H1180" i="7"/>
  <c r="I1180" i="7" s="1"/>
  <c r="H617" i="7"/>
  <c r="I617" i="7" s="1"/>
  <c r="H471" i="7"/>
  <c r="I471" i="7" s="1"/>
  <c r="H894" i="7"/>
  <c r="I894" i="7" s="1"/>
  <c r="H1659" i="7"/>
  <c r="I1659" i="7" s="1"/>
  <c r="H1092" i="7"/>
  <c r="I1092" i="7" s="1"/>
  <c r="H1240" i="7"/>
  <c r="I1240" i="7" s="1"/>
  <c r="H1810" i="7"/>
  <c r="I1810" i="7" s="1"/>
  <c r="H1644" i="7"/>
  <c r="I1644" i="7" s="1"/>
  <c r="H996" i="7"/>
  <c r="I996" i="7" s="1"/>
  <c r="H1331" i="7"/>
  <c r="I1331" i="7" s="1"/>
  <c r="H1374" i="7"/>
  <c r="I1374" i="7" s="1"/>
  <c r="H480" i="7"/>
  <c r="I480" i="7" s="1"/>
  <c r="H1607" i="7"/>
  <c r="I1607" i="7" s="1"/>
  <c r="H753" i="7"/>
  <c r="I753" i="7" s="1"/>
  <c r="H1525" i="7"/>
  <c r="I1525" i="7" s="1"/>
  <c r="H690" i="7"/>
  <c r="I690" i="7" s="1"/>
  <c r="H588" i="7"/>
  <c r="I588" i="7" s="1"/>
  <c r="H1493" i="7"/>
  <c r="I1493" i="7" s="1"/>
  <c r="H794" i="7"/>
  <c r="I794" i="7" s="1"/>
  <c r="H598" i="7"/>
  <c r="I598" i="7" s="1"/>
  <c r="H63" i="7"/>
  <c r="I63" i="7" s="1"/>
  <c r="H1432" i="7"/>
  <c r="I1432" i="7" s="1"/>
  <c r="H285" i="7"/>
  <c r="I285" i="7" s="1"/>
  <c r="H1848" i="7"/>
  <c r="I1848" i="7" s="1"/>
  <c r="H1144" i="7"/>
  <c r="I1144" i="7" s="1"/>
  <c r="H329" i="7"/>
  <c r="I329" i="7" s="1"/>
  <c r="H293" i="7"/>
  <c r="I293" i="7" s="1"/>
  <c r="H1367" i="7"/>
  <c r="I1367" i="7" s="1"/>
  <c r="H1870" i="7"/>
  <c r="I1870" i="7" s="1"/>
  <c r="H1577" i="7"/>
  <c r="I1577" i="7" s="1"/>
  <c r="H955" i="7"/>
  <c r="I955" i="7" s="1"/>
  <c r="H341" i="7"/>
  <c r="I341" i="7" s="1"/>
  <c r="H1690" i="7"/>
  <c r="I1690" i="7" s="1"/>
  <c r="H348" i="7"/>
  <c r="I348" i="7" s="1"/>
  <c r="H1613" i="7"/>
  <c r="I1613" i="7" s="1"/>
  <c r="H1057" i="7"/>
  <c r="I1057" i="7" s="1"/>
  <c r="H1609" i="7"/>
  <c r="I1609" i="7" s="1"/>
  <c r="H80" i="7"/>
  <c r="I80" i="7" s="1"/>
  <c r="H945" i="7"/>
  <c r="I945" i="7" s="1"/>
  <c r="H1853" i="7"/>
  <c r="I1853" i="7" s="1"/>
  <c r="H1398" i="7"/>
  <c r="I1398" i="7" s="1"/>
  <c r="H395" i="7"/>
  <c r="I395" i="7" s="1"/>
  <c r="H298" i="7"/>
  <c r="I298" i="7" s="1"/>
  <c r="H330" i="7"/>
  <c r="I330" i="7" s="1"/>
  <c r="H699" i="7"/>
  <c r="I699" i="7" s="1"/>
  <c r="H1487" i="7"/>
  <c r="I1487" i="7" s="1"/>
  <c r="H1178" i="7"/>
  <c r="I1178" i="7" s="1"/>
  <c r="H416" i="7"/>
  <c r="I416" i="7" s="1"/>
  <c r="H1638" i="7"/>
  <c r="I1638" i="7" s="1"/>
  <c r="H492" i="7"/>
  <c r="I492" i="7" s="1"/>
  <c r="H1624" i="7"/>
  <c r="I1624" i="7" s="1"/>
  <c r="H1151" i="7"/>
  <c r="I1151" i="7" s="1"/>
  <c r="H161" i="7"/>
  <c r="I161" i="7" s="1"/>
  <c r="H1896" i="7"/>
  <c r="I1896" i="7" s="1"/>
  <c r="H174" i="7"/>
  <c r="I174" i="7" s="1"/>
  <c r="H1445" i="7"/>
  <c r="I1445" i="7" s="1"/>
  <c r="H678" i="7"/>
  <c r="I678" i="7" s="1"/>
  <c r="H940" i="7"/>
  <c r="I940" i="7" s="1"/>
  <c r="H336" i="7"/>
  <c r="I336" i="7" s="1"/>
  <c r="H1784" i="7"/>
  <c r="I1784" i="7" s="1"/>
  <c r="H1687" i="7"/>
  <c r="I1687" i="7" s="1"/>
  <c r="H1059" i="7"/>
  <c r="I1059" i="7" s="1"/>
  <c r="H1489" i="7"/>
  <c r="I1489" i="7" s="1"/>
  <c r="H1017" i="7"/>
  <c r="I1017" i="7" s="1"/>
  <c r="H807" i="7"/>
  <c r="I807" i="7" s="1"/>
  <c r="H20" i="7"/>
  <c r="I20" i="7" s="1"/>
  <c r="H1385" i="7"/>
  <c r="I1385" i="7" s="1"/>
  <c r="H711" i="7"/>
  <c r="I711" i="7" s="1"/>
  <c r="H1807" i="7"/>
  <c r="I1807" i="7" s="1"/>
  <c r="H1219" i="7"/>
  <c r="I1219" i="7" s="1"/>
  <c r="H206" i="7"/>
  <c r="I206" i="7" s="1"/>
  <c r="H32" i="7"/>
  <c r="I32" i="7" s="1"/>
  <c r="H1079" i="7"/>
  <c r="I1079" i="7" s="1"/>
  <c r="H1767" i="7"/>
  <c r="I1767" i="7" s="1"/>
  <c r="H916" i="7"/>
  <c r="I916" i="7" s="1"/>
  <c r="H97" i="7"/>
  <c r="I97" i="7" s="1"/>
  <c r="H1793" i="7"/>
  <c r="I1793" i="7" s="1"/>
  <c r="H173" i="7"/>
  <c r="I173" i="7" s="1"/>
  <c r="H1636" i="7"/>
  <c r="I1636" i="7" s="1"/>
  <c r="H1085" i="7"/>
  <c r="I1085" i="7" s="1"/>
  <c r="H812" i="7"/>
  <c r="I812" i="7" s="1"/>
  <c r="H1634" i="7"/>
  <c r="I1634" i="7" s="1"/>
  <c r="H1232" i="7"/>
  <c r="I1232" i="7" s="1"/>
  <c r="H1039" i="7"/>
  <c r="I1039" i="7" s="1"/>
  <c r="H134" i="7"/>
  <c r="I134" i="7" s="1"/>
  <c r="H1071" i="7"/>
  <c r="I1071" i="7" s="1"/>
  <c r="H1805" i="7"/>
  <c r="I1805" i="7" s="1"/>
  <c r="H1106" i="7"/>
  <c r="I1106" i="7" s="1"/>
  <c r="H541" i="7"/>
  <c r="I541" i="7" s="1"/>
  <c r="H326" i="7"/>
  <c r="I326" i="7" s="1"/>
  <c r="H515" i="7"/>
  <c r="I515" i="7" s="1"/>
  <c r="H1727" i="7"/>
  <c r="I1727" i="7" s="1"/>
  <c r="H1617" i="7"/>
  <c r="I1617" i="7" s="1"/>
  <c r="H1145" i="7"/>
  <c r="I1145" i="7" s="1"/>
  <c r="H1535" i="7"/>
  <c r="I1535" i="7" s="1"/>
  <c r="H311" i="7"/>
  <c r="I311" i="7" s="1"/>
  <c r="H1604" i="7"/>
  <c r="I1604" i="7" s="1"/>
  <c r="H193" i="7"/>
  <c r="I193" i="7" s="1"/>
  <c r="H1488" i="7"/>
  <c r="I1488" i="7" s="1"/>
  <c r="H1105" i="7"/>
  <c r="I1105" i="7" s="1"/>
  <c r="H258" i="7"/>
  <c r="I258" i="7" s="1"/>
  <c r="H1223" i="7"/>
  <c r="I1223" i="7" s="1"/>
  <c r="H424" i="7"/>
  <c r="I424" i="7" s="1"/>
  <c r="H59" i="7"/>
  <c r="I59" i="7" s="1"/>
  <c r="H1393" i="7"/>
  <c r="I1393" i="7" s="1"/>
  <c r="H634" i="7"/>
  <c r="I634" i="7" s="1"/>
  <c r="H755" i="7"/>
  <c r="I755" i="7" s="1"/>
  <c r="H1829" i="7"/>
  <c r="I1829" i="7" s="1"/>
  <c r="H1467" i="7"/>
  <c r="I1467" i="7" s="1"/>
  <c r="H1883" i="7"/>
  <c r="I1883" i="7" s="1"/>
  <c r="H1216" i="7"/>
  <c r="I1216" i="7" s="1"/>
  <c r="H1621" i="7"/>
  <c r="I1621" i="7" s="1"/>
  <c r="H171" i="7"/>
  <c r="I171" i="7" s="1"/>
  <c r="H1453" i="7"/>
  <c r="I1453" i="7" s="1"/>
  <c r="H1060" i="7"/>
  <c r="I1060" i="7" s="1"/>
  <c r="H467" i="7"/>
  <c r="I467" i="7" s="1"/>
  <c r="H728" i="7"/>
  <c r="I728" i="7" s="1"/>
  <c r="H1090" i="7"/>
  <c r="I1090" i="7" s="1"/>
  <c r="H1766" i="7"/>
  <c r="I1766" i="7" s="1"/>
  <c r="H1316" i="7"/>
  <c r="I1316" i="7" s="1"/>
  <c r="H1119" i="7"/>
  <c r="I1119" i="7" s="1"/>
  <c r="H94" i="7"/>
  <c r="I94" i="7" s="1"/>
  <c r="H1777" i="7"/>
  <c r="I1777" i="7" s="1"/>
  <c r="H651" i="7"/>
  <c r="I651" i="7" s="1"/>
  <c r="H284" i="7"/>
  <c r="I284" i="7" s="1"/>
  <c r="H855" i="7"/>
  <c r="I855" i="7" s="1"/>
  <c r="H935" i="7"/>
  <c r="I935" i="7" s="1"/>
  <c r="H1008" i="7"/>
  <c r="I1008" i="7" s="1"/>
  <c r="H1023" i="7"/>
  <c r="I1023" i="7" s="1"/>
  <c r="H187" i="7"/>
  <c r="I187" i="7" s="1"/>
  <c r="H1664" i="7"/>
  <c r="I1664" i="7" s="1"/>
  <c r="H1283" i="7"/>
  <c r="I1283" i="7" s="1"/>
  <c r="H270" i="7"/>
  <c r="I270" i="7" s="1"/>
  <c r="H814" i="7"/>
  <c r="I814" i="7" s="1"/>
  <c r="H1063" i="7"/>
  <c r="I1063" i="7" s="1"/>
  <c r="H1506" i="7"/>
  <c r="I1506" i="7" s="1"/>
  <c r="H730" i="7"/>
  <c r="I730" i="7" s="1"/>
  <c r="H1307" i="7"/>
  <c r="I1307" i="7" s="1"/>
  <c r="H1608" i="7"/>
  <c r="I1608" i="7" s="1"/>
  <c r="H1817" i="7"/>
  <c r="I1817" i="7" s="1"/>
  <c r="H504" i="7"/>
  <c r="I504" i="7" s="1"/>
  <c r="H1718" i="7"/>
  <c r="I1718" i="7" s="1"/>
  <c r="H1372" i="7"/>
  <c r="I1372" i="7" s="1"/>
  <c r="H652" i="7"/>
  <c r="I652" i="7" s="1"/>
  <c r="H990" i="7"/>
  <c r="I990" i="7" s="1"/>
  <c r="H1752" i="7"/>
  <c r="I1752" i="7" s="1"/>
  <c r="H422" i="7"/>
  <c r="I422" i="7" s="1"/>
  <c r="H1120" i="7"/>
  <c r="I1120" i="7" s="1"/>
  <c r="H1691" i="7"/>
  <c r="I1691" i="7" s="1"/>
  <c r="H842" i="7"/>
  <c r="I842" i="7" s="1"/>
  <c r="H622" i="7"/>
  <c r="I622" i="7" s="1"/>
  <c r="H1516" i="7"/>
  <c r="I1516" i="7" s="1"/>
  <c r="H276" i="7"/>
  <c r="I276" i="7" s="1"/>
  <c r="H832" i="7"/>
  <c r="I832" i="7" s="1"/>
  <c r="H21" i="7"/>
  <c r="I21" i="7" s="1"/>
  <c r="H1593" i="7"/>
  <c r="I1593" i="7" s="1"/>
  <c r="H895" i="7"/>
  <c r="I895" i="7" s="1"/>
  <c r="H22" i="7"/>
  <c r="I22" i="7" s="1"/>
  <c r="H1358" i="7"/>
  <c r="I1358" i="7" s="1"/>
  <c r="H1800" i="7"/>
  <c r="I1800" i="7" s="1"/>
  <c r="H407" i="7"/>
  <c r="I407" i="7" s="1"/>
  <c r="H681" i="7"/>
  <c r="I681" i="7" s="1"/>
  <c r="H1625" i="7"/>
  <c r="I1625" i="7" s="1"/>
  <c r="H157" i="7"/>
  <c r="I157" i="7" s="1"/>
  <c r="H1086" i="7"/>
  <c r="I1086" i="7" s="1"/>
  <c r="H461" i="7"/>
  <c r="I461" i="7" s="1"/>
  <c r="H1881" i="7"/>
  <c r="I1881" i="7" s="1"/>
  <c r="H318" i="7"/>
  <c r="I318" i="7" s="1"/>
  <c r="H1706" i="7"/>
  <c r="I1706" i="7" s="1"/>
  <c r="H8" i="7"/>
  <c r="I8" i="7" s="1"/>
  <c r="H415" i="7"/>
  <c r="I415" i="7" s="1"/>
  <c r="H705" i="7"/>
  <c r="I705" i="7" s="1"/>
  <c r="H1618" i="7"/>
  <c r="I1618" i="7" s="1"/>
  <c r="H1241" i="7"/>
  <c r="I1241" i="7" s="1"/>
  <c r="H684" i="7"/>
  <c r="I684" i="7" s="1"/>
  <c r="H722" i="7"/>
  <c r="I722" i="7" s="1"/>
  <c r="H1345" i="7"/>
  <c r="I1345" i="7" s="1"/>
  <c r="H1676" i="7"/>
  <c r="I1676" i="7" s="1"/>
  <c r="H802" i="7"/>
  <c r="I802" i="7" s="1"/>
  <c r="H239" i="7"/>
  <c r="I239" i="7" s="1"/>
  <c r="H1563" i="7"/>
  <c r="I1563" i="7" s="1"/>
  <c r="H51" i="7"/>
  <c r="I51" i="7" s="1"/>
  <c r="H731" i="7"/>
  <c r="I731" i="7" s="1"/>
  <c r="H367" i="7"/>
  <c r="I367" i="7" s="1"/>
  <c r="H673" i="7"/>
  <c r="I673" i="7" s="1"/>
  <c r="H69" i="7"/>
  <c r="I69" i="7" s="1"/>
  <c r="H808" i="7"/>
  <c r="I808" i="7" s="1"/>
  <c r="H1574" i="7"/>
  <c r="I1574" i="7" s="1"/>
  <c r="H1346" i="7"/>
  <c r="I1346" i="7" s="1"/>
  <c r="H118" i="7"/>
  <c r="I118" i="7" s="1"/>
  <c r="H1469" i="7"/>
  <c r="I1469" i="7" s="1"/>
  <c r="H196" i="7"/>
  <c r="I196" i="7" s="1"/>
  <c r="H1485" i="7"/>
  <c r="I1485" i="7" s="1"/>
  <c r="H586" i="7"/>
  <c r="I586" i="7" s="1"/>
  <c r="H950" i="7"/>
  <c r="I950" i="7" s="1"/>
  <c r="H844" i="7"/>
  <c r="I844" i="7" s="1"/>
  <c r="H1650" i="7"/>
  <c r="I1650" i="7" s="1"/>
  <c r="H569" i="7"/>
  <c r="I569" i="7" s="1"/>
  <c r="H782" i="7"/>
  <c r="I782" i="7" s="1"/>
  <c r="H654" i="7"/>
  <c r="I654" i="7" s="1"/>
  <c r="H434" i="7"/>
  <c r="I434" i="7" s="1"/>
  <c r="H1475" i="7"/>
  <c r="I1475" i="7" s="1"/>
  <c r="H269" i="7"/>
  <c r="I269" i="7" s="1"/>
  <c r="H892" i="7"/>
  <c r="I892" i="7" s="1"/>
  <c r="H236" i="7"/>
  <c r="I236" i="7" s="1"/>
  <c r="H1234" i="7"/>
  <c r="I1234" i="7" s="1"/>
  <c r="H1334" i="7"/>
  <c r="I1334" i="7" s="1"/>
  <c r="H357" i="7"/>
  <c r="I357" i="7" s="1"/>
  <c r="H1754" i="7"/>
  <c r="I1754" i="7" s="1"/>
  <c r="H1373" i="7"/>
  <c r="I1373" i="7" s="1"/>
  <c r="H1824" i="7"/>
  <c r="I1824" i="7" s="1"/>
  <c r="H893" i="7"/>
  <c r="I893" i="7" s="1"/>
  <c r="H281" i="7"/>
  <c r="I281" i="7" s="1"/>
  <c r="H1441" i="7"/>
  <c r="I1441" i="7" s="1"/>
  <c r="H1091" i="7"/>
  <c r="I1091" i="7" s="1"/>
  <c r="H1339" i="7"/>
  <c r="I1339" i="7" s="1"/>
  <c r="H1260" i="7"/>
  <c r="I1260" i="7" s="1"/>
  <c r="H1892" i="7"/>
  <c r="I1892" i="7" s="1"/>
  <c r="H669" i="7"/>
  <c r="I669" i="7" s="1"/>
  <c r="H1333" i="7"/>
  <c r="I1333" i="7" s="1"/>
  <c r="H455" i="7"/>
  <c r="I455" i="7" s="1"/>
  <c r="H713" i="7"/>
  <c r="I713" i="7" s="1"/>
  <c r="H93" i="7"/>
  <c r="I93" i="7" s="1"/>
  <c r="H1070" i="7"/>
  <c r="I1070" i="7" s="1"/>
  <c r="H1386" i="7"/>
  <c r="I1386" i="7" s="1"/>
  <c r="H445" i="7"/>
  <c r="I445" i="7" s="1"/>
  <c r="H1560" i="7"/>
  <c r="I1560" i="7" s="1"/>
  <c r="H714" i="7"/>
  <c r="I714" i="7" s="1"/>
  <c r="H1030" i="7"/>
  <c r="I1030" i="7" s="1"/>
  <c r="H1217" i="7"/>
  <c r="I1217" i="7" s="1"/>
  <c r="H437" i="7"/>
  <c r="I437" i="7" s="1"/>
  <c r="H1668" i="7"/>
  <c r="I1668" i="7" s="1"/>
  <c r="H1100" i="7"/>
  <c r="I1100" i="7" s="1"/>
  <c r="H883" i="7"/>
  <c r="I883" i="7" s="1"/>
  <c r="H507" i="7"/>
  <c r="I507" i="7" s="1"/>
  <c r="H488" i="7"/>
  <c r="I488" i="7" s="1"/>
  <c r="H1491" i="7"/>
  <c r="I1491" i="7" s="1"/>
  <c r="H742" i="7"/>
  <c r="I742" i="7" s="1"/>
  <c r="H920" i="7"/>
  <c r="I920" i="7" s="1"/>
  <c r="H1238" i="7"/>
  <c r="I1238" i="7" s="1"/>
  <c r="H524" i="7"/>
  <c r="I524" i="7" s="1"/>
  <c r="H230" i="7"/>
  <c r="I230" i="7" s="1"/>
  <c r="H1436" i="7"/>
  <c r="I1436" i="7" s="1"/>
  <c r="H762" i="7"/>
  <c r="I762" i="7" s="1"/>
  <c r="H9" i="7"/>
  <c r="I9" i="7" s="1"/>
  <c r="H958" i="7"/>
  <c r="I958" i="7" s="1"/>
  <c r="H1582" i="7"/>
  <c r="I1582" i="7" s="1"/>
  <c r="H570" i="7"/>
  <c r="I570" i="7" s="1"/>
  <c r="H1218" i="7"/>
  <c r="I1218" i="7" s="1"/>
  <c r="H593" i="7"/>
  <c r="I593" i="7" s="1"/>
  <c r="H1878" i="7"/>
  <c r="I1878" i="7" s="1"/>
  <c r="H468" i="7"/>
  <c r="I468" i="7" s="1"/>
  <c r="H1736" i="7"/>
  <c r="I1736" i="7" s="1"/>
  <c r="H1382" i="7"/>
  <c r="I1382" i="7" s="1"/>
  <c r="H1139" i="7"/>
  <c r="I1139" i="7" s="1"/>
  <c r="H402" i="7"/>
  <c r="I402" i="7" s="1"/>
  <c r="H1406" i="7"/>
  <c r="I1406" i="7" s="1"/>
  <c r="H411" i="7"/>
  <c r="I411" i="7" s="1"/>
  <c r="H1672" i="7"/>
  <c r="I1672" i="7" s="1"/>
  <c r="H698" i="7"/>
  <c r="I698" i="7" s="1"/>
  <c r="H1299" i="7"/>
  <c r="I1299" i="7" s="1"/>
  <c r="H609" i="7"/>
  <c r="I609" i="7" s="1"/>
  <c r="H1748" i="7"/>
  <c r="I1748" i="7" s="1"/>
  <c r="H500" i="7"/>
  <c r="I500" i="7" s="1"/>
  <c r="H1576" i="7"/>
  <c r="I1576" i="7" s="1"/>
  <c r="H1254" i="7"/>
  <c r="I1254" i="7" s="1"/>
  <c r="H374" i="7"/>
  <c r="I374" i="7" s="1"/>
  <c r="H512" i="7"/>
  <c r="I512" i="7" s="1"/>
  <c r="H1309" i="7"/>
  <c r="I1309" i="7" s="1"/>
  <c r="H1728" i="7"/>
  <c r="I1728" i="7" s="1"/>
  <c r="H153" i="7"/>
  <c r="I153" i="7" s="1"/>
  <c r="H1001" i="7"/>
  <c r="I1001" i="7" s="1"/>
  <c r="H1587" i="7"/>
  <c r="I1587" i="7" s="1"/>
  <c r="H306" i="7"/>
  <c r="I306" i="7" s="1"/>
  <c r="H1351" i="7"/>
  <c r="I1351" i="7" s="1"/>
  <c r="H627" i="7"/>
  <c r="I627" i="7" s="1"/>
  <c r="H1849" i="7"/>
  <c r="I1849" i="7" s="1"/>
  <c r="H536" i="7"/>
  <c r="I536" i="7" s="1"/>
  <c r="H1269" i="7"/>
  <c r="I1269" i="7" s="1"/>
  <c r="H649" i="7"/>
  <c r="I649" i="7" s="1"/>
  <c r="H1562" i="7"/>
  <c r="I1562" i="7" s="1"/>
  <c r="H7" i="7"/>
  <c r="I7" i="7" s="1"/>
  <c r="H1038" i="7"/>
  <c r="I1038" i="7" s="1"/>
  <c r="H413" i="7"/>
  <c r="I413" i="7" s="1"/>
  <c r="H1674" i="7"/>
  <c r="I1674" i="7" s="1"/>
  <c r="H215" i="7"/>
  <c r="I215" i="7" s="1"/>
  <c r="H1226" i="7"/>
  <c r="I1226" i="7" s="1"/>
  <c r="H387" i="7"/>
  <c r="I387" i="7" s="1"/>
  <c r="H1872" i="7"/>
  <c r="I1872" i="7" s="1"/>
  <c r="H282" i="7"/>
  <c r="I282" i="7" s="1"/>
  <c r="H1251" i="7"/>
  <c r="I1251" i="7" s="1"/>
  <c r="H981" i="7"/>
  <c r="I981" i="7" s="1"/>
  <c r="H1733" i="7"/>
  <c r="I1733" i="7" s="1"/>
  <c r="H131" i="7"/>
  <c r="I131" i="7" s="1"/>
  <c r="H1391" i="7"/>
  <c r="I1391" i="7" s="1"/>
  <c r="H1502" i="7"/>
  <c r="I1502" i="7" s="1"/>
  <c r="H1836" i="7"/>
  <c r="I1836" i="7" s="1"/>
  <c r="H961" i="7"/>
  <c r="I961" i="7" s="1"/>
  <c r="H1482" i="7"/>
  <c r="I1482" i="7" s="1"/>
  <c r="H354" i="7"/>
  <c r="I354" i="7" s="1"/>
  <c r="H1699" i="7"/>
  <c r="I1699" i="7" s="1"/>
  <c r="H168" i="7"/>
  <c r="I168" i="7" s="1"/>
  <c r="H1228" i="7"/>
  <c r="I1228" i="7" s="1"/>
  <c r="H658" i="7"/>
  <c r="I658" i="7" s="1"/>
  <c r="H1258" i="7"/>
  <c r="I1258" i="7" s="1"/>
  <c r="H92" i="7"/>
  <c r="I92" i="7" s="1"/>
  <c r="H322" i="7"/>
  <c r="I322" i="7" s="1"/>
  <c r="H248" i="7"/>
  <c r="I248" i="7" s="1"/>
</calcChain>
</file>

<file path=xl/sharedStrings.xml><?xml version="1.0" encoding="utf-8"?>
<sst xmlns="http://schemas.openxmlformats.org/spreadsheetml/2006/main" count="30876" uniqueCount="2501">
  <si>
    <t>Visitor</t>
  </si>
  <si>
    <t>Home</t>
  </si>
  <si>
    <t>Schedule Link:</t>
  </si>
  <si>
    <t>http://dive.mynvsl.com/schedules?year=2017</t>
  </si>
  <si>
    <t>Display Schedule:</t>
  </si>
  <si>
    <t>Division I</t>
  </si>
  <si>
    <t>11</t>
  </si>
  <si>
    <t>Mansion House</t>
  </si>
  <si>
    <t>at</t>
  </si>
  <si>
    <t>Overlee</t>
  </si>
  <si>
    <t>MAP</t>
  </si>
  <si>
    <t>O-Overlee</t>
  </si>
  <si>
    <t>MHC-Mansion House</t>
  </si>
  <si>
    <t>12</t>
  </si>
  <si>
    <t>Vienna Woods</t>
  </si>
  <si>
    <t>Dunn Loring</t>
  </si>
  <si>
    <t>DL-Dunn Loring</t>
  </si>
  <si>
    <t>VW-Vienna Woods</t>
  </si>
  <si>
    <t>13</t>
  </si>
  <si>
    <t>Sideburn Run</t>
  </si>
  <si>
    <t>Walden Glen</t>
  </si>
  <si>
    <t>WG-Walden Glen</t>
  </si>
  <si>
    <t>SR-Sideburn Run</t>
  </si>
  <si>
    <t>Division II</t>
  </si>
  <si>
    <t>21</t>
  </si>
  <si>
    <t>Tuckahoe</t>
  </si>
  <si>
    <t>Lee-Graham</t>
  </si>
  <si>
    <t>LG-Lee Graham</t>
  </si>
  <si>
    <t>T-Tuckahoe</t>
  </si>
  <si>
    <t>22</t>
  </si>
  <si>
    <t>Old Keene Mill</t>
  </si>
  <si>
    <t>Truro</t>
  </si>
  <si>
    <t>THA-Truro Homes Assn</t>
  </si>
  <si>
    <t>OKM-Old Keene Mill</t>
  </si>
  <si>
    <t>23</t>
  </si>
  <si>
    <t>Pinecrest</t>
  </si>
  <si>
    <t>Crosspointe</t>
  </si>
  <si>
    <t>CP-Crosspointe</t>
  </si>
  <si>
    <t>PC-Pinecrest</t>
  </si>
  <si>
    <t>Division III</t>
  </si>
  <si>
    <t>31</t>
  </si>
  <si>
    <t>Hayfield Farm</t>
  </si>
  <si>
    <t>Mantua</t>
  </si>
  <si>
    <t>M-Mantua</t>
  </si>
  <si>
    <t>HF-Hayfield Farm</t>
  </si>
  <si>
    <t>32</t>
  </si>
  <si>
    <t>Chesterbrook</t>
  </si>
  <si>
    <t>Arlington Forest</t>
  </si>
  <si>
    <t>AF-Arlington Forest</t>
  </si>
  <si>
    <t>CB-Chesterbrook</t>
  </si>
  <si>
    <t>33</t>
  </si>
  <si>
    <t>Sleepy Hollow B &amp; R</t>
  </si>
  <si>
    <t>Oakton</t>
  </si>
  <si>
    <t>OAK-Oakton</t>
  </si>
  <si>
    <t>SHB-Sleepy Hollow Bath</t>
  </si>
  <si>
    <t>Division IV</t>
  </si>
  <si>
    <t>41</t>
  </si>
  <si>
    <t>Fairfax</t>
  </si>
  <si>
    <t>Camelot</t>
  </si>
  <si>
    <t>CCC-Camelot Community Club</t>
  </si>
  <si>
    <t>F-Fairfax</t>
  </si>
  <si>
    <t>42</t>
  </si>
  <si>
    <t>Dominion Hills</t>
  </si>
  <si>
    <t>Highland Park</t>
  </si>
  <si>
    <t>HP-Highland Park</t>
  </si>
  <si>
    <t>DH-Dominion Hills</t>
  </si>
  <si>
    <t>43</t>
  </si>
  <si>
    <t>Cardinal Hill</t>
  </si>
  <si>
    <t>Great Falls</t>
  </si>
  <si>
    <t>GF-Great Falls</t>
  </si>
  <si>
    <t>CH-Cardinal Hill</t>
  </si>
  <si>
    <t>Division V</t>
  </si>
  <si>
    <t>51</t>
  </si>
  <si>
    <t>Wakefield Chapel</t>
  </si>
  <si>
    <t>Woodley</t>
  </si>
  <si>
    <t>W-Woodley</t>
  </si>
  <si>
    <t>WC-Wakefield Chapel</t>
  </si>
  <si>
    <t>52</t>
  </si>
  <si>
    <t>Kent Gardens</t>
  </si>
  <si>
    <t>Greenbriar</t>
  </si>
  <si>
    <t>GB-Greenbriar</t>
  </si>
  <si>
    <t>KG-Kent Gardens</t>
  </si>
  <si>
    <t>53</t>
  </si>
  <si>
    <t>Lakeview</t>
  </si>
  <si>
    <t>Hamlet</t>
  </si>
  <si>
    <t>HSC-Hamlet Swim</t>
  </si>
  <si>
    <t>LV-Lakeview</t>
  </si>
  <si>
    <t>Division VI</t>
  </si>
  <si>
    <t>61</t>
  </si>
  <si>
    <t>Donaldson Run</t>
  </si>
  <si>
    <t>Highlands Swim</t>
  </si>
  <si>
    <t>HS-Highlands Swim</t>
  </si>
  <si>
    <t>DR-Donaldson Run</t>
  </si>
  <si>
    <t>62</t>
  </si>
  <si>
    <t>North Springfield</t>
  </si>
  <si>
    <t>Sleepy Hollow Rec</t>
  </si>
  <si>
    <t>SHR-Sleepy Hollow Rec</t>
  </si>
  <si>
    <t>NS-North Springfield</t>
  </si>
  <si>
    <t>63</t>
  </si>
  <si>
    <t>Orange Hunt</t>
  </si>
  <si>
    <t>Stratford</t>
  </si>
  <si>
    <t>SRA-Stratford Rec Association</t>
  </si>
  <si>
    <t>OH-Orange Hunt</t>
  </si>
  <si>
    <t>Division VII</t>
  </si>
  <si>
    <t>71</t>
  </si>
  <si>
    <t>Hunt Valley</t>
  </si>
  <si>
    <t>Ilda Community</t>
  </si>
  <si>
    <t>IC-Ilda Community</t>
  </si>
  <si>
    <t>HV-Hunt Valley</t>
  </si>
  <si>
    <t>72</t>
  </si>
  <si>
    <t>Commonwealth</t>
  </si>
  <si>
    <t>Ravensworth Farm</t>
  </si>
  <si>
    <t>R-Ravensworth Farm</t>
  </si>
  <si>
    <t>CSC-Commonwealth Swim Club</t>
  </si>
  <si>
    <t>73</t>
  </si>
  <si>
    <t>Fairfax Station</t>
  </si>
  <si>
    <t>Rolling Hills</t>
  </si>
  <si>
    <t>RH-Rolling Hills</t>
  </si>
  <si>
    <t>FS-Fairfax Station</t>
  </si>
  <si>
    <t>Division VIII</t>
  </si>
  <si>
    <t>81</t>
  </si>
  <si>
    <t>BYE</t>
  </si>
  <si>
    <t>Rutherford</t>
  </si>
  <si>
    <t>RFD-Rutherford</t>
  </si>
  <si>
    <t>BYE-Bye</t>
  </si>
  <si>
    <t>82</t>
  </si>
  <si>
    <t>Annandale</t>
  </si>
  <si>
    <t>Springboard</t>
  </si>
  <si>
    <t>SB-Springboard Recreration Club</t>
  </si>
  <si>
    <t>A-Annandale</t>
  </si>
  <si>
    <t>83</t>
  </si>
  <si>
    <t>Springfield</t>
  </si>
  <si>
    <t>Parliament</t>
  </si>
  <si>
    <t>PAR-Parliament</t>
  </si>
  <si>
    <t>S-Springfield</t>
  </si>
  <si>
    <t>TeamCode</t>
  </si>
  <si>
    <t>TeamCodeDropdown</t>
  </si>
  <si>
    <t>TeamName</t>
  </si>
  <si>
    <t>Nickname</t>
  </si>
  <si>
    <t>TeamCodeLookup</t>
  </si>
  <si>
    <t>A</t>
  </si>
  <si>
    <t>Rae Tran</t>
  </si>
  <si>
    <t>AF</t>
  </si>
  <si>
    <t>Laura Smialowicz</t>
  </si>
  <si>
    <t>Tom Smialowicz</t>
  </si>
  <si>
    <t>CB</t>
  </si>
  <si>
    <t>Marie Keough</t>
  </si>
  <si>
    <t>Katy Beach</t>
  </si>
  <si>
    <t>Dave Troskey</t>
  </si>
  <si>
    <t>CCC</t>
  </si>
  <si>
    <t>Camelot Community Club</t>
  </si>
  <si>
    <t>Cathy Hurkamp</t>
  </si>
  <si>
    <t>Brenda Greene</t>
  </si>
  <si>
    <t>CH</t>
  </si>
  <si>
    <t>Michelle Butler</t>
  </si>
  <si>
    <t>Tricia Rizzo</t>
  </si>
  <si>
    <t>Ilana Feuchter</t>
  </si>
  <si>
    <t>CP</t>
  </si>
  <si>
    <t>Ann Powell</t>
  </si>
  <si>
    <t>George Harbort</t>
  </si>
  <si>
    <t>CSC</t>
  </si>
  <si>
    <t>Commonwealth Swim Club</t>
  </si>
  <si>
    <t>Kendra Altmann-Gross</t>
  </si>
  <si>
    <t>Linda Jackson</t>
  </si>
  <si>
    <t>Jessica Flinn</t>
  </si>
  <si>
    <t>DH</t>
  </si>
  <si>
    <t>Angela DiBenigno</t>
  </si>
  <si>
    <t>Thomas Joyce</t>
  </si>
  <si>
    <t>DL</t>
  </si>
  <si>
    <t>Sonya Marsden</t>
  </si>
  <si>
    <t>Tracy Bloom</t>
  </si>
  <si>
    <t>DR</t>
  </si>
  <si>
    <t>Marilyn Judson</t>
  </si>
  <si>
    <t xml:space="preserve">Kay Hart </t>
  </si>
  <si>
    <t>F</t>
  </si>
  <si>
    <t>Cathy Ottomanelli</t>
  </si>
  <si>
    <t>Mary Stinnett</t>
  </si>
  <si>
    <t>FS</t>
  </si>
  <si>
    <t>Paige Schuppin</t>
  </si>
  <si>
    <t>Leann Parente</t>
  </si>
  <si>
    <t>GB</t>
  </si>
  <si>
    <t>Rich McFadden</t>
  </si>
  <si>
    <t>Tim Metzinger</t>
  </si>
  <si>
    <t>Jaane McFadden</t>
  </si>
  <si>
    <t>GF</t>
  </si>
  <si>
    <t>Amy Vroom</t>
  </si>
  <si>
    <t>Pam Torok</t>
  </si>
  <si>
    <t>HF</t>
  </si>
  <si>
    <t>Donna Fillman</t>
  </si>
  <si>
    <t>Mike Schaeffer</t>
  </si>
  <si>
    <t>HP</t>
  </si>
  <si>
    <t>Rachel Townsend</t>
  </si>
  <si>
    <t>HS</t>
  </si>
  <si>
    <t>Neil Wills</t>
  </si>
  <si>
    <t>HSC</t>
  </si>
  <si>
    <t>Hamlet Swim</t>
  </si>
  <si>
    <t>Bill Hauda</t>
  </si>
  <si>
    <t>Karen Hauda</t>
  </si>
  <si>
    <t>Linda McElligott</t>
  </si>
  <si>
    <t>HV</t>
  </si>
  <si>
    <t>Julie Ericson</t>
  </si>
  <si>
    <t>Mary Gelbach</t>
  </si>
  <si>
    <t>Doug Gelbach</t>
  </si>
  <si>
    <t>IC</t>
  </si>
  <si>
    <t>James Murray</t>
  </si>
  <si>
    <t>Maureen Bush</t>
  </si>
  <si>
    <t>KG</t>
  </si>
  <si>
    <t>Malia Asfour</t>
  </si>
  <si>
    <t>Claudia Tielking</t>
  </si>
  <si>
    <t>Teresa Mattick</t>
  </si>
  <si>
    <t>LG</t>
  </si>
  <si>
    <t>Lee Graham</t>
  </si>
  <si>
    <t>Scott Friedman</t>
  </si>
  <si>
    <t>Peggy Di Scipio</t>
  </si>
  <si>
    <t>LV</t>
  </si>
  <si>
    <t>Lori O’Dea</t>
  </si>
  <si>
    <t>Ann Hardman</t>
  </si>
  <si>
    <t>Betty Koo</t>
  </si>
  <si>
    <t>M</t>
  </si>
  <si>
    <t>Ena Murphy</t>
  </si>
  <si>
    <t xml:space="preserve">Arlene Pripeton </t>
  </si>
  <si>
    <t xml:space="preserve">Kristi Pohland </t>
  </si>
  <si>
    <t>MHC</t>
  </si>
  <si>
    <t>Karen Lant</t>
  </si>
  <si>
    <t>NS</t>
  </si>
  <si>
    <t xml:space="preserve">Dana Cibulski </t>
  </si>
  <si>
    <t>Celeste Leyhe</t>
  </si>
  <si>
    <t>Bernadette Reilly</t>
  </si>
  <si>
    <t>O</t>
  </si>
  <si>
    <t>Ravena Creedon</t>
  </si>
  <si>
    <t>Tammy Stoker</t>
  </si>
  <si>
    <t>OAK</t>
  </si>
  <si>
    <t>Mark Klopfenstein</t>
  </si>
  <si>
    <t>Lisa Vaughan</t>
  </si>
  <si>
    <t>OH</t>
  </si>
  <si>
    <t>Linda Ruff</t>
  </si>
  <si>
    <t>Sarah Wolfe</t>
  </si>
  <si>
    <t>OKM</t>
  </si>
  <si>
    <t>Kathy Pape</t>
  </si>
  <si>
    <t>Pat Shipman</t>
  </si>
  <si>
    <t>PAR</t>
  </si>
  <si>
    <t>Kate Anderson</t>
  </si>
  <si>
    <t>PC</t>
  </si>
  <si>
    <t>Kathy Brown</t>
  </si>
  <si>
    <t>Jody Lawrence</t>
  </si>
  <si>
    <t>R</t>
  </si>
  <si>
    <t>Heather Vogus</t>
  </si>
  <si>
    <t>RFD</t>
  </si>
  <si>
    <t>Chris Wade</t>
  </si>
  <si>
    <t>Stacy Wade</t>
  </si>
  <si>
    <t>RH</t>
  </si>
  <si>
    <t>Becky Schulz</t>
  </si>
  <si>
    <t>S</t>
  </si>
  <si>
    <t>Denise Steene</t>
  </si>
  <si>
    <t>Heather Bogstad</t>
  </si>
  <si>
    <t>Raphaela O'Brien</t>
  </si>
  <si>
    <t>SB</t>
  </si>
  <si>
    <t>Springboard Recreration Club</t>
  </si>
  <si>
    <t>Carol Davis</t>
  </si>
  <si>
    <t>Carylin Waterval</t>
  </si>
  <si>
    <t>SHB</t>
  </si>
  <si>
    <t>Sleepy Hollow Bath</t>
  </si>
  <si>
    <t>Amy King</t>
  </si>
  <si>
    <t>Kendra Martin</t>
  </si>
  <si>
    <t>SHR</t>
  </si>
  <si>
    <t>Sheri Crotty</t>
  </si>
  <si>
    <t>Mike Crotty</t>
  </si>
  <si>
    <t>SR</t>
  </si>
  <si>
    <t>Mike Summersgill</t>
  </si>
  <si>
    <t>Marian Littleton</t>
  </si>
  <si>
    <t>SRA</t>
  </si>
  <si>
    <t>Stratford Rec Association</t>
  </si>
  <si>
    <t>Peggy Dinkel</t>
  </si>
  <si>
    <t>T</t>
  </si>
  <si>
    <t>Jennifer Murray</t>
  </si>
  <si>
    <t>Araceli Anciola</t>
  </si>
  <si>
    <t>Sarah Raman</t>
  </si>
  <si>
    <t>THA</t>
  </si>
  <si>
    <t>Truro Homes Assn</t>
  </si>
  <si>
    <t>Kathie Burgess</t>
  </si>
  <si>
    <t>Jeff Cleveland</t>
  </si>
  <si>
    <t>VW</t>
  </si>
  <si>
    <t>Lisa Campbell</t>
  </si>
  <si>
    <t>Linda Khan</t>
  </si>
  <si>
    <t>W</t>
  </si>
  <si>
    <t>Leddyanne Dell</t>
  </si>
  <si>
    <t>Lesya Yeatman</t>
  </si>
  <si>
    <t>WC</t>
  </si>
  <si>
    <t>Courtney Collins</t>
  </si>
  <si>
    <t>Izabella Thomas</t>
  </si>
  <si>
    <t>WG</t>
  </si>
  <si>
    <t>Ann Lipton</t>
  </si>
  <si>
    <t>Paul Rabe</t>
  </si>
  <si>
    <t xml:space="preserve">Julie Fowler </t>
  </si>
  <si>
    <t>Bye</t>
  </si>
  <si>
    <t>7/23/2017</t>
  </si>
  <si>
    <t>1</t>
  </si>
  <si>
    <t>6 &amp; Under Girls</t>
  </si>
  <si>
    <t>6 &amp; Under Boys</t>
  </si>
  <si>
    <t>7 Year Old Girls</t>
  </si>
  <si>
    <t>7 Year Old Boys</t>
  </si>
  <si>
    <t>3</t>
  </si>
  <si>
    <t xml:space="preserve">8 Year Old Girls </t>
  </si>
  <si>
    <t xml:space="preserve">8 Year Old Boys </t>
  </si>
  <si>
    <t xml:space="preserve">9 Year Old Girls </t>
  </si>
  <si>
    <t xml:space="preserve">9 Year Old Boys </t>
  </si>
  <si>
    <t>5</t>
  </si>
  <si>
    <t xml:space="preserve">10 Year Old Girls </t>
  </si>
  <si>
    <t xml:space="preserve">10 Year Old Boys </t>
  </si>
  <si>
    <t xml:space="preserve">11 Year Old Girls </t>
  </si>
  <si>
    <t xml:space="preserve">11 Year Old Boys </t>
  </si>
  <si>
    <t xml:space="preserve">12 Year Old Girls </t>
  </si>
  <si>
    <t xml:space="preserve">12 Year Old Boys </t>
  </si>
  <si>
    <t xml:space="preserve">13 and Over Girls </t>
  </si>
  <si>
    <t xml:space="preserve">13 and Over Boys </t>
  </si>
  <si>
    <t>Score</t>
  </si>
  <si>
    <t>ID</t>
  </si>
  <si>
    <t>Age Group</t>
  </si>
  <si>
    <t>Age and Gender</t>
  </si>
  <si>
    <t>FG</t>
  </si>
  <si>
    <t>FB</t>
  </si>
  <si>
    <t>H</t>
  </si>
  <si>
    <t>V</t>
  </si>
  <si>
    <t>Place</t>
  </si>
  <si>
    <t>Aspen Abruzzese</t>
  </si>
  <si>
    <t>Olivia Berik</t>
  </si>
  <si>
    <t>Caroline Berry</t>
  </si>
  <si>
    <t>Mason Beggs</t>
  </si>
  <si>
    <t>Maya Bryant</t>
  </si>
  <si>
    <t>Maria Coury</t>
  </si>
  <si>
    <t>Calvin Butler</t>
  </si>
  <si>
    <t>Brooke Fellow</t>
  </si>
  <si>
    <t>Grace Fennell</t>
  </si>
  <si>
    <t>Nate Connelly</t>
  </si>
  <si>
    <t>Naomi Floyd</t>
  </si>
  <si>
    <t>Cristiano Garcia</t>
  </si>
  <si>
    <t>Mia Gumucio</t>
  </si>
  <si>
    <t>Cooper Jaskot</t>
  </si>
  <si>
    <t>Lexi Hintos</t>
  </si>
  <si>
    <t>Ethan Johns</t>
  </si>
  <si>
    <t>Report Status</t>
  </si>
  <si>
    <t>J</t>
  </si>
  <si>
    <t>I</t>
  </si>
  <si>
    <t>Austin Lant</t>
  </si>
  <si>
    <t>Teagan Johns</t>
  </si>
  <si>
    <t>Jonah Lanthier</t>
  </si>
  <si>
    <t>Lena Kaufmann</t>
  </si>
  <si>
    <t>Gabriel Laprise</t>
  </si>
  <si>
    <t>Caroline King</t>
  </si>
  <si>
    <t>Bennie Lineweaver</t>
  </si>
  <si>
    <t>Annabelle Levy</t>
  </si>
  <si>
    <t>Moira Lummer</t>
  </si>
  <si>
    <t>James Madden</t>
  </si>
  <si>
    <t>Makena McMahon</t>
  </si>
  <si>
    <t>Aiden Mathias</t>
  </si>
  <si>
    <t>Sophia Morgan</t>
  </si>
  <si>
    <t>Corinne Murphy</t>
  </si>
  <si>
    <t>Desmond Morrow</t>
  </si>
  <si>
    <t>Anya Osterhout</t>
  </si>
  <si>
    <t>Vikram Murphy</t>
  </si>
  <si>
    <t>Lily Scherer</t>
  </si>
  <si>
    <t>Cole Pointkowski</t>
  </si>
  <si>
    <t>Sofia Silvester</t>
  </si>
  <si>
    <t>Colin Sample</t>
  </si>
  <si>
    <t>Katelyn Thackaberry</t>
  </si>
  <si>
    <t>Webb Stewart</t>
  </si>
  <si>
    <t>Count</t>
  </si>
  <si>
    <t>Date</t>
  </si>
  <si>
    <t>* These results are calculated automatically and are non-editable</t>
  </si>
  <si>
    <t>ABS</t>
  </si>
  <si>
    <t>Comments</t>
  </si>
  <si>
    <t>Config</t>
  </si>
  <si>
    <t>Tied</t>
  </si>
  <si>
    <t>Raw</t>
  </si>
  <si>
    <t>Final</t>
  </si>
  <si>
    <t>Lookup</t>
  </si>
  <si>
    <t>Points</t>
  </si>
  <si>
    <t>Team</t>
  </si>
  <si>
    <t>Name</t>
  </si>
  <si>
    <t>Madison Allard</t>
  </si>
  <si>
    <t>Auden Alvarez</t>
  </si>
  <si>
    <t>Clara Bruner</t>
  </si>
  <si>
    <t>Gordon Anderson</t>
  </si>
  <si>
    <t>Nate Butler</t>
  </si>
  <si>
    <t>Justin Cafaro</t>
  </si>
  <si>
    <t>Adam Elfeky</t>
  </si>
  <si>
    <t>Jackie Colwill</t>
  </si>
  <si>
    <t>Jack Englerth</t>
  </si>
  <si>
    <t>Ruby Connelly</t>
  </si>
  <si>
    <t>Levi Fullen</t>
  </si>
  <si>
    <t>Peter Gado</t>
  </si>
  <si>
    <t>Colin Gallagher</t>
  </si>
  <si>
    <t>Anna Dober</t>
  </si>
  <si>
    <t>James Gallagher</t>
  </si>
  <si>
    <t>Leah Dober</t>
  </si>
  <si>
    <t>Jake Hedrick</t>
  </si>
  <si>
    <t>Sam Himmel</t>
  </si>
  <si>
    <t>Katie Fedrick</t>
  </si>
  <si>
    <t>Heath Holley</t>
  </si>
  <si>
    <t>Kate Gainer</t>
  </si>
  <si>
    <t>Drake Karsadi</t>
  </si>
  <si>
    <t>Aliyah Goldsmith</t>
  </si>
  <si>
    <t>Owen Koch</t>
  </si>
  <si>
    <t>Izzy Hampton</t>
  </si>
  <si>
    <t>Julia Hassi</t>
  </si>
  <si>
    <t>Robbie Lapham</t>
  </si>
  <si>
    <t>Anna Jungman</t>
  </si>
  <si>
    <t>Luke Lauretti</t>
  </si>
  <si>
    <t>Jayde Kalinock</t>
  </si>
  <si>
    <t>Jake Lewyn</t>
  </si>
  <si>
    <t>Anna King</t>
  </si>
  <si>
    <t>Peter Madden</t>
  </si>
  <si>
    <t>Ella Lewyn</t>
  </si>
  <si>
    <t>Sophia Manning</t>
  </si>
  <si>
    <t>Tyler Messina</t>
  </si>
  <si>
    <t>Zoe Mar</t>
  </si>
  <si>
    <t>Henry Phoel</t>
  </si>
  <si>
    <t>Laura Prudius</t>
  </si>
  <si>
    <t>Ilan Rotem</t>
  </si>
  <si>
    <t>Sophie Ratner</t>
  </si>
  <si>
    <t>Liam Shivik</t>
  </si>
  <si>
    <t>Emerson Salerno</t>
  </si>
  <si>
    <t>CJ Silva</t>
  </si>
  <si>
    <t>Carly Schweers</t>
  </si>
  <si>
    <t>William Watson</t>
  </si>
  <si>
    <t>Ben Willett</t>
  </si>
  <si>
    <t>Sophia Sumner</t>
  </si>
  <si>
    <t>Madison Worthington</t>
  </si>
  <si>
    <t>Cameron Parkhomenko</t>
  </si>
  <si>
    <t>Juliet Adye</t>
  </si>
  <si>
    <t>Nate Beck</t>
  </si>
  <si>
    <t>Stewart Bream</t>
  </si>
  <si>
    <t>Troy Burnette</t>
  </si>
  <si>
    <t>Janice Blair</t>
  </si>
  <si>
    <t>Cole Conques</t>
  </si>
  <si>
    <t>Jenna Blair</t>
  </si>
  <si>
    <t>John Coury</t>
  </si>
  <si>
    <t>Quinn Cummings</t>
  </si>
  <si>
    <t>Ryan Fitzgerald</t>
  </si>
  <si>
    <t>Matthew Fortunato</t>
  </si>
  <si>
    <t>Sarah deVore</t>
  </si>
  <si>
    <t>Addison Dunlap</t>
  </si>
  <si>
    <t>Judah Hampton</t>
  </si>
  <si>
    <t>Gabriella Ferrari</t>
  </si>
  <si>
    <t>James Hayden</t>
  </si>
  <si>
    <t>Anna Fitzgerald</t>
  </si>
  <si>
    <t>Louise Fitzgerald</t>
  </si>
  <si>
    <t>Jay Lineweaver</t>
  </si>
  <si>
    <t>Cassie Hawthorne</t>
  </si>
  <si>
    <t>Jonathan Logan</t>
  </si>
  <si>
    <t>Thomas Maher</t>
  </si>
  <si>
    <t>Sophia Hwang</t>
  </si>
  <si>
    <t>Joseph Mangan</t>
  </si>
  <si>
    <t>Ella Jaskot</t>
  </si>
  <si>
    <t>Brody McMahon</t>
  </si>
  <si>
    <t>Leo Nolan</t>
  </si>
  <si>
    <t>Nathaniel O'Brien</t>
  </si>
  <si>
    <t>Allison Larmee</t>
  </si>
  <si>
    <t>Elise Lucien</t>
  </si>
  <si>
    <t>Chase Pointkowski</t>
  </si>
  <si>
    <t>Kayleigh McCarthy</t>
  </si>
  <si>
    <t>Fiona Mulcahy</t>
  </si>
  <si>
    <t>Krish Rekhi</t>
  </si>
  <si>
    <t>Carly Nusbaum</t>
  </si>
  <si>
    <t>Maddie Posner</t>
  </si>
  <si>
    <t>Dylan Seagren</t>
  </si>
  <si>
    <t>Sophie Powell</t>
  </si>
  <si>
    <t>Karly Proulx</t>
  </si>
  <si>
    <t>Charlie Sundius</t>
  </si>
  <si>
    <t>Larissah Rhein</t>
  </si>
  <si>
    <t>Gavin Turner</t>
  </si>
  <si>
    <t>Hannah Ritchie</t>
  </si>
  <si>
    <t>Age Form</t>
  </si>
  <si>
    <t>Dani Rothman</t>
  </si>
  <si>
    <t>Charlie Warren</t>
  </si>
  <si>
    <t>Rebecca Rothman</t>
  </si>
  <si>
    <t>Sabrina Stefanik</t>
  </si>
  <si>
    <t>Asha Stewart</t>
  </si>
  <si>
    <t>Sarah Winston</t>
  </si>
  <si>
    <t>Blaine Yared</t>
  </si>
  <si>
    <t>Elizabeth Abbasi</t>
  </si>
  <si>
    <t>Evan Cafaro</t>
  </si>
  <si>
    <t>Mateo Carranza</t>
  </si>
  <si>
    <t>Avalon Allard</t>
  </si>
  <si>
    <t>Matthew Chiappetta</t>
  </si>
  <si>
    <t>Megan Barry</t>
  </si>
  <si>
    <t>Elisabeth Beach</t>
  </si>
  <si>
    <t>Caitlan Beggs</t>
  </si>
  <si>
    <t>Isaac Crossin</t>
  </si>
  <si>
    <t>Grace Berik</t>
  </si>
  <si>
    <t>Jay DeVylder</t>
  </si>
  <si>
    <t>Izabella Bryant</t>
  </si>
  <si>
    <t>Paul Dokken</t>
  </si>
  <si>
    <t>Hayden Cariola</t>
  </si>
  <si>
    <t>Ryan Fedrick</t>
  </si>
  <si>
    <t>William Fennell</t>
  </si>
  <si>
    <t>Reid Haradon</t>
  </si>
  <si>
    <t>Noah Hedrick</t>
  </si>
  <si>
    <t>Hayley Eastman</t>
  </si>
  <si>
    <t>Levi Himmel</t>
  </si>
  <si>
    <t>Cara Foos</t>
  </si>
  <si>
    <t>Ethan Hudak</t>
  </si>
  <si>
    <t>Sienna Gala</t>
  </si>
  <si>
    <t>Tommy Joyce</t>
  </si>
  <si>
    <t>Dylan Kalinock</t>
  </si>
  <si>
    <t>Zac Lee</t>
  </si>
  <si>
    <t>Andrew Little</t>
  </si>
  <si>
    <t>Cecilia Howton</t>
  </si>
  <si>
    <t>Lukas Malachowski</t>
  </si>
  <si>
    <t>Rory Hughes</t>
  </si>
  <si>
    <t>Eve Jungman</t>
  </si>
  <si>
    <t>Jack Newell</t>
  </si>
  <si>
    <t>Camren Knicely</t>
  </si>
  <si>
    <t>Alexey Nichipurenko</t>
  </si>
  <si>
    <t>Ben Notte</t>
  </si>
  <si>
    <t>Rachel Lapham</t>
  </si>
  <si>
    <t>Holly Lauer</t>
  </si>
  <si>
    <t>Monika Lukas</t>
  </si>
  <si>
    <t>Kyle Ratner</t>
  </si>
  <si>
    <t>Aiden Seagren</t>
  </si>
  <si>
    <t>Owen Sheppard</t>
  </si>
  <si>
    <t>Caitlin Musolino</t>
  </si>
  <si>
    <t>Olivia Osterhout</t>
  </si>
  <si>
    <t>Alec Uusimaki</t>
  </si>
  <si>
    <t>Sandis Walker</t>
  </si>
  <si>
    <t>Diana Prudius</t>
  </si>
  <si>
    <t>Landon Zike</t>
  </si>
  <si>
    <t>Stella Roache</t>
  </si>
  <si>
    <t>Susan Wang-Andera</t>
  </si>
  <si>
    <t>Alexa Arnott</t>
  </si>
  <si>
    <t>Genevieve Burnette</t>
  </si>
  <si>
    <t>Emmy Butler</t>
  </si>
  <si>
    <t>Jonah Cline</t>
  </si>
  <si>
    <t>Brendan Doe</t>
  </si>
  <si>
    <t>Alex Isenberg</t>
  </si>
  <si>
    <t>Mira Meek</t>
  </si>
  <si>
    <t>Price Lineweaver</t>
  </si>
  <si>
    <t>Jonathan Maher</t>
  </si>
  <si>
    <t>Colin Phoel</t>
  </si>
  <si>
    <t>Walter Stankiewick</t>
  </si>
  <si>
    <t>Anastasia Smith</t>
  </si>
  <si>
    <t>Savas Emanuel</t>
  </si>
  <si>
    <t>Norah Watson</t>
  </si>
  <si>
    <t>Ava Backes</t>
  </si>
  <si>
    <t>Erica Blaine</t>
  </si>
  <si>
    <t>Charlotte Boucher</t>
  </si>
  <si>
    <t>Adam Crossin</t>
  </si>
  <si>
    <t>Duncan Cummings</t>
  </si>
  <si>
    <t>Leah Christesen</t>
  </si>
  <si>
    <t>Zack Degidio</t>
  </si>
  <si>
    <t>Cate Coetzee</t>
  </si>
  <si>
    <t>Jay Eckardt</t>
  </si>
  <si>
    <t>Conner Fitzgerald</t>
  </si>
  <si>
    <t>Emmaline Hemmer</t>
  </si>
  <si>
    <t>Daniel Lauretti</t>
  </si>
  <si>
    <t>Caroline Howley</t>
  </si>
  <si>
    <t>Riley Mcgatlin</t>
  </si>
  <si>
    <t>Evan Moss</t>
  </si>
  <si>
    <t>Ryan O'Dea</t>
  </si>
  <si>
    <t>Adam Osterhout</t>
  </si>
  <si>
    <t>Maddie Powell</t>
  </si>
  <si>
    <t>Arthur Prudius</t>
  </si>
  <si>
    <t>Anna Raymond</t>
  </si>
  <si>
    <t>Parker Rice</t>
  </si>
  <si>
    <t>Sarah Reif</t>
  </si>
  <si>
    <t>Brady Schulz</t>
  </si>
  <si>
    <t>Alex Sigurdson</t>
  </si>
  <si>
    <t>Batyr Turatbekov</t>
  </si>
  <si>
    <t>Ciara Stefanik</t>
  </si>
  <si>
    <t>Evan Un</t>
  </si>
  <si>
    <t>Cecilia Temple</t>
  </si>
  <si>
    <t>Avery Turner</t>
  </si>
  <si>
    <t>Dean Zike</t>
  </si>
  <si>
    <t>Lucy Ammon</t>
  </si>
  <si>
    <t>Nathan Brozak</t>
  </si>
  <si>
    <t>Clara Barron</t>
  </si>
  <si>
    <t>Inigo Diz</t>
  </si>
  <si>
    <t>Joshua Fisher</t>
  </si>
  <si>
    <t>Keifer Haradon</t>
  </si>
  <si>
    <t>Heath Jehu</t>
  </si>
  <si>
    <t>Alexandra Holloman</t>
  </si>
  <si>
    <t>Timothy Little</t>
  </si>
  <si>
    <t>Adeline Jehu</t>
  </si>
  <si>
    <t>Kalina Montel</t>
  </si>
  <si>
    <t>AJ Olic</t>
  </si>
  <si>
    <t>Irene Sundius</t>
  </si>
  <si>
    <t>Maggie Tallagnon</t>
  </si>
  <si>
    <t>Ellen Wang-Andera</t>
  </si>
  <si>
    <t>Luke Thomsen</t>
  </si>
  <si>
    <t xml:space="preserve"> </t>
  </si>
  <si>
    <t>Joshua DeVille</t>
  </si>
  <si>
    <t>Adelle Bottcher</t>
  </si>
  <si>
    <t>Desmond Fitzgerald</t>
  </si>
  <si>
    <t>Sarah Crossin</t>
  </si>
  <si>
    <t>Tim Isenberg</t>
  </si>
  <si>
    <t>Jordan Eastman</t>
  </si>
  <si>
    <t>AJ Muir</t>
  </si>
  <si>
    <t>Ellen Hart</t>
  </si>
  <si>
    <t>Dillon Segal</t>
  </si>
  <si>
    <t>Melanie Jehu</t>
  </si>
  <si>
    <t>Justin Un</t>
  </si>
  <si>
    <t>Cassandra Moore</t>
  </si>
  <si>
    <t>Emilie Murphy</t>
  </si>
  <si>
    <t>Niharika Chandna</t>
  </si>
  <si>
    <t>!DiverName: 
1860 Entries</t>
  </si>
  <si>
    <t>!DiverAgeOn61: 
1860 Entries</t>
  </si>
  <si>
    <t>DiverGender: 
1860 Entries
G:1018 B:842</t>
  </si>
  <si>
    <t>!Calculated DiverEvent
F:984 J:407 I:257 S:212 #N/A:0</t>
  </si>
  <si>
    <t>Calculated DiveUpEvent</t>
  </si>
  <si>
    <t>Division Lookup</t>
  </si>
  <si>
    <t>Club Lookup</t>
  </si>
  <si>
    <t>Dual Meets Diver Completed</t>
  </si>
  <si>
    <t>Diver Dual-Meet 1-4 High Score</t>
  </si>
  <si>
    <t xml:space="preserve">06/27/17 Dual Meet Results </t>
  </si>
  <si>
    <t xml:space="preserve">07/05/17 Dual Meet Results </t>
  </si>
  <si>
    <t xml:space="preserve">07/11/17 Dual Meet Results </t>
  </si>
  <si>
    <t xml:space="preserve">07/18/17 Dual Meet Results </t>
  </si>
  <si>
    <t xml:space="preserve">07/25/17 Dual Meet Results </t>
  </si>
  <si>
    <t xml:space="preserve">07/23/17 CJ Meet Results </t>
  </si>
  <si>
    <t xml:space="preserve">07/25/17
Will Dive at CJ? Y/N: 411 </t>
  </si>
  <si>
    <t xml:space="preserve">07/30/17
Will Dive at Divs? Y/N: 665 </t>
  </si>
  <si>
    <t xml:space="preserve">08/06/17
Will Dive at All Stars? Y/N: 149 </t>
  </si>
  <si>
    <t>!DO NOT DELETE</t>
  </si>
  <si>
    <t/>
  </si>
  <si>
    <t>Ben Tran</t>
  </si>
  <si>
    <t>B</t>
  </si>
  <si>
    <t>Y</t>
  </si>
  <si>
    <t>Brian Tran</t>
  </si>
  <si>
    <t>Cody Tran</t>
  </si>
  <si>
    <t>Bridget Bushman</t>
  </si>
  <si>
    <t>G</t>
  </si>
  <si>
    <t>Celine Tran</t>
  </si>
  <si>
    <t>Crystal Tran</t>
  </si>
  <si>
    <t>Jolie Nguyen</t>
  </si>
  <si>
    <t>Anna Bushman</t>
  </si>
  <si>
    <t>Lillian Mills</t>
  </si>
  <si>
    <t>Rachel Tran</t>
  </si>
  <si>
    <t>Darren Nguyen</t>
  </si>
  <si>
    <t>Matthew Tran</t>
  </si>
  <si>
    <t>Nathan Tran</t>
  </si>
  <si>
    <t>Charlie Jacoby</t>
  </si>
  <si>
    <t>Alex Hans</t>
  </si>
  <si>
    <t>Banks Buergler</t>
  </si>
  <si>
    <t>Billy Hans</t>
  </si>
  <si>
    <t>Connor Hogan</t>
  </si>
  <si>
    <t>Greyson Schroeher</t>
  </si>
  <si>
    <t>Henry Smialowicz</t>
  </si>
  <si>
    <t>Ian Dowler</t>
  </si>
  <si>
    <t>Jack Kandies</t>
  </si>
  <si>
    <t>Liam Keish</t>
  </si>
  <si>
    <t>Mark Bjorn</t>
  </si>
  <si>
    <t>William Mount</t>
  </si>
  <si>
    <t>Ada Jordan</t>
  </si>
  <si>
    <t>Addison Hans</t>
  </si>
  <si>
    <t>Annie Madden</t>
  </si>
  <si>
    <t>Caroline Mason</t>
  </si>
  <si>
    <t>Claire Bella Polsinelli</t>
  </si>
  <si>
    <t>Julia Green</t>
  </si>
  <si>
    <t>Maya Audi</t>
  </si>
  <si>
    <t>Mina Dowler</t>
  </si>
  <si>
    <t>Sarah Ayscue</t>
  </si>
  <si>
    <t>Teegan Boone</t>
  </si>
  <si>
    <t>Anthony Tridico</t>
  </si>
  <si>
    <t>Tyler Neumann</t>
  </si>
  <si>
    <t>Atti Rattelman</t>
  </si>
  <si>
    <t>Ava Canfield</t>
  </si>
  <si>
    <t>Ava Smialowicz</t>
  </si>
  <si>
    <t>Ella Wyman</t>
  </si>
  <si>
    <t>Margot Sellgren</t>
  </si>
  <si>
    <t>Zi Rattelman</t>
  </si>
  <si>
    <t>Colin Canfield</t>
  </si>
  <si>
    <t>David Alves</t>
  </si>
  <si>
    <t>Max Cassett</t>
  </si>
  <si>
    <t>Trevor Green</t>
  </si>
  <si>
    <t>Alexa Brooke</t>
  </si>
  <si>
    <t>Charlotte Weir</t>
  </si>
  <si>
    <t>Gillian Keating</t>
  </si>
  <si>
    <t>Gaelen Wood</t>
  </si>
  <si>
    <t>Justin Clark</t>
  </si>
  <si>
    <t>Neil Murray</t>
  </si>
  <si>
    <t>Sam Alves</t>
  </si>
  <si>
    <t>Annabeth Stokely</t>
  </si>
  <si>
    <t>Christine Siegal</t>
  </si>
  <si>
    <t>Alex Valencic</t>
  </si>
  <si>
    <t>Beau Lochmann</t>
  </si>
  <si>
    <t>Christian McNeill</t>
  </si>
  <si>
    <t>Cole Meadows</t>
  </si>
  <si>
    <t>Daniel Hayes</t>
  </si>
  <si>
    <t>Daniel Roques</t>
  </si>
  <si>
    <t>Gerrit Cohn</t>
  </si>
  <si>
    <t>Jackson Winn</t>
  </si>
  <si>
    <t>Matthew Lewyn</t>
  </si>
  <si>
    <t>Spencer Mallard</t>
  </si>
  <si>
    <t>Thomas Hayes</t>
  </si>
  <si>
    <t>Tyler Frederick</t>
  </si>
  <si>
    <t>Willem Cohn</t>
  </si>
  <si>
    <t>William Agnew</t>
  </si>
  <si>
    <t>Beckett Swonger</t>
  </si>
  <si>
    <t>Abby Benjamin</t>
  </si>
  <si>
    <t>Beatrice Burwell</t>
  </si>
  <si>
    <t>Calla Yim</t>
  </si>
  <si>
    <t>Caroline Schwebach</t>
  </si>
  <si>
    <t>Elizabeth Mallard</t>
  </si>
  <si>
    <t>Ellie Cooney</t>
  </si>
  <si>
    <t>Hailey Duhamel</t>
  </si>
  <si>
    <t>Jordan Meadows</t>
  </si>
  <si>
    <t>Kelly Keough</t>
  </si>
  <si>
    <t>Madison Cooley</t>
  </si>
  <si>
    <t>Marie Christofferson</t>
  </si>
  <si>
    <t>Matalyn Creech</t>
  </si>
  <si>
    <t>Meghan McMahon</t>
  </si>
  <si>
    <t>Mia Winn</t>
  </si>
  <si>
    <t>Reagan Cooley</t>
  </si>
  <si>
    <t>Ruby Hannigan</t>
  </si>
  <si>
    <t>Sarah Beach</t>
  </si>
  <si>
    <t>Seraphina Yim</t>
  </si>
  <si>
    <t>Stella Hitch</t>
  </si>
  <si>
    <t>Sarah Glassman</t>
  </si>
  <si>
    <t>Andrew French</t>
  </si>
  <si>
    <t>Jakub Kohlmayer</t>
  </si>
  <si>
    <t>William Zimmerman</t>
  </si>
  <si>
    <t>Arianna Safire</t>
  </si>
  <si>
    <t>Charlie Benjamin</t>
  </si>
  <si>
    <t>Christopher Barnes</t>
  </si>
  <si>
    <t>Jacob Agnew</t>
  </si>
  <si>
    <t>Kamil Ashi</t>
  </si>
  <si>
    <t>Matthew McNeill</t>
  </si>
  <si>
    <t>Sean House</t>
  </si>
  <si>
    <t>Steven McNeill</t>
  </si>
  <si>
    <t>Thomas Gillen</t>
  </si>
  <si>
    <t>Claudia Fielding</t>
  </si>
  <si>
    <t>Ellie Bream</t>
  </si>
  <si>
    <t>Emma Coleman</t>
  </si>
  <si>
    <t>Julia Logan</t>
  </si>
  <si>
    <t>Leni Glassman</t>
  </si>
  <si>
    <t>Charlie Finn</t>
  </si>
  <si>
    <t>Michael Deitch</t>
  </si>
  <si>
    <t>Alexandra Halla</t>
  </si>
  <si>
    <t>Madison Halla</t>
  </si>
  <si>
    <t>Cooper Hoddinott</t>
  </si>
  <si>
    <t>Daniel Chai</t>
  </si>
  <si>
    <t>Jacob Huie</t>
  </si>
  <si>
    <t>Maxwell Edgerton</t>
  </si>
  <si>
    <t>Nathan Southworth</t>
  </si>
  <si>
    <t>Nolan Lamb</t>
  </si>
  <si>
    <t>Ryan Wells</t>
  </si>
  <si>
    <t>Trey Gagermeier</t>
  </si>
  <si>
    <t>Annie Madison</t>
  </si>
  <si>
    <t>Avery Cober</t>
  </si>
  <si>
    <t>Bridget Laughlin</t>
  </si>
  <si>
    <t>Charlotte Hoddinott</t>
  </si>
  <si>
    <t>Coralyn Struebing</t>
  </si>
  <si>
    <t>Elizabeth LaPierre</t>
  </si>
  <si>
    <t>Ella Loftis</t>
  </si>
  <si>
    <t>Emma Seely</t>
  </si>
  <si>
    <t>Gabrielle Armenta</t>
  </si>
  <si>
    <t>Lia Gauthier</t>
  </si>
  <si>
    <t>Maia McAllister</t>
  </si>
  <si>
    <t>Mary Mireku</t>
  </si>
  <si>
    <t>Sadie Laughlin</t>
  </si>
  <si>
    <t>Whitney McLellan</t>
  </si>
  <si>
    <t>Colin Greene</t>
  </si>
  <si>
    <t>Claire Conley</t>
  </si>
  <si>
    <t>Lauren Gagermeier</t>
  </si>
  <si>
    <t>Lawrence McAllister</t>
  </si>
  <si>
    <t>Nicholas DeWolfe</t>
  </si>
  <si>
    <t>Thomas Seely</t>
  </si>
  <si>
    <t>Trevor Klein</t>
  </si>
  <si>
    <t>Alyssa Armenta</t>
  </si>
  <si>
    <t>Clara McAllister</t>
  </si>
  <si>
    <t>Ella Moore</t>
  </si>
  <si>
    <t>Makenzie Cober</t>
  </si>
  <si>
    <t>Micaela Wells</t>
  </si>
  <si>
    <t>Theresa Mack</t>
  </si>
  <si>
    <t>Alex Conley</t>
  </si>
  <si>
    <t>Dylan Major</t>
  </si>
  <si>
    <t>Nicholas Raines</t>
  </si>
  <si>
    <t>Abigail Gagermeier</t>
  </si>
  <si>
    <t>Alexa Hurkamp</t>
  </si>
  <si>
    <t>Keaton Ballard</t>
  </si>
  <si>
    <t>Angelo Batista-Manetti</t>
  </si>
  <si>
    <t>Blake Pacheco-Manetti</t>
  </si>
  <si>
    <t>Cayden Ricard</t>
  </si>
  <si>
    <t>Eli Lauber</t>
  </si>
  <si>
    <t>Max Hutoron</t>
  </si>
  <si>
    <t>Nate Hedlund</t>
  </si>
  <si>
    <t>Simon Biddick</t>
  </si>
  <si>
    <t>William Beck</t>
  </si>
  <si>
    <t>William Feuchter</t>
  </si>
  <si>
    <t>Eryn Cox</t>
  </si>
  <si>
    <t>Mia Romer</t>
  </si>
  <si>
    <t>Reese Miley</t>
  </si>
  <si>
    <t>Rhea Mogharbel</t>
  </si>
  <si>
    <t>Bryce Lukacs</t>
  </si>
  <si>
    <t>Colin Crowley</t>
  </si>
  <si>
    <t>William Buhrman</t>
  </si>
  <si>
    <t>Grace Erhardt</t>
  </si>
  <si>
    <t>Jordan Ramsey</t>
  </si>
  <si>
    <t>Paige Thomas</t>
  </si>
  <si>
    <t>Samantha Hopkins</t>
  </si>
  <si>
    <t>Teresa Capuano-Rizzo</t>
  </si>
  <si>
    <t>Logan Baker</t>
  </si>
  <si>
    <t>Owen Buhrman</t>
  </si>
  <si>
    <t>Eliza Hedlund</t>
  </si>
  <si>
    <t>Lucy Silverstein</t>
  </si>
  <si>
    <t>Lydia Kraft</t>
  </si>
  <si>
    <t>Samantha Lauber</t>
  </si>
  <si>
    <t>Sarah Manson</t>
  </si>
  <si>
    <t>Erik Sahlgren</t>
  </si>
  <si>
    <t>John Grose</t>
  </si>
  <si>
    <t>Liam Colwell</t>
  </si>
  <si>
    <t>Erin Crowley</t>
  </si>
  <si>
    <t>Gracie Feuchter</t>
  </si>
  <si>
    <t>Jacqueline Jewsbury</t>
  </si>
  <si>
    <t>Julianne Feuchter</t>
  </si>
  <si>
    <t>Lauren Bretl</t>
  </si>
  <si>
    <t>Serena Agnew</t>
  </si>
  <si>
    <t>Asher Florio-Talcott</t>
  </si>
  <si>
    <t>Brady Davies</t>
  </si>
  <si>
    <t>Caleb Glaser</t>
  </si>
  <si>
    <t>Enrique Ugalde</t>
  </si>
  <si>
    <t>Michael Stechl</t>
  </si>
  <si>
    <t>Nicky Bierstine</t>
  </si>
  <si>
    <t>Tim Murphy</t>
  </si>
  <si>
    <t>Caroline Kern</t>
  </si>
  <si>
    <t>Christina McCoy</t>
  </si>
  <si>
    <t>Evelyn Stover</t>
  </si>
  <si>
    <t>Katy Haransky</t>
  </si>
  <si>
    <t>Layla Azami</t>
  </si>
  <si>
    <t>Lilliana Ugalde</t>
  </si>
  <si>
    <t>Natalie Scully</t>
  </si>
  <si>
    <t>Samantha Due</t>
  </si>
  <si>
    <t>SoFia Balarezo</t>
  </si>
  <si>
    <t>Taylor McCoy</t>
  </si>
  <si>
    <t>Danielle Falcon</t>
  </si>
  <si>
    <t>Kyleah Harbort</t>
  </si>
  <si>
    <t>Connor Walsh</t>
  </si>
  <si>
    <t>Luke Glaser</t>
  </si>
  <si>
    <t>Marco Balarezo</t>
  </si>
  <si>
    <t>Annabelle Logan</t>
  </si>
  <si>
    <t>Emily Logan</t>
  </si>
  <si>
    <t>Hannah Renager</t>
  </si>
  <si>
    <t>Max Powell</t>
  </si>
  <si>
    <t>Emily Graff</t>
  </si>
  <si>
    <t>Colin Sords</t>
  </si>
  <si>
    <t>Gavin Camargo</t>
  </si>
  <si>
    <t>Liam McCoy</t>
  </si>
  <si>
    <t>Tristan Wathen</t>
  </si>
  <si>
    <t>Abbie Baldree</t>
  </si>
  <si>
    <t>Amber Mortimer</t>
  </si>
  <si>
    <t>Danica Fox</t>
  </si>
  <si>
    <t>Holly Cotton</t>
  </si>
  <si>
    <t>Jenna Wathen</t>
  </si>
  <si>
    <t>Justine Vladyka</t>
  </si>
  <si>
    <t>Karie Egan</t>
  </si>
  <si>
    <t>Melissa Baldree</t>
  </si>
  <si>
    <t>Quinn McCoy</t>
  </si>
  <si>
    <t>Sabrina Fox</t>
  </si>
  <si>
    <t>Vanessa Biscarro</t>
  </si>
  <si>
    <t>Carly Jackson</t>
  </si>
  <si>
    <t>Hannah Mockenhaupt</t>
  </si>
  <si>
    <t>Shea Murillo</t>
  </si>
  <si>
    <t>Phoebe Patterson</t>
  </si>
  <si>
    <t>Chris Suppa</t>
  </si>
  <si>
    <t>Jake Mitchell</t>
  </si>
  <si>
    <t>Tyler Jackson</t>
  </si>
  <si>
    <t>Emily Gross</t>
  </si>
  <si>
    <t>Hope Baker</t>
  </si>
  <si>
    <t>Madi Flinn</t>
  </si>
  <si>
    <t>David Mooshian</t>
  </si>
  <si>
    <t>Eli Pilch</t>
  </si>
  <si>
    <t>Evan Woodward</t>
  </si>
  <si>
    <t>Gavin Simpson</t>
  </si>
  <si>
    <t>Jack Eyl</t>
  </si>
  <si>
    <t>Jeb Bachrack</t>
  </si>
  <si>
    <t>Keaghan Fahle</t>
  </si>
  <si>
    <t>Logan Dibenigno</t>
  </si>
  <si>
    <t>Luke Jolley</t>
  </si>
  <si>
    <t>Tyler Moss</t>
  </si>
  <si>
    <t>Abbie Boyagian</t>
  </si>
  <si>
    <t>Abby Putnam</t>
  </si>
  <si>
    <t>Annie DeFilippi</t>
  </si>
  <si>
    <t>Bella DeFilippi</t>
  </si>
  <si>
    <t>Elena Rizzo</t>
  </si>
  <si>
    <t>Greta Kirchoff-Johnson</t>
  </si>
  <si>
    <t>Hannah Ax</t>
  </si>
  <si>
    <t>Hayden Shelton</t>
  </si>
  <si>
    <t>Johanna Eyl</t>
  </si>
  <si>
    <t>Lilly Pilch</t>
  </si>
  <si>
    <t>Lulu Ax</t>
  </si>
  <si>
    <t>Molly Cooper</t>
  </si>
  <si>
    <t>Morgan Shelton</t>
  </si>
  <si>
    <t>Paige Shelton</t>
  </si>
  <si>
    <t>Sammy Wong</t>
  </si>
  <si>
    <t>Austin Bannach</t>
  </si>
  <si>
    <t>Ethan Ermovick</t>
  </si>
  <si>
    <t>Luke Dangel</t>
  </si>
  <si>
    <t>Grace Dennis</t>
  </si>
  <si>
    <t>Kate Mulvaney</t>
  </si>
  <si>
    <t>Katie Dietrich</t>
  </si>
  <si>
    <t>Madison Shelton</t>
  </si>
  <si>
    <t>Molly Wernicke</t>
  </si>
  <si>
    <t>Rachel Mulvaney</t>
  </si>
  <si>
    <t>Sarah Low</t>
  </si>
  <si>
    <t>Joseph Nixon</t>
  </si>
  <si>
    <t>Luke DiBenigno</t>
  </si>
  <si>
    <t>Max Jolley</t>
  </si>
  <si>
    <t>Tyler Wells</t>
  </si>
  <si>
    <t>Dakota Bannach</t>
  </si>
  <si>
    <t>Ellie Joyce</t>
  </si>
  <si>
    <t>Ellie Potts</t>
  </si>
  <si>
    <t>Kate McCrery</t>
  </si>
  <si>
    <t>Riley Shelton</t>
  </si>
  <si>
    <t>Andrew Uz</t>
  </si>
  <si>
    <t>Flora Hepp</t>
  </si>
  <si>
    <t>Katherine Smith</t>
  </si>
  <si>
    <t>Anderson Jones</t>
  </si>
  <si>
    <t>Bruce Heier</t>
  </si>
  <si>
    <t>Camden Petree</t>
  </si>
  <si>
    <t>Carter Ayers</t>
  </si>
  <si>
    <t>Grant Gunnels</t>
  </si>
  <si>
    <t>John Hatchl</t>
  </si>
  <si>
    <t>Laszlo Matias</t>
  </si>
  <si>
    <t>Lee Vanstory</t>
  </si>
  <si>
    <t>Lex Brucker</t>
  </si>
  <si>
    <t>Peter Beatty</t>
  </si>
  <si>
    <t>Peyton Reed</t>
  </si>
  <si>
    <t>Roshan Jones</t>
  </si>
  <si>
    <t>Skip Hommer</t>
  </si>
  <si>
    <t>Walker Rayburn</t>
  </si>
  <si>
    <t>William Coury</t>
  </si>
  <si>
    <t>Amelia Koch</t>
  </si>
  <si>
    <t>Audrey Burns</t>
  </si>
  <si>
    <t>Avery Ayers</t>
  </si>
  <si>
    <t>Bella Webster</t>
  </si>
  <si>
    <t>Bess Myung</t>
  </si>
  <si>
    <t>Gracie Rayburn</t>
  </si>
  <si>
    <t>Katherine Shatokhin</t>
  </si>
  <si>
    <t>Kathryn Williams</t>
  </si>
  <si>
    <t>Kiran Vasudevan</t>
  </si>
  <si>
    <t>Lennon Brucker</t>
  </si>
  <si>
    <t>Millie Vanstory</t>
  </si>
  <si>
    <t>Reagan Gunnels</t>
  </si>
  <si>
    <t>Sadie Rayburn</t>
  </si>
  <si>
    <t>Connor Scinto</t>
  </si>
  <si>
    <t>Ephraim Rayburn</t>
  </si>
  <si>
    <t>Rishi Vasudevan</t>
  </si>
  <si>
    <t>Sergei King</t>
  </si>
  <si>
    <t>Spencer Bloom</t>
  </si>
  <si>
    <t>Alanna Korff</t>
  </si>
  <si>
    <t>Evelyn Burns</t>
  </si>
  <si>
    <t>Sylvie Vanstory</t>
  </si>
  <si>
    <t>Torianne Hommer</t>
  </si>
  <si>
    <t>Gaurav Jones</t>
  </si>
  <si>
    <t>Gideon Rayburn</t>
  </si>
  <si>
    <t>Lucian Brucker</t>
  </si>
  <si>
    <t>Matthew Turner</t>
  </si>
  <si>
    <t>Roman Gorkowski</t>
  </si>
  <si>
    <t>Aitana Wells</t>
  </si>
  <si>
    <t>Alexis Hommer</t>
  </si>
  <si>
    <t>Elsa Marsden</t>
  </si>
  <si>
    <t>Faye Vanstory</t>
  </si>
  <si>
    <t>Jojo Dudek</t>
  </si>
  <si>
    <t>Kiara Matias</t>
  </si>
  <si>
    <t>Olivia Bloom</t>
  </si>
  <si>
    <t>Vera Korff</t>
  </si>
  <si>
    <t>Greg Duncan</t>
  </si>
  <si>
    <t>Jacob Rannik</t>
  </si>
  <si>
    <t>Matthew Warren</t>
  </si>
  <si>
    <t>Sam Duncan</t>
  </si>
  <si>
    <t>Avery Burke</t>
  </si>
  <si>
    <t>Kari Eskeland</t>
  </si>
  <si>
    <t>Nellie Dudek</t>
  </si>
  <si>
    <t>Rachel McFaul</t>
  </si>
  <si>
    <t>Adrian Judson</t>
  </si>
  <si>
    <t>Brendan O'Reilly</t>
  </si>
  <si>
    <t>Henry Royal</t>
  </si>
  <si>
    <t>Isaiah Royal</t>
  </si>
  <si>
    <t>Jack Reed</t>
  </si>
  <si>
    <t>Matthew Mastrostefano</t>
  </si>
  <si>
    <t>Michael Maloney</t>
  </si>
  <si>
    <t>Sam Jackman</t>
  </si>
  <si>
    <t>Sam Mulchandani</t>
  </si>
  <si>
    <t>Angela Mastrostefano</t>
  </si>
  <si>
    <t>Cecelia Miller</t>
  </si>
  <si>
    <t>Charlotte Fletcher</t>
  </si>
  <si>
    <t>Chloe Samowich</t>
  </si>
  <si>
    <t>Divan Chopra</t>
  </si>
  <si>
    <t>Emma Ignat</t>
  </si>
  <si>
    <t>Evie Maloney</t>
  </si>
  <si>
    <t>Gigi Lose</t>
  </si>
  <si>
    <t>Helena Stoudt</t>
  </si>
  <si>
    <t>Isabel Nelson</t>
  </si>
  <si>
    <t>Laney Samowich</t>
  </si>
  <si>
    <t>Lola Robinson</t>
  </si>
  <si>
    <t>Nyla Elder</t>
  </si>
  <si>
    <t>Rachel Conley</t>
  </si>
  <si>
    <t>Ryan Clark</t>
  </si>
  <si>
    <t>Sophie Gido</t>
  </si>
  <si>
    <t>Tibby Moseley</t>
  </si>
  <si>
    <t>Valerie Engel</t>
  </si>
  <si>
    <t>Adam Sherinian</t>
  </si>
  <si>
    <t>Ben Mulchandani</t>
  </si>
  <si>
    <t>Henry Dempsey</t>
  </si>
  <si>
    <t>Henry Rehr</t>
  </si>
  <si>
    <t>John Sloan</t>
  </si>
  <si>
    <t>Nick Shiker</t>
  </si>
  <si>
    <t>Owen Rutenberg</t>
  </si>
  <si>
    <t>Caroline Assia</t>
  </si>
  <si>
    <t>Ellie Simmons</t>
  </si>
  <si>
    <t>Hannah Love</t>
  </si>
  <si>
    <t>Paula Swenor</t>
  </si>
  <si>
    <t>Rachel Love</t>
  </si>
  <si>
    <t>Sophia Papademetriou</t>
  </si>
  <si>
    <t>Charles Williams</t>
  </si>
  <si>
    <t>Hank Holley</t>
  </si>
  <si>
    <t>Kenny Judson</t>
  </si>
  <si>
    <t>Olli Mulchandani</t>
  </si>
  <si>
    <t>Seth Grande</t>
  </si>
  <si>
    <t>Caitlin O'Reilly</t>
  </si>
  <si>
    <t>Claire Ryan</t>
  </si>
  <si>
    <t>Elizabeth Shiker</t>
  </si>
  <si>
    <t>Emma Webb</t>
  </si>
  <si>
    <t>Hannah Marrone</t>
  </si>
  <si>
    <t>Isabel Levenson</t>
  </si>
  <si>
    <t>Libby Moir</t>
  </si>
  <si>
    <t>Lucy Holley</t>
  </si>
  <si>
    <t>Natalie Swenor</t>
  </si>
  <si>
    <t>Nina Lose</t>
  </si>
  <si>
    <t>Noelle Samowich</t>
  </si>
  <si>
    <t>Kevin Engel</t>
  </si>
  <si>
    <t>Peter Fleckenstein</t>
  </si>
  <si>
    <t>Andreas Spoormaker</t>
  </si>
  <si>
    <t>Brady Paget</t>
  </si>
  <si>
    <t>Collin Bradley</t>
  </si>
  <si>
    <t>Ethan Hough</t>
  </si>
  <si>
    <t>Ethan Singletary</t>
  </si>
  <si>
    <t>Joshua Bak</t>
  </si>
  <si>
    <t>Liam Drummond</t>
  </si>
  <si>
    <t>Noah Bak</t>
  </si>
  <si>
    <t>Wade Winslow</t>
  </si>
  <si>
    <t>Alexa Haynie</t>
  </si>
  <si>
    <t>Amelia Bartelme</t>
  </si>
  <si>
    <t>Ashlyn Connor</t>
  </si>
  <si>
    <t>Cally Codding</t>
  </si>
  <si>
    <t>Claire Dobrydney</t>
  </si>
  <si>
    <t>Cora Hoefer</t>
  </si>
  <si>
    <t>Dhara Mudras</t>
  </si>
  <si>
    <t>Eden Doyle Feingold</t>
  </si>
  <si>
    <t>Eve McLaury</t>
  </si>
  <si>
    <t>Gloria Williamson</t>
  </si>
  <si>
    <t>Jewel Shelton</t>
  </si>
  <si>
    <t>Joy Williamson</t>
  </si>
  <si>
    <t>Katelyn Wilson</t>
  </si>
  <si>
    <t>Keri Hough</t>
  </si>
  <si>
    <t>Marjorie Winslow</t>
  </si>
  <si>
    <t>Mary Kate Dobrydney</t>
  </si>
  <si>
    <t>Mia Richmond</t>
  </si>
  <si>
    <t>Olivia Roca</t>
  </si>
  <si>
    <t>Sadie Buckley</t>
  </si>
  <si>
    <t>Sophia Richmond</t>
  </si>
  <si>
    <t>Dominic Williamson</t>
  </si>
  <si>
    <t>Claire Scadron</t>
  </si>
  <si>
    <t>Elsa Hendrix</t>
  </si>
  <si>
    <t>Margaret Hedden</t>
  </si>
  <si>
    <t>Taeler Babcock</t>
  </si>
  <si>
    <t>Ari Zweig</t>
  </si>
  <si>
    <t>David Bak</t>
  </si>
  <si>
    <t>Ethan Heard</t>
  </si>
  <si>
    <t>Holden Crawford</t>
  </si>
  <si>
    <t>Jacob Williamson</t>
  </si>
  <si>
    <t>Mack Scadron</t>
  </si>
  <si>
    <t>Patrick Drummond</t>
  </si>
  <si>
    <t>Peter Pesansky</t>
  </si>
  <si>
    <t>Alanna Bell</t>
  </si>
  <si>
    <t>Devon Babcock</t>
  </si>
  <si>
    <t>Greer Dempster</t>
  </si>
  <si>
    <t>Kate Liang</t>
  </si>
  <si>
    <t>Mallory Liang</t>
  </si>
  <si>
    <t>Mia McCarthy</t>
  </si>
  <si>
    <t>Nika Spoormaker</t>
  </si>
  <si>
    <t>Sophie Scadron</t>
  </si>
  <si>
    <t>Jaiden Babcock</t>
  </si>
  <si>
    <t>Liam Delahunty</t>
  </si>
  <si>
    <t>Ellie Shriver</t>
  </si>
  <si>
    <t>Hannah Welch</t>
  </si>
  <si>
    <t>Olivia Ottomanelli</t>
  </si>
  <si>
    <t>Charles Schuppin</t>
  </si>
  <si>
    <t>Jonah Ascoli</t>
  </si>
  <si>
    <t>Thomas Parente</t>
  </si>
  <si>
    <t>Aly Kastantin</t>
  </si>
  <si>
    <t>Jessie Hill</t>
  </si>
  <si>
    <t>Paige Diller</t>
  </si>
  <si>
    <t>Matthew Gelles</t>
  </si>
  <si>
    <t>Yuval Grossman</t>
  </si>
  <si>
    <t>Lucy Parente</t>
  </si>
  <si>
    <t>Justice Hazard</t>
  </si>
  <si>
    <t>Aleena Stukus</t>
  </si>
  <si>
    <t>Ellie Magee</t>
  </si>
  <si>
    <t>Matthew Boyd</t>
  </si>
  <si>
    <t>Derick Colandria</t>
  </si>
  <si>
    <t>Hunter Colandria</t>
  </si>
  <si>
    <t>James Roberts</t>
  </si>
  <si>
    <t>Joe Lewis</t>
  </si>
  <si>
    <t>Lucas Jones</t>
  </si>
  <si>
    <t>Mason Waterfield</t>
  </si>
  <si>
    <t>Michael Bray</t>
  </si>
  <si>
    <t>Oliver Estrada</t>
  </si>
  <si>
    <t>Erin Green</t>
  </si>
  <si>
    <t>Juliana McFadden</t>
  </si>
  <si>
    <t>Rowan Threadgill</t>
  </si>
  <si>
    <t>Luke Portofe</t>
  </si>
  <si>
    <t>Wesley Green</t>
  </si>
  <si>
    <t>Christopher Kekeris</t>
  </si>
  <si>
    <t>Dakota Colandria</t>
  </si>
  <si>
    <t>Kai Threadgill</t>
  </si>
  <si>
    <t>Liam Axelrod</t>
  </si>
  <si>
    <t>Matthew Bray</t>
  </si>
  <si>
    <t>Ava Bartnik</t>
  </si>
  <si>
    <t>Lauren Carr</t>
  </si>
  <si>
    <t>Maddie Schaefer</t>
  </si>
  <si>
    <t>Hugh Gannon</t>
  </si>
  <si>
    <t>Cian Gallagher</t>
  </si>
  <si>
    <t>Eric Walkenhorst</t>
  </si>
  <si>
    <t>Seth Walkenhorst</t>
  </si>
  <si>
    <t>Teddy Musser</t>
  </si>
  <si>
    <t>Cami Knight</t>
  </si>
  <si>
    <t>Caroline Musser</t>
  </si>
  <si>
    <t>Corinne Jaggard</t>
  </si>
  <si>
    <t>Eliza Hobbs</t>
  </si>
  <si>
    <t>Ella Decker</t>
  </si>
  <si>
    <t>Ellie Vroom</t>
  </si>
  <si>
    <t>Grace Decker</t>
  </si>
  <si>
    <t>Katherine Czarnecki</t>
  </si>
  <si>
    <t>Laura Czarnecki</t>
  </si>
  <si>
    <t>Madelyn Gilbert</t>
  </si>
  <si>
    <t>Mia Nash</t>
  </si>
  <si>
    <t>Ben Leone</t>
  </si>
  <si>
    <t>Will Jordan</t>
  </si>
  <si>
    <t>Alex Ribot</t>
  </si>
  <si>
    <t>Claire Vroom</t>
  </si>
  <si>
    <t>Julia Toloczko</t>
  </si>
  <si>
    <t>Paige Hall</t>
  </si>
  <si>
    <t>Adam Manley</t>
  </si>
  <si>
    <t>Dan McGaughey</t>
  </si>
  <si>
    <t>Jack Pino</t>
  </si>
  <si>
    <t>Luke Tibbs</t>
  </si>
  <si>
    <t>Matteo Vasiliadis</t>
  </si>
  <si>
    <t>Sam Borror</t>
  </si>
  <si>
    <t>Abby Lentine</t>
  </si>
  <si>
    <t>Amelia Lee</t>
  </si>
  <si>
    <t>Caroline Gallagher</t>
  </si>
  <si>
    <t>Phia Colabatistto</t>
  </si>
  <si>
    <t>Telina Tibbs</t>
  </si>
  <si>
    <t>Thom Davis</t>
  </si>
  <si>
    <t>Eden Hall</t>
  </si>
  <si>
    <t>Eleanor Smith</t>
  </si>
  <si>
    <t>Alex Petrick</t>
  </si>
  <si>
    <t>Cooper Belt</t>
  </si>
  <si>
    <t>Daniel Schoennauer</t>
  </si>
  <si>
    <t>Jack McGuire</t>
  </si>
  <si>
    <t>Nate Johnson</t>
  </si>
  <si>
    <t>Sam Johnson</t>
  </si>
  <si>
    <t>Stone Perdue</t>
  </si>
  <si>
    <t>Wesley Lipicky</t>
  </si>
  <si>
    <t>Cambria Kemp</t>
  </si>
  <si>
    <t>Emery Capstraw</t>
  </si>
  <si>
    <t>Emma Kowalchick</t>
  </si>
  <si>
    <t>Juliana Cancelado</t>
  </si>
  <si>
    <t>Maeve McGuire</t>
  </si>
  <si>
    <t>Quinnlyn Perdue</t>
  </si>
  <si>
    <t>Gavin Bergen-Hill</t>
  </si>
  <si>
    <t>Jamahl Evans</t>
  </si>
  <si>
    <t>Owen Wheeler</t>
  </si>
  <si>
    <t>Patrick Maglathlin</t>
  </si>
  <si>
    <t>Gabbie Sasson</t>
  </si>
  <si>
    <t>Lindsey Smith</t>
  </si>
  <si>
    <t>Fin Belt</t>
  </si>
  <si>
    <t>Troy Capstraw</t>
  </si>
  <si>
    <t>Emily Weber-Lampela</t>
  </si>
  <si>
    <t>Grace Doboszenski</t>
  </si>
  <si>
    <t>Josie Fillman</t>
  </si>
  <si>
    <t>Lexie Friebis</t>
  </si>
  <si>
    <t>Lucille Porter</t>
  </si>
  <si>
    <t>CJ Wilson</t>
  </si>
  <si>
    <t>Logan McLaren</t>
  </si>
  <si>
    <t>Anetha Evans</t>
  </si>
  <si>
    <t>Lauren Graf</t>
  </si>
  <si>
    <t>Nikki Stefanek</t>
  </si>
  <si>
    <t>Desmond Damico-Lassman</t>
  </si>
  <si>
    <t>Ethan Dillinger</t>
  </si>
  <si>
    <t>Korbin Heiner</t>
  </si>
  <si>
    <t>Mac Coulby</t>
  </si>
  <si>
    <t>Quinn Lyster</t>
  </si>
  <si>
    <t>Ryan Smith</t>
  </si>
  <si>
    <t>Tobias Damico-Lassman</t>
  </si>
  <si>
    <t>Alli Goetz</t>
  </si>
  <si>
    <t>Izzy Whalen</t>
  </si>
  <si>
    <t>Josephine Damico-Lassman</t>
  </si>
  <si>
    <t>Lily Ross</t>
  </si>
  <si>
    <t>Madden Guy</t>
  </si>
  <si>
    <t>Phoebe Guy</t>
  </si>
  <si>
    <t>Piper Guy</t>
  </si>
  <si>
    <t>Annabelle O'Keefe</t>
  </si>
  <si>
    <t>Corrine Miranda</t>
  </si>
  <si>
    <t>Emily Townsend</t>
  </si>
  <si>
    <t>Gigi Krupicka</t>
  </si>
  <si>
    <t>Adam Smith</t>
  </si>
  <si>
    <t>Brett Townsend</t>
  </si>
  <si>
    <t>Caden Guy</t>
  </si>
  <si>
    <t>Evan Tanner</t>
  </si>
  <si>
    <t>Jackson Bertman</t>
  </si>
  <si>
    <t>Jackson Whalen</t>
  </si>
  <si>
    <t>Porter Bertman</t>
  </si>
  <si>
    <t>Esme Damico-Lassman</t>
  </si>
  <si>
    <t>Maddi Ross</t>
  </si>
  <si>
    <t>Maura Munson</t>
  </si>
  <si>
    <t>James Townsend</t>
  </si>
  <si>
    <t>Jason Townsend</t>
  </si>
  <si>
    <t>Kevin Munson</t>
  </si>
  <si>
    <t>Anna Hiltajczuk</t>
  </si>
  <si>
    <t>Kelly Townsend</t>
  </si>
  <si>
    <t>Lauren Whalen</t>
  </si>
  <si>
    <t>Ledi Brockway</t>
  </si>
  <si>
    <t>Alexander Yellin</t>
  </si>
  <si>
    <t>Hunter Maitland</t>
  </si>
  <si>
    <t>Landon Moore</t>
  </si>
  <si>
    <t>Louis McNamara</t>
  </si>
  <si>
    <t>Max Foor</t>
  </si>
  <si>
    <t>Nicky Hill</t>
  </si>
  <si>
    <t>Teddy Winston</t>
  </si>
  <si>
    <t>Tom MacLennan</t>
  </si>
  <si>
    <t>Avery Gibian</t>
  </si>
  <si>
    <t>Bertille Mason</t>
  </si>
  <si>
    <t>Caitlin Farley</t>
  </si>
  <si>
    <t>Caroline Norman</t>
  </si>
  <si>
    <t>Charlotte Berik</t>
  </si>
  <si>
    <t>Ellen Rugaber</t>
  </si>
  <si>
    <t>Erika Friel</t>
  </si>
  <si>
    <t>Genevieve Gruver</t>
  </si>
  <si>
    <t>Gigi Dent</t>
  </si>
  <si>
    <t>Hannah Woodrick</t>
  </si>
  <si>
    <t>Maddie Gibian</t>
  </si>
  <si>
    <t>Margot Norman</t>
  </si>
  <si>
    <t>Mary Parker Stump</t>
  </si>
  <si>
    <t>Megan Clancy</t>
  </si>
  <si>
    <t>Monika Gartzke</t>
  </si>
  <si>
    <t>Nicole Sterner</t>
  </si>
  <si>
    <t>Norah Kissinger</t>
  </si>
  <si>
    <t>Valentina Yellin</t>
  </si>
  <si>
    <t>Tanner Moore</t>
  </si>
  <si>
    <t>Amy Verderame</t>
  </si>
  <si>
    <t>Zoe Winston</t>
  </si>
  <si>
    <t>Jeremy Simon</t>
  </si>
  <si>
    <t>Lucas Vaichekauskas</t>
  </si>
  <si>
    <t>Porter Parish</t>
  </si>
  <si>
    <t>Seamus McNamara</t>
  </si>
  <si>
    <t>Zachary Abruzzese</t>
  </si>
  <si>
    <t>Erin Wills</t>
  </si>
  <si>
    <t>Josephine Stump</t>
  </si>
  <si>
    <t>Meghan Kissinger</t>
  </si>
  <si>
    <t>Bennett Verderame</t>
  </si>
  <si>
    <t>Bobby Trono</t>
  </si>
  <si>
    <t>Jack Simon</t>
  </si>
  <si>
    <t>Carolyn Brown-Kaiser</t>
  </si>
  <si>
    <t>Pia Kramer</t>
  </si>
  <si>
    <t>Sam Simon</t>
  </si>
  <si>
    <t>Adam Kelly</t>
  </si>
  <si>
    <t>Alan Fu</t>
  </si>
  <si>
    <t>Darius Bajoghli</t>
  </si>
  <si>
    <t>Davis Durrant</t>
  </si>
  <si>
    <t>Jackson Tallent</t>
  </si>
  <si>
    <t>Kasey Carlson</t>
  </si>
  <si>
    <t>Kenan Muwakki</t>
  </si>
  <si>
    <t>Lucas Cueff</t>
  </si>
  <si>
    <t>Lukas Leonardson</t>
  </si>
  <si>
    <t>Matt Douglas</t>
  </si>
  <si>
    <t>Noah Bajoghli</t>
  </si>
  <si>
    <t>Noah Durrant</t>
  </si>
  <si>
    <t>Ritvik Bandi</t>
  </si>
  <si>
    <t>Ronav Bandi</t>
  </si>
  <si>
    <t>Ryan Talbot</t>
  </si>
  <si>
    <t>Zachary Petitpas</t>
  </si>
  <si>
    <t>Abigail Davis</t>
  </si>
  <si>
    <t>Brianna Wang</t>
  </si>
  <si>
    <t>Catherine Dunn</t>
  </si>
  <si>
    <t>Chloe LeMonds</t>
  </si>
  <si>
    <t>Lia Carbone</t>
  </si>
  <si>
    <t>Mia Cardenas</t>
  </si>
  <si>
    <t>Mia Petitpas</t>
  </si>
  <si>
    <t>Sophia Pareti</t>
  </si>
  <si>
    <t>Tamsin Brightbill</t>
  </si>
  <si>
    <t>Aidan Posada</t>
  </si>
  <si>
    <t>Nick Carbone</t>
  </si>
  <si>
    <t>Adam Muwakki</t>
  </si>
  <si>
    <t>Anthony Maull</t>
  </si>
  <si>
    <t>Evan Dunn</t>
  </si>
  <si>
    <t>Laith Muwakki</t>
  </si>
  <si>
    <t>Luke Terry</t>
  </si>
  <si>
    <t>Sebastian Ghersi</t>
  </si>
  <si>
    <t>Alexia Ghersi</t>
  </si>
  <si>
    <t>Ava Nicholson</t>
  </si>
  <si>
    <t>Eva Cardenas</t>
  </si>
  <si>
    <t>Katherine Davis</t>
  </si>
  <si>
    <t>Melinda Hauda</t>
  </si>
  <si>
    <t>Victoria Wang</t>
  </si>
  <si>
    <t>Christian Marinaro</t>
  </si>
  <si>
    <t>Dylan Reed</t>
  </si>
  <si>
    <t>Gianna Esposito</t>
  </si>
  <si>
    <t>Grace Marinaro</t>
  </si>
  <si>
    <t>Julia McElligott</t>
  </si>
  <si>
    <t>Madison Fletcher</t>
  </si>
  <si>
    <t>Marina Terry</t>
  </si>
  <si>
    <t>Jack Pritchard</t>
  </si>
  <si>
    <t>Nicky Froicu</t>
  </si>
  <si>
    <t>Brianna Hawthorne</t>
  </si>
  <si>
    <t>Jill Frels</t>
  </si>
  <si>
    <t>Kaitlyn Johnson</t>
  </si>
  <si>
    <t>Lane Wheeler</t>
  </si>
  <si>
    <t>Lauren Rivers</t>
  </si>
  <si>
    <t>Lilly Knoll</t>
  </si>
  <si>
    <t>Mady Klahr</t>
  </si>
  <si>
    <t>Meredith Stuck</t>
  </si>
  <si>
    <t>Kyla Ericson</t>
  </si>
  <si>
    <t>Margaux Gelbach</t>
  </si>
  <si>
    <t>Andrew Rivers</t>
  </si>
  <si>
    <t>Finn Gelbach</t>
  </si>
  <si>
    <t>Ryder Tavares</t>
  </si>
  <si>
    <t>Alexa Buckner</t>
  </si>
  <si>
    <t>Kai Wheeler</t>
  </si>
  <si>
    <t>Nora Blasch</t>
  </si>
  <si>
    <t>Matt Larson</t>
  </si>
  <si>
    <t>Nick Verner</t>
  </si>
  <si>
    <t>Sam Pritchard</t>
  </si>
  <si>
    <t>Sean Krysinski</t>
  </si>
  <si>
    <t>Ainsley Buckner</t>
  </si>
  <si>
    <t>Abtin Mahmoudpour</t>
  </si>
  <si>
    <t>Adrian Lagor</t>
  </si>
  <si>
    <t>Alexander Kayal</t>
  </si>
  <si>
    <t>Arsham Mahmoudpour</t>
  </si>
  <si>
    <t>Everett Thornton</t>
  </si>
  <si>
    <t>Grant Thornton</t>
  </si>
  <si>
    <t>Kingston Schmitton</t>
  </si>
  <si>
    <t>Luke Zemek</t>
  </si>
  <si>
    <t>Mark Aefsky</t>
  </si>
  <si>
    <t>Natty Belay</t>
  </si>
  <si>
    <t>Pierce Jaffe</t>
  </si>
  <si>
    <t>Preston Schmitton</t>
  </si>
  <si>
    <t>Quatro Smith</t>
  </si>
  <si>
    <t>Sam Nolan</t>
  </si>
  <si>
    <t>Adi Smith</t>
  </si>
  <si>
    <t>Elizabeth Bryan</t>
  </si>
  <si>
    <t>Emily Bush</t>
  </si>
  <si>
    <t>Madeline Fay</t>
  </si>
  <si>
    <t>Sarah Beers</t>
  </si>
  <si>
    <t>Caroline Smith</t>
  </si>
  <si>
    <t>Emilie Beers</t>
  </si>
  <si>
    <t>Emma Gilette</t>
  </si>
  <si>
    <t>Finian Lagor</t>
  </si>
  <si>
    <t>Caroline Jones</t>
  </si>
  <si>
    <t>Charis Berg</t>
  </si>
  <si>
    <t>Keterina Hawkins</t>
  </si>
  <si>
    <t>Maura Fay</t>
  </si>
  <si>
    <t>Nina Gilette</t>
  </si>
  <si>
    <t>Nuhamin Haile</t>
  </si>
  <si>
    <t>Olivia DeCarlo</t>
  </si>
  <si>
    <t>Ben Wells</t>
  </si>
  <si>
    <t>Mark Murray</t>
  </si>
  <si>
    <t>Kate Summers</t>
  </si>
  <si>
    <t>Antoine Bernand</t>
  </si>
  <si>
    <t>Cy Coons</t>
  </si>
  <si>
    <t>Ian Amman</t>
  </si>
  <si>
    <t>Kingsley Chow</t>
  </si>
  <si>
    <t>Miles Harnden</t>
  </si>
  <si>
    <t>Sean Memon</t>
  </si>
  <si>
    <t>Yonah Yacob</t>
  </si>
  <si>
    <t>Annika Farson</t>
  </si>
  <si>
    <t>Chloe Chow</t>
  </si>
  <si>
    <t>Corbett Thomas</t>
  </si>
  <si>
    <t>Grace Malone</t>
  </si>
  <si>
    <t>Katie Moore</t>
  </si>
  <si>
    <t>Lily Williamson</t>
  </si>
  <si>
    <t>Liyat Amman</t>
  </si>
  <si>
    <t>Sophie Thomas</t>
  </si>
  <si>
    <t>Tessa Harnden</t>
  </si>
  <si>
    <t>Ziya Bhasin</t>
  </si>
  <si>
    <t>Bobby Moore</t>
  </si>
  <si>
    <t>Evan Brown</t>
  </si>
  <si>
    <t>Joseph Gonsalves</t>
  </si>
  <si>
    <t>Jules Bernand</t>
  </si>
  <si>
    <t>Cadi Xie</t>
  </si>
  <si>
    <t>Maddy Hersh</t>
  </si>
  <si>
    <t>Maya Amman</t>
  </si>
  <si>
    <t>N</t>
  </si>
  <si>
    <t>Michele Mickelwait</t>
  </si>
  <si>
    <t>Sarah Wood</t>
  </si>
  <si>
    <t>Sereena Bhanji</t>
  </si>
  <si>
    <t>Cameron Barnes</t>
  </si>
  <si>
    <t>Ian Haddad</t>
  </si>
  <si>
    <t>Jad Brubaker</t>
  </si>
  <si>
    <t>John Paul Gonsalves</t>
  </si>
  <si>
    <t>Matthew Moore</t>
  </si>
  <si>
    <t>Nahom Yacob</t>
  </si>
  <si>
    <t>Addie Coons</t>
  </si>
  <si>
    <t>Annabel Phoel</t>
  </si>
  <si>
    <t>Ingrid Olsen</t>
  </si>
  <si>
    <t>Jocelyn Brooks</t>
  </si>
  <si>
    <t>Rachel Tielking</t>
  </si>
  <si>
    <t>Sina Naeemi</t>
  </si>
  <si>
    <t>Abigail Brooks</t>
  </si>
  <si>
    <t>Alaanah Bhanji</t>
  </si>
  <si>
    <t>Hanna Farson</t>
  </si>
  <si>
    <t>Tori Lawrence</t>
  </si>
  <si>
    <t>Alex Way</t>
  </si>
  <si>
    <t>Calder Iveslund</t>
  </si>
  <si>
    <t>Chase Ehrlich</t>
  </si>
  <si>
    <t>Davey Gaskins</t>
  </si>
  <si>
    <t>Keaton Allard</t>
  </si>
  <si>
    <t>Nate Ganz</t>
  </si>
  <si>
    <t>Rhys Scheer</t>
  </si>
  <si>
    <t>Thomas Bourassa</t>
  </si>
  <si>
    <t>Annabelle Tuss</t>
  </si>
  <si>
    <t>Ava Ganz</t>
  </si>
  <si>
    <t>Fiona Scheer</t>
  </si>
  <si>
    <t>Gwen Fry</t>
  </si>
  <si>
    <t>Gwen Fru Fry</t>
  </si>
  <si>
    <t>Kate Casstevens</t>
  </si>
  <si>
    <t>Katie Munroe</t>
  </si>
  <si>
    <t>Katie Trombo</t>
  </si>
  <si>
    <t>Lilly McKenny</t>
  </si>
  <si>
    <t>Lindsay Casstevens</t>
  </si>
  <si>
    <t>Reagan Cervenak</t>
  </si>
  <si>
    <t>Alexei Segretto</t>
  </si>
  <si>
    <t>Annaka Moses</t>
  </si>
  <si>
    <t>Ayden Arana Arana</t>
  </si>
  <si>
    <t>Elle Ehrlich</t>
  </si>
  <si>
    <t>Ellie Moonis</t>
  </si>
  <si>
    <t>Katherine Friedman</t>
  </si>
  <si>
    <t>Maggie Di Scipio</t>
  </si>
  <si>
    <t>Maggie Moonis</t>
  </si>
  <si>
    <t>Morgan Beltson</t>
  </si>
  <si>
    <t>Mya KezarMalzahn</t>
  </si>
  <si>
    <t>Sylvie Lister</t>
  </si>
  <si>
    <t>Owen Friedman</t>
  </si>
  <si>
    <t>Silas Mitchell</t>
  </si>
  <si>
    <t>Elizabeth Weidman</t>
  </si>
  <si>
    <t>Madison Cervenak</t>
  </si>
  <si>
    <t>Sydney Longer</t>
  </si>
  <si>
    <t>Danny Metzmaier</t>
  </si>
  <si>
    <t>Kevin Kotowski</t>
  </si>
  <si>
    <t>Addie Di Scipio</t>
  </si>
  <si>
    <t>Emily Friedman</t>
  </si>
  <si>
    <t>Jojo Di Scipio</t>
  </si>
  <si>
    <t>Manon Diz</t>
  </si>
  <si>
    <t>Margaret Lister</t>
  </si>
  <si>
    <t>Brendan Kazor</t>
  </si>
  <si>
    <t>Donovan Furey</t>
  </si>
  <si>
    <t>Mason Hardman</t>
  </si>
  <si>
    <t>Sammy Hardman</t>
  </si>
  <si>
    <t>Cate Fleck</t>
  </si>
  <si>
    <t>Hannah Ko</t>
  </si>
  <si>
    <t>Julie Davis</t>
  </si>
  <si>
    <t>LB Macaranas</t>
  </si>
  <si>
    <t>Bryan Buxbaum</t>
  </si>
  <si>
    <t>Jacob Bloedorn</t>
  </si>
  <si>
    <t>Max Moxey</t>
  </si>
  <si>
    <t>Aiden Furey</t>
  </si>
  <si>
    <t>Jagger Larson</t>
  </si>
  <si>
    <t>Ryan Mitchell</t>
  </si>
  <si>
    <t>Tristin Cobb</t>
  </si>
  <si>
    <t>Will Fleck</t>
  </si>
  <si>
    <t>Natalie Moxey</t>
  </si>
  <si>
    <t>Paulina Ventura</t>
  </si>
  <si>
    <t>Sammie Macaranas</t>
  </si>
  <si>
    <t>Lucas Ortiz</t>
  </si>
  <si>
    <t>Seth O'Dea</t>
  </si>
  <si>
    <t>Ashley Herbig</t>
  </si>
  <si>
    <t>Cassidy Koo</t>
  </si>
  <si>
    <t>Henry Levi</t>
  </si>
  <si>
    <t>Mason Timberlake</t>
  </si>
  <si>
    <t>Thomas Quigley</t>
  </si>
  <si>
    <t>Ally Nolan</t>
  </si>
  <si>
    <t>Cassie Hanford</t>
  </si>
  <si>
    <t>Cecilia Jehu</t>
  </si>
  <si>
    <t>Eliza Jehu</t>
  </si>
  <si>
    <t>Josephine Fitch</t>
  </si>
  <si>
    <t>Maya Bantug</t>
  </si>
  <si>
    <t>Nathalie Trump</t>
  </si>
  <si>
    <t>Samantha Eldred</t>
  </si>
  <si>
    <t>Taylor Ralph</t>
  </si>
  <si>
    <t>Alex Jones</t>
  </si>
  <si>
    <t>Kira McCarthy</t>
  </si>
  <si>
    <t>Meredith Ivey</t>
  </si>
  <si>
    <t>Eian Murphy</t>
  </si>
  <si>
    <t>Rohan McCarthy</t>
  </si>
  <si>
    <t>Sean Rade</t>
  </si>
  <si>
    <t>Todd McKnight</t>
  </si>
  <si>
    <t>Annabel Ingson</t>
  </si>
  <si>
    <t>Catherine Quigley</t>
  </si>
  <si>
    <t>Elizabeth Schwenzer</t>
  </si>
  <si>
    <t>Ilsa Castleton</t>
  </si>
  <si>
    <t>Paige McKnight</t>
  </si>
  <si>
    <t>Sally Harrington</t>
  </si>
  <si>
    <t>Colin McCarthy</t>
  </si>
  <si>
    <t>Maddie Pohland</t>
  </si>
  <si>
    <t>Barnaby Lant</t>
  </si>
  <si>
    <t>Aliina Uusimaki</t>
  </si>
  <si>
    <t>Avalon Mikulski</t>
  </si>
  <si>
    <t>Caitlin Christesen</t>
  </si>
  <si>
    <t>Isabella Roca</t>
  </si>
  <si>
    <t>Lally Mikulski</t>
  </si>
  <si>
    <t>Sandra Kay</t>
  </si>
  <si>
    <t>Sophia Dunn</t>
  </si>
  <si>
    <t>Colin Eckardt</t>
  </si>
  <si>
    <t>Will McCarthy</t>
  </si>
  <si>
    <t>Marguerite Fidd</t>
  </si>
  <si>
    <t>Miah Fisher</t>
  </si>
  <si>
    <t>Molly Barron</t>
  </si>
  <si>
    <t>Winnie Mikulski</t>
  </si>
  <si>
    <t>Jack Kay</t>
  </si>
  <si>
    <t>Jacob Fisher</t>
  </si>
  <si>
    <t>Lily Minarcik</t>
  </si>
  <si>
    <t>Harrison Mikulski</t>
  </si>
  <si>
    <t>Nathan Holt</t>
  </si>
  <si>
    <t>Hailey Fisher</t>
  </si>
  <si>
    <t>Alberto Tolentino</t>
  </si>
  <si>
    <t>Noah Plank</t>
  </si>
  <si>
    <t>Phillip Bernard</t>
  </si>
  <si>
    <t>Sean Berry</t>
  </si>
  <si>
    <t>Will Leyhe</t>
  </si>
  <si>
    <t>Wyatt Sweeney</t>
  </si>
  <si>
    <t>Ami Bernard</t>
  </si>
  <si>
    <t>Honoura Berry</t>
  </si>
  <si>
    <t>Michael Getsey</t>
  </si>
  <si>
    <t>Patrick Berry</t>
  </si>
  <si>
    <t>Ryan Leyhe</t>
  </si>
  <si>
    <t>Katherine Duggan</t>
  </si>
  <si>
    <t>Madisyn Dixon</t>
  </si>
  <si>
    <t>Megan Brown</t>
  </si>
  <si>
    <t>Rayne Thomas</t>
  </si>
  <si>
    <t>Danny Pineda</t>
  </si>
  <si>
    <t>Xavier Johnston</t>
  </si>
  <si>
    <t>Alivia Leavitt</t>
  </si>
  <si>
    <t>Charlotte Moore</t>
  </si>
  <si>
    <t>Elena Leopold</t>
  </si>
  <si>
    <t>Isabel Dalsimer</t>
  </si>
  <si>
    <t>Karida Tashakor</t>
  </si>
  <si>
    <t>Kiera Dalrymple</t>
  </si>
  <si>
    <t>Morgan Milman</t>
  </si>
  <si>
    <t>Sayde Pritt</t>
  </si>
  <si>
    <t>Kyle Dalsimer</t>
  </si>
  <si>
    <t>Lucas Bronstein</t>
  </si>
  <si>
    <t>Carson Goettlicher</t>
  </si>
  <si>
    <t>Katie Pope</t>
  </si>
  <si>
    <t>Kelly Ward</t>
  </si>
  <si>
    <t>Chris Cobey</t>
  </si>
  <si>
    <t>Harry Sleighter</t>
  </si>
  <si>
    <t>Haynes Deegan</t>
  </si>
  <si>
    <t>Nate Cohen</t>
  </si>
  <si>
    <t>Nate Crescioli</t>
  </si>
  <si>
    <t>Noah Al-Saigh</t>
  </si>
  <si>
    <t>Rohan Kickbush</t>
  </si>
  <si>
    <t>Catherine Duke</t>
  </si>
  <si>
    <t>Charlotte Wilhite</t>
  </si>
  <si>
    <t>Cici Yen</t>
  </si>
  <si>
    <t>Ella Radus</t>
  </si>
  <si>
    <t>Georgi Malko</t>
  </si>
  <si>
    <t>Hannah Portner</t>
  </si>
  <si>
    <t>Izzy Eisenberg</t>
  </si>
  <si>
    <t>Maren Akst</t>
  </si>
  <si>
    <t>Michayla Eisenberg</t>
  </si>
  <si>
    <t>Paige Baskin</t>
  </si>
  <si>
    <t>Sophie Deegan</t>
  </si>
  <si>
    <t>Guy Shoji</t>
  </si>
  <si>
    <t>Matthew Kress</t>
  </si>
  <si>
    <t>Will Cobey</t>
  </si>
  <si>
    <t>Sophia Bailey</t>
  </si>
  <si>
    <t>Dashiell May</t>
  </si>
  <si>
    <t>Flynn Shoji</t>
  </si>
  <si>
    <t>Harry Burmeister</t>
  </si>
  <si>
    <t>Peter Kress</t>
  </si>
  <si>
    <t>Abbey Shumsky</t>
  </si>
  <si>
    <t>Avery Stoker</t>
  </si>
  <si>
    <t>Celeste Gary</t>
  </si>
  <si>
    <t>Fiona Shepherd</t>
  </si>
  <si>
    <t>Natalie Yoder</t>
  </si>
  <si>
    <t>Olivia Grabman</t>
  </si>
  <si>
    <t>Olivia Morgan</t>
  </si>
  <si>
    <t>Sam Brady</t>
  </si>
  <si>
    <t>Adam Schifsky</t>
  </si>
  <si>
    <t>Jacob Kreider</t>
  </si>
  <si>
    <t>Jonathan Teitelbaum</t>
  </si>
  <si>
    <t>Thomas Hassett</t>
  </si>
  <si>
    <t>Annika Creedon</t>
  </si>
  <si>
    <t>Hannah Karlin</t>
  </si>
  <si>
    <t>Isabella Lee</t>
  </si>
  <si>
    <t>Juliette Mitrovich</t>
  </si>
  <si>
    <t>Laine Stoker</t>
  </si>
  <si>
    <t>Lara Sunter</t>
  </si>
  <si>
    <t>Megan Hamby</t>
  </si>
  <si>
    <t>Sarah Barringer</t>
  </si>
  <si>
    <t>Sophia Gary</t>
  </si>
  <si>
    <t>Danny Shipley</t>
  </si>
  <si>
    <t>Finn MacStravic</t>
  </si>
  <si>
    <t>Jack Estes</t>
  </si>
  <si>
    <t>Jon Anthony Montel</t>
  </si>
  <si>
    <t>Landon Nelson</t>
  </si>
  <si>
    <t>Leo Estes</t>
  </si>
  <si>
    <t>Ryan Shipley</t>
  </si>
  <si>
    <t>Carolyn Angelicchio</t>
  </si>
  <si>
    <t>Megan Shipley</t>
  </si>
  <si>
    <t>Samantha Shuster</t>
  </si>
  <si>
    <t>Blaise Wuest</t>
  </si>
  <si>
    <t>Elliott Frank</t>
  </si>
  <si>
    <t>Josh Shipley</t>
  </si>
  <si>
    <t>Spencer Dearman</t>
  </si>
  <si>
    <t>Clair Newberry</t>
  </si>
  <si>
    <t>Gillian MacStravic</t>
  </si>
  <si>
    <t>Leah Fisher</t>
  </si>
  <si>
    <t>Molly Estes</t>
  </si>
  <si>
    <t>Molly Kenefick</t>
  </si>
  <si>
    <t>Sarah Gurley</t>
  </si>
  <si>
    <t>Max Messina</t>
  </si>
  <si>
    <t>Nico Shuster</t>
  </si>
  <si>
    <t>Christina Angelicchio</t>
  </si>
  <si>
    <t>Katie Vaughan</t>
  </si>
  <si>
    <t>Brad Burgeson</t>
  </si>
  <si>
    <t>Grant Newberry</t>
  </si>
  <si>
    <t>Liam Klopfenstein</t>
  </si>
  <si>
    <t>Elana Colbert</t>
  </si>
  <si>
    <t>Connor Telfer</t>
  </si>
  <si>
    <t>David Allcroft</t>
  </si>
  <si>
    <t>Grant McClure</t>
  </si>
  <si>
    <t>Nathan Fournier</t>
  </si>
  <si>
    <t>Noah Plotnick</t>
  </si>
  <si>
    <t>Owen Bing</t>
  </si>
  <si>
    <t>Paul "Casper" Bing</t>
  </si>
  <si>
    <t>Timothy Allcroft</t>
  </si>
  <si>
    <t>Bethany Telleria</t>
  </si>
  <si>
    <t>Danielle Wolfe</t>
  </si>
  <si>
    <t>Jaqueline Drobnis</t>
  </si>
  <si>
    <t>Libby Augusti</t>
  </si>
  <si>
    <t>Madelyn Ward</t>
  </si>
  <si>
    <t>Rebecca Drobnis</t>
  </si>
  <si>
    <t>Jonathan Menuey</t>
  </si>
  <si>
    <t>Kekoa LumHo</t>
  </si>
  <si>
    <t>Thomas Logan</t>
  </si>
  <si>
    <t>Connor Rennert</t>
  </si>
  <si>
    <t>Charlize Telleria</t>
  </si>
  <si>
    <t>Margaret Toth</t>
  </si>
  <si>
    <t>Ian Washburn</t>
  </si>
  <si>
    <t>Victor Atiles</t>
  </si>
  <si>
    <t>Melissa Newell</t>
  </si>
  <si>
    <t>Renee Wolfe</t>
  </si>
  <si>
    <t>Alexa Rennert</t>
  </si>
  <si>
    <t>Anna Goetz</t>
  </si>
  <si>
    <t>Aurora Carle</t>
  </si>
  <si>
    <t>Lauren Schloegel</t>
  </si>
  <si>
    <t>Boden Brauer</t>
  </si>
  <si>
    <t>Bradyn Childress</t>
  </si>
  <si>
    <t>Justin Kernan</t>
  </si>
  <si>
    <t>Mason Bradley</t>
  </si>
  <si>
    <t>Matthew Kockler</t>
  </si>
  <si>
    <t>Patrick Becker</t>
  </si>
  <si>
    <t>Zavier Green</t>
  </si>
  <si>
    <t>Makenna Hintos</t>
  </si>
  <si>
    <t>Maria Hughes</t>
  </si>
  <si>
    <t>Victoria Lee</t>
  </si>
  <si>
    <t>Ben Sopko</t>
  </si>
  <si>
    <t>James Brandow</t>
  </si>
  <si>
    <t>Devyn Shipman</t>
  </si>
  <si>
    <t>Kaitlyn Kawane</t>
  </si>
  <si>
    <t>Beckett Brauer</t>
  </si>
  <si>
    <t>Caleb Childress</t>
  </si>
  <si>
    <t>Liam Miller</t>
  </si>
  <si>
    <t>Thomas Hughes</t>
  </si>
  <si>
    <t>Lindsay Kawane</t>
  </si>
  <si>
    <t>Sania Dhond</t>
  </si>
  <si>
    <t>Jacob Wilusz</t>
  </si>
  <si>
    <t>Joseph Hughes</t>
  </si>
  <si>
    <t>Luke Kockler</t>
  </si>
  <si>
    <t>Marie Kernan</t>
  </si>
  <si>
    <t>Alex Avila</t>
  </si>
  <si>
    <t>Avery Edwards</t>
  </si>
  <si>
    <t>Daniel Beloni</t>
  </si>
  <si>
    <t>Nathan Beloni</t>
  </si>
  <si>
    <t>Laura Cook</t>
  </si>
  <si>
    <t>Rachael Burkhart</t>
  </si>
  <si>
    <t>Caeden Beavers</t>
  </si>
  <si>
    <t>Amanda Pheeny</t>
  </si>
  <si>
    <t>Lucy Wiemer</t>
  </si>
  <si>
    <t>Daniel Cate</t>
  </si>
  <si>
    <t>David Avila</t>
  </si>
  <si>
    <t>Gabriel Brothers</t>
  </si>
  <si>
    <t>Joey Belz</t>
  </si>
  <si>
    <t>Ella Pitzer</t>
  </si>
  <si>
    <t>Parker Johnston</t>
  </si>
  <si>
    <t>Isabel Andeson</t>
  </si>
  <si>
    <t>Julia Lagano</t>
  </si>
  <si>
    <t>Akash Kaji</t>
  </si>
  <si>
    <t>Darin Arguelles</t>
  </si>
  <si>
    <t>Dylon DeAngelis</t>
  </si>
  <si>
    <t>Everett Arguelles</t>
  </si>
  <si>
    <t>Jackson Ward</t>
  </si>
  <si>
    <t>Nathan Church</t>
  </si>
  <si>
    <t>Caroline Ivey</t>
  </si>
  <si>
    <t>Hannah Burstein</t>
  </si>
  <si>
    <t>Jaida Schramm</t>
  </si>
  <si>
    <t>Jessica Hancher</t>
  </si>
  <si>
    <t>Lauren Guggenmos</t>
  </si>
  <si>
    <t>Lauren Ivey</t>
  </si>
  <si>
    <t>Sitina Tochterman</t>
  </si>
  <si>
    <t>Tabitha Erazo</t>
  </si>
  <si>
    <t>Vangeli Hadjimichael</t>
  </si>
  <si>
    <t>Kylie Howe</t>
  </si>
  <si>
    <t>SJ Brown</t>
  </si>
  <si>
    <t>Cole Casey</t>
  </si>
  <si>
    <t>Griffin Fee</t>
  </si>
  <si>
    <t>Wyatt Byrd</t>
  </si>
  <si>
    <t>Amelia Luongo</t>
  </si>
  <si>
    <t>Beibhinn Lawrence</t>
  </si>
  <si>
    <t>Helena Church</t>
  </si>
  <si>
    <t>Joseph Perreault</t>
  </si>
  <si>
    <t>Sean Casey</t>
  </si>
  <si>
    <t>Agnis Alessandrino</t>
  </si>
  <si>
    <t>Devon Alessandrino</t>
  </si>
  <si>
    <t>Emma Bulger</t>
  </si>
  <si>
    <t>Hannah Casey</t>
  </si>
  <si>
    <t>Brendan Bennett</t>
  </si>
  <si>
    <t>Cash Riedel</t>
  </si>
  <si>
    <t>Evan George</t>
  </si>
  <si>
    <t>Joshua Jaramillo</t>
  </si>
  <si>
    <t>Luke Houghton</t>
  </si>
  <si>
    <t>Paul DiCola</t>
  </si>
  <si>
    <t>Robert DiCola</t>
  </si>
  <si>
    <t>Dalia Price</t>
  </si>
  <si>
    <t>Elise Cahalan</t>
  </si>
  <si>
    <t>Fia DiCola</t>
  </si>
  <si>
    <t>Grace Whitehouse</t>
  </si>
  <si>
    <t>Hannah Cahalan</t>
  </si>
  <si>
    <t>Jaleesa Adgate</t>
  </si>
  <si>
    <t>Kalea Stroud</t>
  </si>
  <si>
    <t>Laney Riedel</t>
  </si>
  <si>
    <t>Lucy Bennett</t>
  </si>
  <si>
    <t>River Rounds</t>
  </si>
  <si>
    <t>Ella Houghton</t>
  </si>
  <si>
    <t>Henry Bangerter</t>
  </si>
  <si>
    <t>Julian Higgins</t>
  </si>
  <si>
    <t>Max Shaffer</t>
  </si>
  <si>
    <t>Paul Kruthoff</t>
  </si>
  <si>
    <t>Wade Hayes</t>
  </si>
  <si>
    <t>Jillian Champlin</t>
  </si>
  <si>
    <t>Logan Hannam</t>
  </si>
  <si>
    <t>Troy Young</t>
  </si>
  <si>
    <t>Anna Vogus</t>
  </si>
  <si>
    <t>Skyla Davidson</t>
  </si>
  <si>
    <t>John Burns</t>
  </si>
  <si>
    <t>Liam Wade</t>
  </si>
  <si>
    <t>Nate Valikut</t>
  </si>
  <si>
    <t>Wyatt Fegan</t>
  </si>
  <si>
    <t>Adelaide Frank</t>
  </si>
  <si>
    <t>Alana Blacksburg</t>
  </si>
  <si>
    <t>Eva martin</t>
  </si>
  <si>
    <t>Hailey Frieden</t>
  </si>
  <si>
    <t>Kathryn Fegan</t>
  </si>
  <si>
    <t>Lucie Frank</t>
  </si>
  <si>
    <t>Lyla devlin</t>
  </si>
  <si>
    <t>Madelaine Devlin</t>
  </si>
  <si>
    <t>Sara Lindeblad</t>
  </si>
  <si>
    <t>Sarah Matson</t>
  </si>
  <si>
    <t>Caleb Wade</t>
  </si>
  <si>
    <t>Lucas Jahnke</t>
  </si>
  <si>
    <t>Tate Hoffman</t>
  </si>
  <si>
    <t>Elysa McMillan</t>
  </si>
  <si>
    <t>Hannah Frieden</t>
  </si>
  <si>
    <t>Julia Wade</t>
  </si>
  <si>
    <t>Liam Kane</t>
  </si>
  <si>
    <t>Ryan Mclaughlin</t>
  </si>
  <si>
    <t>Simon Grimes</t>
  </si>
  <si>
    <t>Silver Harris</t>
  </si>
  <si>
    <t>Violet Harris</t>
  </si>
  <si>
    <t>Willow Janhke</t>
  </si>
  <si>
    <t>Becket Lanier</t>
  </si>
  <si>
    <t>Grant Gunn</t>
  </si>
  <si>
    <t>Henry Campillo</t>
  </si>
  <si>
    <t>Jackson Kosobud</t>
  </si>
  <si>
    <t>Luke Gunn</t>
  </si>
  <si>
    <t>Rob Freeman</t>
  </si>
  <si>
    <t>Ronan Howard</t>
  </si>
  <si>
    <t>Timothy Maloney</t>
  </si>
  <si>
    <t>Abby Beck</t>
  </si>
  <si>
    <t>Anamarie Harrison</t>
  </si>
  <si>
    <t>Annabelle Schulz</t>
  </si>
  <si>
    <t>Anne Juster</t>
  </si>
  <si>
    <t>Claire Berry</t>
  </si>
  <si>
    <t>Elli Waller</t>
  </si>
  <si>
    <t>Josi Corea</t>
  </si>
  <si>
    <t>Lyla Harrison</t>
  </si>
  <si>
    <t>Mya Merkel</t>
  </si>
  <si>
    <t>Lance Price</t>
  </si>
  <si>
    <t>Nils Herfindahl</t>
  </si>
  <si>
    <t>Jackson Capra</t>
  </si>
  <si>
    <t>Elinor Maloney</t>
  </si>
  <si>
    <t>Madeline Brumbaugh</t>
  </si>
  <si>
    <t>Mary Callahan</t>
  </si>
  <si>
    <t>Nicole Perkins</t>
  </si>
  <si>
    <t>David O'Donoghue</t>
  </si>
  <si>
    <t>Mirel Sandulescu</t>
  </si>
  <si>
    <t>Ava George</t>
  </si>
  <si>
    <t>Tiffany Deavers</t>
  </si>
  <si>
    <t>Ari Snow</t>
  </si>
  <si>
    <t>Abby Bangs</t>
  </si>
  <si>
    <t>Bronwyn Dunlap</t>
  </si>
  <si>
    <t>Creighton Dunlap</t>
  </si>
  <si>
    <t>Dennis Sandulescu</t>
  </si>
  <si>
    <t>Diego Pacheco</t>
  </si>
  <si>
    <t>Jeremiah Snow</t>
  </si>
  <si>
    <t>Pilar George</t>
  </si>
  <si>
    <t>Grace Haataja</t>
  </si>
  <si>
    <t>Andrew Callahan</t>
  </si>
  <si>
    <t>Carlo Vella</t>
  </si>
  <si>
    <t>Jack Farnsworth</t>
  </si>
  <si>
    <t>Trevor Callahan</t>
  </si>
  <si>
    <t>Zachary Thomason</t>
  </si>
  <si>
    <t>Caitlin Lankford</t>
  </si>
  <si>
    <t>Caylee Gross</t>
  </si>
  <si>
    <t>Elena Collette</t>
  </si>
  <si>
    <t>Eliza Hunt</t>
  </si>
  <si>
    <t>Jade Carey</t>
  </si>
  <si>
    <t>Marley Jackson</t>
  </si>
  <si>
    <t>Samantha Tylander</t>
  </si>
  <si>
    <t>Tessa Gross</t>
  </si>
  <si>
    <t>Brendan Waterval</t>
  </si>
  <si>
    <t>Ryan Payne</t>
  </si>
  <si>
    <t>Mason Naumovich</t>
  </si>
  <si>
    <t>Maria Hodges</t>
  </si>
  <si>
    <t>Jacob Hodges</t>
  </si>
  <si>
    <t>Zachary Davis</t>
  </si>
  <si>
    <t>David Caudillo</t>
  </si>
  <si>
    <t>Dominic KauFmann</t>
  </si>
  <si>
    <t>Gavin Goldstein</t>
  </si>
  <si>
    <t>Will Headley</t>
  </si>
  <si>
    <t>Addie Bates</t>
  </si>
  <si>
    <t>Camille Cacatian</t>
  </si>
  <si>
    <t>Jane Afsah-Mohallatee</t>
  </si>
  <si>
    <t>Katya Orlova</t>
  </si>
  <si>
    <t>Maya Orlova</t>
  </si>
  <si>
    <t>Olivia Sherman</t>
  </si>
  <si>
    <t>Paisley Wilkins</t>
  </si>
  <si>
    <t>Reagan Kampschror</t>
  </si>
  <si>
    <t>Thandie Saks</t>
  </si>
  <si>
    <t>Tilda Saks</t>
  </si>
  <si>
    <t>Veronica Cvar</t>
  </si>
  <si>
    <t>Bruno Iannotti</t>
  </si>
  <si>
    <t>Henry Blaine</t>
  </si>
  <si>
    <t>Lochlann Machabee</t>
  </si>
  <si>
    <t>Cate Jancsy</t>
  </si>
  <si>
    <t>Elise McDonald</t>
  </si>
  <si>
    <t>Erica Schroeder</t>
  </si>
  <si>
    <t>Grace Martin</t>
  </si>
  <si>
    <t>Jillian Caughey</t>
  </si>
  <si>
    <t>Rowan Nolen</t>
  </si>
  <si>
    <t>Sophia Schroeder</t>
  </si>
  <si>
    <t>Adam White</t>
  </si>
  <si>
    <t>Ethan Stodgel</t>
  </si>
  <si>
    <t>Peter Cullather</t>
  </si>
  <si>
    <t>Sam Martin</t>
  </si>
  <si>
    <t>Helen King</t>
  </si>
  <si>
    <t>Aidan Jones</t>
  </si>
  <si>
    <t>Claire Cullather</t>
  </si>
  <si>
    <t>Kelly Shepperson</t>
  </si>
  <si>
    <t>Lauren Prestenbach</t>
  </si>
  <si>
    <t>Mariana Hershner</t>
  </si>
  <si>
    <t>Renee Lamarque</t>
  </si>
  <si>
    <t>Connor Friedman</t>
  </si>
  <si>
    <t>Forest Archambault</t>
  </si>
  <si>
    <t>Nico Gruse</t>
  </si>
  <si>
    <t>Samuel Morrison</t>
  </si>
  <si>
    <t>Thomas Newton</t>
  </si>
  <si>
    <t>Caeli McIntosh</t>
  </si>
  <si>
    <t>Chloe Kowalczyk</t>
  </si>
  <si>
    <t>Chloe Richards</t>
  </si>
  <si>
    <t>Clare Reif</t>
  </si>
  <si>
    <t>Courtney Weldon</t>
  </si>
  <si>
    <t>Ella Hewitt</t>
  </si>
  <si>
    <t>Emerson Feeley</t>
  </si>
  <si>
    <t>Emma Redman</t>
  </si>
  <si>
    <t>Julia Friedman</t>
  </si>
  <si>
    <t>Kalyn O'Hara</t>
  </si>
  <si>
    <t>Madison Okada</t>
  </si>
  <si>
    <t>Megan Riehm</t>
  </si>
  <si>
    <t>Mimi Art</t>
  </si>
  <si>
    <t>Charlie Olnhausen</t>
  </si>
  <si>
    <t>Gavin Prestholdt</t>
  </si>
  <si>
    <t>Taner Prestholdt</t>
  </si>
  <si>
    <t>Catherine Chmura</t>
  </si>
  <si>
    <t>Emily Hay</t>
  </si>
  <si>
    <t>Evie Garces-Foley</t>
  </si>
  <si>
    <t>Maria Papas</t>
  </si>
  <si>
    <t>Sloane Bailey</t>
  </si>
  <si>
    <t>Dane Morris</t>
  </si>
  <si>
    <t>Kelly Force</t>
  </si>
  <si>
    <t>Peter Grutzik</t>
  </si>
  <si>
    <t>Alina Cubeta</t>
  </si>
  <si>
    <t>Allison Adye</t>
  </si>
  <si>
    <t>Camille Cavich</t>
  </si>
  <si>
    <t>Ginger Richards</t>
  </si>
  <si>
    <t>Julia Tredeau</t>
  </si>
  <si>
    <t>Ocean Archambault</t>
  </si>
  <si>
    <t>Samantha Schrecker</t>
  </si>
  <si>
    <t>Sophia Harvey</t>
  </si>
  <si>
    <t>Ryker Stokes</t>
  </si>
  <si>
    <t>Lee Stokes</t>
  </si>
  <si>
    <t>Rachel Shogren</t>
  </si>
  <si>
    <t>Ethan Talbot</t>
  </si>
  <si>
    <t>Finley Cosgriff</t>
  </si>
  <si>
    <t>Garrett Simonsen</t>
  </si>
  <si>
    <t>Ian Outtrim</t>
  </si>
  <si>
    <t>Lincoln Novy</t>
  </si>
  <si>
    <t>Nicholas Shivik</t>
  </si>
  <si>
    <t>Theodore Irvine</t>
  </si>
  <si>
    <t>Walker Littleton</t>
  </si>
  <si>
    <t>Walter Simonsen</t>
  </si>
  <si>
    <t>Alyssa Proulx</t>
  </si>
  <si>
    <t>Georgia Simonsen</t>
  </si>
  <si>
    <t>Lucila Talbot</t>
  </si>
  <si>
    <t>Lucy Cunningham</t>
  </si>
  <si>
    <t>Reese Miller</t>
  </si>
  <si>
    <t>Sophie Hitchcock</t>
  </si>
  <si>
    <t>Zoriana Novy</t>
  </si>
  <si>
    <t>Brendan Mchugh</t>
  </si>
  <si>
    <t>Joey Proulx</t>
  </si>
  <si>
    <t>Luke Shivik</t>
  </si>
  <si>
    <t>Sam Flory</t>
  </si>
  <si>
    <t>Madeline Hitchcock</t>
  </si>
  <si>
    <t>Roux O'Dell</t>
  </si>
  <si>
    <t>Bryce Donovan</t>
  </si>
  <si>
    <t>Stefano Salli</t>
  </si>
  <si>
    <t>Amanda Stalfort</t>
  </si>
  <si>
    <t>Anna Littleton</t>
  </si>
  <si>
    <t>Ava Thys</t>
  </si>
  <si>
    <t>Kate Barrie</t>
  </si>
  <si>
    <t>Meghan Shivik</t>
  </si>
  <si>
    <t>Riley Miller</t>
  </si>
  <si>
    <t>Finn O'Dell</t>
  </si>
  <si>
    <t>Kieran O'Dell</t>
  </si>
  <si>
    <t>Max Flory</t>
  </si>
  <si>
    <t>Ciara Summersgill</t>
  </si>
  <si>
    <t>Margaret Gould</t>
  </si>
  <si>
    <t>Mary Grace Gould</t>
  </si>
  <si>
    <t>Reagan McHugh</t>
  </si>
  <si>
    <t>Aelan Elder</t>
  </si>
  <si>
    <t>Austin Dean</t>
  </si>
  <si>
    <t>Blake Berry</t>
  </si>
  <si>
    <t>Bryce Petronello</t>
  </si>
  <si>
    <t>Daniel Boman</t>
  </si>
  <si>
    <t>Jeb Blanton</t>
  </si>
  <si>
    <t>Kai Maxwell-Bundy</t>
  </si>
  <si>
    <t>Nate Brennell</t>
  </si>
  <si>
    <t>Ryan CallIaro</t>
  </si>
  <si>
    <t>Xander Kendrick</t>
  </si>
  <si>
    <t>Addison Finley</t>
  </si>
  <si>
    <t>Alissa Liner</t>
  </si>
  <si>
    <t>Avery Garr</t>
  </si>
  <si>
    <t>Charlotte Garr</t>
  </si>
  <si>
    <t>Clara Bodniewics</t>
  </si>
  <si>
    <t>Delaney Dean</t>
  </si>
  <si>
    <t>Ella Dawson</t>
  </si>
  <si>
    <t>Ellie Elder</t>
  </si>
  <si>
    <t>Erin Conroy</t>
  </si>
  <si>
    <t>Hayden Maniglia</t>
  </si>
  <si>
    <t>Isabella Fazio</t>
  </si>
  <si>
    <t>Lizzie Kendrick</t>
  </si>
  <si>
    <t>Mackenzie Garr</t>
  </si>
  <si>
    <t>Madison Boman</t>
  </si>
  <si>
    <t>Natalie Burke</t>
  </si>
  <si>
    <t>Olivia Lough</t>
  </si>
  <si>
    <t>Sophia Ary</t>
  </si>
  <si>
    <t>Tess Maxwell-Bundy</t>
  </si>
  <si>
    <t>Victoria Thompson</t>
  </si>
  <si>
    <t>Boede Offringa</t>
  </si>
  <si>
    <t>Brian DeIhton</t>
  </si>
  <si>
    <t>Dillon Wirth</t>
  </si>
  <si>
    <t>John Dinkel</t>
  </si>
  <si>
    <t>Kevin Dinkel</t>
  </si>
  <si>
    <t>Courtney LaRochelle</t>
  </si>
  <si>
    <t>Isabella Morisette</t>
  </si>
  <si>
    <t>Mandi Kendrick</t>
  </si>
  <si>
    <t>Sarah Fleming</t>
  </si>
  <si>
    <t>AJ Pollock</t>
  </si>
  <si>
    <t>Alejandro Velez</t>
  </si>
  <si>
    <t>Austin Stallings</t>
  </si>
  <si>
    <t>Harrison Morisette</t>
  </si>
  <si>
    <t>Jack Brennell</t>
  </si>
  <si>
    <t>Allison Ary</t>
  </si>
  <si>
    <t>Allison Burke</t>
  </si>
  <si>
    <t>Dagny Cukor</t>
  </si>
  <si>
    <t>Hannah Brennell</t>
  </si>
  <si>
    <t>Daniela Weil</t>
  </si>
  <si>
    <t>Maren Cukor</t>
  </si>
  <si>
    <t>Rachel Dinkel</t>
  </si>
  <si>
    <t>Tierney Offringa</t>
  </si>
  <si>
    <t>Austen Kimmett</t>
  </si>
  <si>
    <t>Christian Perrin</t>
  </si>
  <si>
    <t>Harrison Schneider</t>
  </si>
  <si>
    <t>Jaiden Saran</t>
  </si>
  <si>
    <t>Justin Upp</t>
  </si>
  <si>
    <t>London Johnson</t>
  </si>
  <si>
    <t>Ryan Alaoui</t>
  </si>
  <si>
    <t>Callie Kimmett</t>
  </si>
  <si>
    <t>Caroline Perrin</t>
  </si>
  <si>
    <t>Chloe Harrington</t>
  </si>
  <si>
    <t>Grace D'Alessandris</t>
  </si>
  <si>
    <t>Isabella Berger</t>
  </si>
  <si>
    <t>Katerina Berger</t>
  </si>
  <si>
    <t>Libby Hall</t>
  </si>
  <si>
    <t>Lily Dvorak</t>
  </si>
  <si>
    <t>Maura Leonard</t>
  </si>
  <si>
    <t>Morgan Wallace</t>
  </si>
  <si>
    <t>Nora Hall</t>
  </si>
  <si>
    <t>Riley Staats</t>
  </si>
  <si>
    <t>Sandi Schneider</t>
  </si>
  <si>
    <t>Sophia Borowski</t>
  </si>
  <si>
    <t>Sophia Lipinski</t>
  </si>
  <si>
    <t>Violet Dunkel</t>
  </si>
  <si>
    <t>Virginia Irion</t>
  </si>
  <si>
    <t>Kier Strom</t>
  </si>
  <si>
    <t>Kohl Strom</t>
  </si>
  <si>
    <t>Manuel Borowski</t>
  </si>
  <si>
    <t>Riya Saran</t>
  </si>
  <si>
    <t>Adam Alaoui</t>
  </si>
  <si>
    <t>Brendan Wallace</t>
  </si>
  <si>
    <t>JW Harrington</t>
  </si>
  <si>
    <t>Sam Murad</t>
  </si>
  <si>
    <t>Anna D'Alessandris</t>
  </si>
  <si>
    <t>Devin Nemirow</t>
  </si>
  <si>
    <t>Ellarose King</t>
  </si>
  <si>
    <t>Maya Murray</t>
  </si>
  <si>
    <t>Alex Glassman</t>
  </si>
  <si>
    <t>Rachel Short</t>
  </si>
  <si>
    <t>Ambrose Sutter</t>
  </si>
  <si>
    <t>David Ropper</t>
  </si>
  <si>
    <t>Justin Rafaele</t>
  </si>
  <si>
    <t>Liam Fitzgerald</t>
  </si>
  <si>
    <t>Marek Raynal</t>
  </si>
  <si>
    <t>Rem Turatbekov</t>
  </si>
  <si>
    <t>Teddy Sutter</t>
  </si>
  <si>
    <t>Eve Kady</t>
  </si>
  <si>
    <t>Lyndsey Ahrens</t>
  </si>
  <si>
    <t>Jackelyn Clop</t>
  </si>
  <si>
    <t>Jillian Brennan</t>
  </si>
  <si>
    <t>Minh Donnell</t>
  </si>
  <si>
    <t>Olivia Gamber</t>
  </si>
  <si>
    <t>John Cleveland</t>
  </si>
  <si>
    <t>Joseph Clop</t>
  </si>
  <si>
    <t>Seth Rafaele</t>
  </si>
  <si>
    <t>Ava Dunn</t>
  </si>
  <si>
    <t>Emily Gamber</t>
  </si>
  <si>
    <t>Rayna Sheehan</t>
  </si>
  <si>
    <t>Conor Casey</t>
  </si>
  <si>
    <t>Craig Erwin</t>
  </si>
  <si>
    <t>Matthew McKenzie</t>
  </si>
  <si>
    <t>Kaila Burgess</t>
  </si>
  <si>
    <t>Lindsey Butchko</t>
  </si>
  <si>
    <t>Presley Julio</t>
  </si>
  <si>
    <t>Andrew Tylecki</t>
  </si>
  <si>
    <t>Cru Molter</t>
  </si>
  <si>
    <t>Dominic Knicely</t>
  </si>
  <si>
    <t>Dylan Paci</t>
  </si>
  <si>
    <t>Isaac Tennyson</t>
  </si>
  <si>
    <t>Ivor Brown</t>
  </si>
  <si>
    <t>Kai Molter</t>
  </si>
  <si>
    <t>Logan Beam</t>
  </si>
  <si>
    <t>Michael Fritsch</t>
  </si>
  <si>
    <t>Noah Lauer</t>
  </si>
  <si>
    <t>Reggie Petersen</t>
  </si>
  <si>
    <t>Sean Polchow</t>
  </si>
  <si>
    <t>Abby Siddon</t>
  </si>
  <si>
    <t>Annie Allred</t>
  </si>
  <si>
    <t>Avery Blankenship</t>
  </si>
  <si>
    <t>Jessica Baker</t>
  </si>
  <si>
    <t>Katie Tylecki</t>
  </si>
  <si>
    <t>Lexie Van Raaphorst</t>
  </si>
  <si>
    <t>Lily Siddon</t>
  </si>
  <si>
    <t>Lydia Mikhin</t>
  </si>
  <si>
    <t>Madison Corry</t>
  </si>
  <si>
    <t>Mari Kodrowski</t>
  </si>
  <si>
    <t>Marleigh daSilva</t>
  </si>
  <si>
    <t>MJ Selwood</t>
  </si>
  <si>
    <t>Molly McShane</t>
  </si>
  <si>
    <t>Riley Filan</t>
  </si>
  <si>
    <t>Taylor Van Raaphorst</t>
  </si>
  <si>
    <t>Cody Redmon</t>
  </si>
  <si>
    <t>Hunter Moss</t>
  </si>
  <si>
    <t>Tyler Schoeberlein</t>
  </si>
  <si>
    <t>Elizabeth McNiff</t>
  </si>
  <si>
    <t>Ellie Brown</t>
  </si>
  <si>
    <t>Jessica Fritsch</t>
  </si>
  <si>
    <t>Reilly Blanton</t>
  </si>
  <si>
    <t>Samantha Khan</t>
  </si>
  <si>
    <t>Jonah Berger</t>
  </si>
  <si>
    <t>Luke Kenney</t>
  </si>
  <si>
    <t>Mato Fronjosa</t>
  </si>
  <si>
    <t>Miles Stux</t>
  </si>
  <si>
    <t>Nick Wanzer</t>
  </si>
  <si>
    <t>Noah Wanzer</t>
  </si>
  <si>
    <t>Bridget WhitField</t>
  </si>
  <si>
    <t>Isa Readyhough</t>
  </si>
  <si>
    <t>Kaitlyn Hartley</t>
  </si>
  <si>
    <t>Kiran Blanton</t>
  </si>
  <si>
    <t>Lilly Allred</t>
  </si>
  <si>
    <t>Natalie Lauer</t>
  </si>
  <si>
    <t>Riley Weaver</t>
  </si>
  <si>
    <t>Sophia Brown</t>
  </si>
  <si>
    <t>Nick Ruszkowski</t>
  </si>
  <si>
    <t>Grace Lauren Richmond</t>
  </si>
  <si>
    <t>Maddy Grosz</t>
  </si>
  <si>
    <t>Sara Huffstutler</t>
  </si>
  <si>
    <t>Tierney Campbell</t>
  </si>
  <si>
    <t>Wendy Storck</t>
  </si>
  <si>
    <t>Benjamin Pollack</t>
  </si>
  <si>
    <t>Caleb Hoover</t>
  </si>
  <si>
    <t>Greyson Martin</t>
  </si>
  <si>
    <t>Jakob Leroy</t>
  </si>
  <si>
    <t>John Yeatman</t>
  </si>
  <si>
    <t>Joshua Crump</t>
  </si>
  <si>
    <t>Steven Nagle, Jr</t>
  </si>
  <si>
    <t>Thiago Heath</t>
  </si>
  <si>
    <t>Zachary Napoli</t>
  </si>
  <si>
    <t>Angela Witt-leiva</t>
  </si>
  <si>
    <t>Anna-Martha Leroy</t>
  </si>
  <si>
    <t>Eliza Pollack</t>
  </si>
  <si>
    <t>Elizabeth Bell</t>
  </si>
  <si>
    <t>Juli Yeatman</t>
  </si>
  <si>
    <t>KC E Cramb</t>
  </si>
  <si>
    <t>Lauren O'Dell</t>
  </si>
  <si>
    <t>Rylan Woods</t>
  </si>
  <si>
    <t>Sylvia Dempsey</t>
  </si>
  <si>
    <t>Tatem Kline</t>
  </si>
  <si>
    <t>Austin Diaz</t>
  </si>
  <si>
    <t>David Graham</t>
  </si>
  <si>
    <t>Rylan Yeatman</t>
  </si>
  <si>
    <t>Faith Weiss</t>
  </si>
  <si>
    <t>Francesca Iglesias</t>
  </si>
  <si>
    <t>Maya Wrona</t>
  </si>
  <si>
    <t>Cody Yeatman</t>
  </si>
  <si>
    <t>Eliza Harrington</t>
  </si>
  <si>
    <t>Katharine Harrington</t>
  </si>
  <si>
    <t>Mikaela Iglesias</t>
  </si>
  <si>
    <t>Samantha Dell</t>
  </si>
  <si>
    <t>Sarah Crump</t>
  </si>
  <si>
    <t>Connor Yeatman</t>
  </si>
  <si>
    <t>Camila Buendia</t>
  </si>
  <si>
    <t>Elizabeth Diaz</t>
  </si>
  <si>
    <t>Magdalena Iglesias</t>
  </si>
  <si>
    <t>Paola Zamora</t>
  </si>
  <si>
    <t>Jack Greenhill</t>
  </si>
  <si>
    <t>Jesse Thomas</t>
  </si>
  <si>
    <t>Kaleb Abeye</t>
  </si>
  <si>
    <t>Luke Goodson</t>
  </si>
  <si>
    <t>Matthew Lazo-Kaser</t>
  </si>
  <si>
    <t>Nathaniel Grannis</t>
  </si>
  <si>
    <t>Aden Abeye</t>
  </si>
  <si>
    <t>Anna Kee</t>
  </si>
  <si>
    <t>Ava Greenhill</t>
  </si>
  <si>
    <t>Catalina Coronado</t>
  </si>
  <si>
    <t>Eleanor Manos</t>
  </si>
  <si>
    <t>Joelle Saunders</t>
  </si>
  <si>
    <t>Kendall Schottler</t>
  </si>
  <si>
    <t>Laura Koloszyc</t>
  </si>
  <si>
    <t>Lauren Smith</t>
  </si>
  <si>
    <t>Lydia Bremer</t>
  </si>
  <si>
    <t>Madeline Santos</t>
  </si>
  <si>
    <t>Meira Pfeferman</t>
  </si>
  <si>
    <t>Millie Manos</t>
  </si>
  <si>
    <t>Molitie Thomas</t>
  </si>
  <si>
    <t>Rowan Santos</t>
  </si>
  <si>
    <t>Aidan Thomas</t>
  </si>
  <si>
    <t>Jim Montoya</t>
  </si>
  <si>
    <t>Sean Binning</t>
  </si>
  <si>
    <t>Bridget Cassata</t>
  </si>
  <si>
    <t>Dylan Reid</t>
  </si>
  <si>
    <t>Heath Hamilton</t>
  </si>
  <si>
    <t>Jake Goodson</t>
  </si>
  <si>
    <t>Jason Reid</t>
  </si>
  <si>
    <t>Jordan Grabo</t>
  </si>
  <si>
    <t>Liam Green</t>
  </si>
  <si>
    <t>Ava Marshall</t>
  </si>
  <si>
    <t>Tea Coronado</t>
  </si>
  <si>
    <t>Owen Collins</t>
  </si>
  <si>
    <t>Olivia Rummel</t>
  </si>
  <si>
    <t>Asher Lanthier</t>
  </si>
  <si>
    <t>Connor Hyland</t>
  </si>
  <si>
    <t>Dax Barker</t>
  </si>
  <si>
    <t>Evan Vink</t>
  </si>
  <si>
    <t>Jaden Buechler</t>
  </si>
  <si>
    <t>Joe Clardy</t>
  </si>
  <si>
    <t>Michael Steger</t>
  </si>
  <si>
    <t>Patrick Hyland</t>
  </si>
  <si>
    <t>Charlotte Petrick</t>
  </si>
  <si>
    <t>Cora Holliday</t>
  </si>
  <si>
    <t>Dapne Hwang</t>
  </si>
  <si>
    <t>Holly Barker</t>
  </si>
  <si>
    <t>Jessica Buechler</t>
  </si>
  <si>
    <t>Teagan Houchins</t>
  </si>
  <si>
    <t>Carter Struck</t>
  </si>
  <si>
    <t>Holden Holliday</t>
  </si>
  <si>
    <t>Ian Whitesel</t>
  </si>
  <si>
    <t>Jake Moyer</t>
  </si>
  <si>
    <t>Nolan Bjarnason</t>
  </si>
  <si>
    <t>Lexi Strong</t>
  </si>
  <si>
    <t>Madalyn Backes</t>
  </si>
  <si>
    <t>Aidan Smith</t>
  </si>
  <si>
    <t>Evan May</t>
  </si>
  <si>
    <t>Max Fowler</t>
  </si>
  <si>
    <t>P.J. Moyer</t>
  </si>
  <si>
    <t>Cady Barker</t>
  </si>
  <si>
    <t>Elisabeth Rockefeller</t>
  </si>
  <si>
    <t>Alex Whitesel</t>
  </si>
  <si>
    <t>Garrett Janiak</t>
  </si>
  <si>
    <t>Joey Rabe</t>
  </si>
  <si>
    <t>Kyle Lipton</t>
  </si>
  <si>
    <t>Ryan Lipton</t>
  </si>
  <si>
    <t>Anne Fowler</t>
  </si>
  <si>
    <t>Shelby Clardy</t>
  </si>
  <si>
    <t>#REF!</t>
  </si>
  <si>
    <t>6 &amp; Under</t>
  </si>
  <si>
    <t>H62</t>
  </si>
  <si>
    <t>V68</t>
  </si>
  <si>
    <t>H63</t>
  </si>
  <si>
    <t>V613</t>
  </si>
  <si>
    <t>H623</t>
  </si>
  <si>
    <t>V612</t>
  </si>
  <si>
    <t>H66</t>
  </si>
  <si>
    <t>V63</t>
  </si>
  <si>
    <t>H610</t>
  </si>
  <si>
    <t>V616</t>
  </si>
  <si>
    <t>H620</t>
  </si>
  <si>
    <t>V621</t>
  </si>
  <si>
    <t>H619</t>
  </si>
  <si>
    <t>V620</t>
  </si>
  <si>
    <t>T8</t>
  </si>
  <si>
    <t>H613</t>
  </si>
  <si>
    <t>V614</t>
  </si>
  <si>
    <t>H614</t>
  </si>
  <si>
    <t>V617</t>
  </si>
  <si>
    <t>H615</t>
  </si>
  <si>
    <t>V610</t>
  </si>
  <si>
    <t>H69</t>
  </si>
  <si>
    <t>V67</t>
  </si>
  <si>
    <t>H68</t>
  </si>
  <si>
    <t>V69</t>
  </si>
  <si>
    <t>H618</t>
  </si>
  <si>
    <t>V611</t>
  </si>
  <si>
    <t>H65</t>
  </si>
  <si>
    <t>V65</t>
  </si>
  <si>
    <t>H622</t>
  </si>
  <si>
    <t>V619</t>
  </si>
  <si>
    <t>H67</t>
  </si>
  <si>
    <t>V622</t>
  </si>
  <si>
    <t>H64</t>
  </si>
  <si>
    <t>V624</t>
  </si>
  <si>
    <t>T18</t>
  </si>
  <si>
    <t>H612</t>
  </si>
  <si>
    <t>H621</t>
  </si>
  <si>
    <t>H616</t>
  </si>
  <si>
    <t>H61</t>
  </si>
  <si>
    <t>H617</t>
  </si>
  <si>
    <t>7 Year Old</t>
  </si>
  <si>
    <t>H720</t>
  </si>
  <si>
    <t>V733</t>
  </si>
  <si>
    <t>H730</t>
  </si>
  <si>
    <t>V79</t>
  </si>
  <si>
    <t>H71</t>
  </si>
  <si>
    <t>V73</t>
  </si>
  <si>
    <t>H724</t>
  </si>
  <si>
    <t>V734</t>
  </si>
  <si>
    <t>H710</t>
  </si>
  <si>
    <t>V726</t>
  </si>
  <si>
    <t>H714</t>
  </si>
  <si>
    <t>V72</t>
  </si>
  <si>
    <t>H711</t>
  </si>
  <si>
    <t>V728</t>
  </si>
  <si>
    <t>H717</t>
  </si>
  <si>
    <t>V716</t>
  </si>
  <si>
    <t>H72</t>
  </si>
  <si>
    <t>V76</t>
  </si>
  <si>
    <t>H719</t>
  </si>
  <si>
    <t>V729</t>
  </si>
  <si>
    <t>H716</t>
  </si>
  <si>
    <t>V711</t>
  </si>
  <si>
    <t>H729</t>
  </si>
  <si>
    <t>V719</t>
  </si>
  <si>
    <t>H728</t>
  </si>
  <si>
    <t>V730</t>
  </si>
  <si>
    <t>H721</t>
  </si>
  <si>
    <t>V731</t>
  </si>
  <si>
    <t>T15</t>
  </si>
  <si>
    <t>H723</t>
  </si>
  <si>
    <t>V75</t>
  </si>
  <si>
    <t>H733</t>
  </si>
  <si>
    <t>V723</t>
  </si>
  <si>
    <t>H76</t>
  </si>
  <si>
    <t>V721</t>
  </si>
  <si>
    <t>H727</t>
  </si>
  <si>
    <t>V77</t>
  </si>
  <si>
    <t>H722</t>
  </si>
  <si>
    <t>V715</t>
  </si>
  <si>
    <t>H77</t>
  </si>
  <si>
    <t>V78</t>
  </si>
  <si>
    <t>H718</t>
  </si>
  <si>
    <t>V713</t>
  </si>
  <si>
    <t>H713</t>
  </si>
  <si>
    <t>V727</t>
  </si>
  <si>
    <t>V720</t>
  </si>
  <si>
    <t>V71</t>
  </si>
  <si>
    <t>V718</t>
  </si>
  <si>
    <t>V74</t>
  </si>
  <si>
    <t>V712</t>
  </si>
  <si>
    <t>V710</t>
  </si>
  <si>
    <t xml:space="preserve">8 Year Old </t>
  </si>
  <si>
    <t>H832</t>
  </si>
  <si>
    <t>V811</t>
  </si>
  <si>
    <t>H823</t>
  </si>
  <si>
    <t>V817</t>
  </si>
  <si>
    <t>H813</t>
  </si>
  <si>
    <t>V87</t>
  </si>
  <si>
    <t>H828</t>
  </si>
  <si>
    <t>V82</t>
  </si>
  <si>
    <t>H825</t>
  </si>
  <si>
    <t>V822</t>
  </si>
  <si>
    <t>H837</t>
  </si>
  <si>
    <t>V81</t>
  </si>
  <si>
    <t>H836</t>
  </si>
  <si>
    <t>V84</t>
  </si>
  <si>
    <t>H81</t>
  </si>
  <si>
    <t>V815</t>
  </si>
  <si>
    <t>H811</t>
  </si>
  <si>
    <t>V826</t>
  </si>
  <si>
    <t>H814</t>
  </si>
  <si>
    <t>V814</t>
  </si>
  <si>
    <t>H833</t>
  </si>
  <si>
    <t>V819</t>
  </si>
  <si>
    <t>H821</t>
  </si>
  <si>
    <t>V832</t>
  </si>
  <si>
    <t>H830</t>
  </si>
  <si>
    <t>V828</t>
  </si>
  <si>
    <t>H815</t>
  </si>
  <si>
    <t>V818</t>
  </si>
  <si>
    <t>H838</t>
  </si>
  <si>
    <t>V88</t>
  </si>
  <si>
    <t>H87</t>
  </si>
  <si>
    <t>V816</t>
  </si>
  <si>
    <t>H817</t>
  </si>
  <si>
    <t>V820</t>
  </si>
  <si>
    <t>H827</t>
  </si>
  <si>
    <t>V86</t>
  </si>
  <si>
    <t>H822</t>
  </si>
  <si>
    <t>V829</t>
  </si>
  <si>
    <t>H835</t>
  </si>
  <si>
    <t>V810</t>
  </si>
  <si>
    <t>H84</t>
  </si>
  <si>
    <t>V824</t>
  </si>
  <si>
    <t>H818</t>
  </si>
  <si>
    <t>V83</t>
  </si>
  <si>
    <t>H824</t>
  </si>
  <si>
    <t>H89</t>
  </si>
  <si>
    <t>H829</t>
  </si>
  <si>
    <t>H826</t>
  </si>
  <si>
    <t>H85</t>
  </si>
  <si>
    <t>H810</t>
  </si>
  <si>
    <t xml:space="preserve">9 Year Old </t>
  </si>
  <si>
    <t>H95</t>
  </si>
  <si>
    <t>V923</t>
  </si>
  <si>
    <t>H929</t>
  </si>
  <si>
    <t>V922</t>
  </si>
  <si>
    <t>H96</t>
  </si>
  <si>
    <t>V916</t>
  </si>
  <si>
    <t>H919</t>
  </si>
  <si>
    <t>V918</t>
  </si>
  <si>
    <t>H97</t>
  </si>
  <si>
    <t>V910</t>
  </si>
  <si>
    <t>H99</t>
  </si>
  <si>
    <t>V924</t>
  </si>
  <si>
    <t>H937</t>
  </si>
  <si>
    <t>V99</t>
  </si>
  <si>
    <t>H938</t>
  </si>
  <si>
    <t>V929</t>
  </si>
  <si>
    <t>T9</t>
  </si>
  <si>
    <t>H926</t>
  </si>
  <si>
    <t>V98</t>
  </si>
  <si>
    <t>H944</t>
  </si>
  <si>
    <t>V934</t>
  </si>
  <si>
    <t>H925</t>
  </si>
  <si>
    <t>V930</t>
  </si>
  <si>
    <t>H932</t>
  </si>
  <si>
    <t>V933</t>
  </si>
  <si>
    <t>H917</t>
  </si>
  <si>
    <t>V915</t>
  </si>
  <si>
    <t>H91</t>
  </si>
  <si>
    <t>V92</t>
  </si>
  <si>
    <t>H927</t>
  </si>
  <si>
    <t>V941</t>
  </si>
  <si>
    <t>H93</t>
  </si>
  <si>
    <t>V925</t>
  </si>
  <si>
    <t>H910</t>
  </si>
  <si>
    <t>V939</t>
  </si>
  <si>
    <t>H933</t>
  </si>
  <si>
    <t>V928</t>
  </si>
  <si>
    <t>H931</t>
  </si>
  <si>
    <t>V91</t>
  </si>
  <si>
    <t>H942</t>
  </si>
  <si>
    <t>V912</t>
  </si>
  <si>
    <t>H911</t>
  </si>
  <si>
    <t>V911</t>
  </si>
  <si>
    <t>T22</t>
  </si>
  <si>
    <t>H918</t>
  </si>
  <si>
    <t>V935</t>
  </si>
  <si>
    <t>H940</t>
  </si>
  <si>
    <t>V917</t>
  </si>
  <si>
    <t>V938</t>
  </si>
  <si>
    <t>V921</t>
  </si>
  <si>
    <t>V94</t>
  </si>
  <si>
    <t xml:space="preserve">10 Year Old </t>
  </si>
  <si>
    <t>H109</t>
  </si>
  <si>
    <t>V103</t>
  </si>
  <si>
    <t>H103</t>
  </si>
  <si>
    <t>V1016</t>
  </si>
  <si>
    <t>H101</t>
  </si>
  <si>
    <t>V1018</t>
  </si>
  <si>
    <t>H1019</t>
  </si>
  <si>
    <t>V107</t>
  </si>
  <si>
    <t>H1017</t>
  </si>
  <si>
    <t>V105</t>
  </si>
  <si>
    <t>H102</t>
  </si>
  <si>
    <t>V1014</t>
  </si>
  <si>
    <t>V1011</t>
  </si>
  <si>
    <t>V1012</t>
  </si>
  <si>
    <t xml:space="preserve">11 Year Old </t>
  </si>
  <si>
    <t>H1112</t>
  </si>
  <si>
    <t>V1122</t>
  </si>
  <si>
    <t>H1111</t>
  </si>
  <si>
    <t>V1126</t>
  </si>
  <si>
    <t>H116</t>
  </si>
  <si>
    <t>V1116</t>
  </si>
  <si>
    <t>H1123</t>
  </si>
  <si>
    <t>V1112</t>
  </si>
  <si>
    <t>H1124</t>
  </si>
  <si>
    <t>V1119</t>
  </si>
  <si>
    <t>H111</t>
  </si>
  <si>
    <t>V113</t>
  </si>
  <si>
    <t>H1126</t>
  </si>
  <si>
    <t>V117</t>
  </si>
  <si>
    <t>H1120</t>
  </si>
  <si>
    <t>V1115</t>
  </si>
  <si>
    <t>H117</t>
  </si>
  <si>
    <t>V1117</t>
  </si>
  <si>
    <t>H112</t>
  </si>
  <si>
    <t>V1123</t>
  </si>
  <si>
    <t>H1118</t>
  </si>
  <si>
    <t>V119</t>
  </si>
  <si>
    <t>H1119</t>
  </si>
  <si>
    <t>V1120</t>
  </si>
  <si>
    <t>H113</t>
  </si>
  <si>
    <t>V116</t>
  </si>
  <si>
    <t>H1122</t>
  </si>
  <si>
    <t>V1118</t>
  </si>
  <si>
    <t>V115</t>
  </si>
  <si>
    <t>V1111</t>
  </si>
  <si>
    <t xml:space="preserve">12 Year Old </t>
  </si>
  <si>
    <t>H122</t>
  </si>
  <si>
    <t>V126</t>
  </si>
  <si>
    <t>H129</t>
  </si>
  <si>
    <t>V124</t>
  </si>
  <si>
    <t>H1212</t>
  </si>
  <si>
    <t>V123</t>
  </si>
  <si>
    <t>H128</t>
  </si>
  <si>
    <t>V127</t>
  </si>
  <si>
    <t>H1211</t>
  </si>
  <si>
    <t>V1213</t>
  </si>
  <si>
    <t>H127</t>
  </si>
  <si>
    <t>V1210</t>
  </si>
  <si>
    <t>H121</t>
  </si>
  <si>
    <t>V121</t>
  </si>
  <si>
    <t>H1213</t>
  </si>
  <si>
    <t>V125</t>
  </si>
  <si>
    <t xml:space="preserve">13 and Over </t>
  </si>
  <si>
    <t>H1314</t>
  </si>
  <si>
    <t>V134</t>
  </si>
  <si>
    <t>H1312</t>
  </si>
  <si>
    <t>V139</t>
  </si>
  <si>
    <t>H134</t>
  </si>
  <si>
    <t>V133</t>
  </si>
  <si>
    <t>H1317</t>
  </si>
  <si>
    <t>V1311</t>
  </si>
  <si>
    <t>H1315</t>
  </si>
  <si>
    <t>V1312</t>
  </si>
  <si>
    <t>H136</t>
  </si>
  <si>
    <t>V136</t>
  </si>
  <si>
    <t>H1310</t>
  </si>
  <si>
    <t>H137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</si>
</sst>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mmmm\ dd\,\ yyyy"/>
  </numFmts>
  <fonts count="31">
    <font>
      <sz val="10"/>
      <color rgb="FF000000"/>
      <name val="Arial"/>
    </font>
    <font>
      <sz val="11"/>
      <color rgb="FF000000"/>
      <name val="Inconsolata"/>
    </font>
    <font>
      <sz val="10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sz val="10"/>
      <name val="Arial"/>
      <family val="2"/>
    </font>
    <font>
      <b/>
      <sz val="11"/>
      <color rgb="FFFFFFFF"/>
      <name val="Inconsolata"/>
    </font>
    <font>
      <b/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sz val="10"/>
      <color rgb="FFFFFFFF"/>
      <name val="Arial"/>
      <family val="2"/>
    </font>
    <font>
      <b/>
      <sz val="12"/>
      <color rgb="FFFFFFFF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b/>
      <i/>
      <sz val="10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u/>
      <sz val="10"/>
      <color rgb="FFFFFFFF"/>
      <name val="Arial"/>
      <family val="2"/>
    </font>
    <font>
      <i/>
      <sz val="12"/>
      <color rgb="FFFFFFFF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FCE5CD"/>
        <bgColor rgb="FFFCE5CD"/>
      </patternFill>
    </fill>
    <fill>
      <patternFill patternType="solid">
        <fgColor rgb="FF0B5394"/>
        <bgColor rgb="FF0B5394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F9CB9C"/>
        <bgColor rgb="FFF9CB9C"/>
      </patternFill>
    </fill>
    <fill>
      <patternFill patternType="solid">
        <fgColor rgb="FFD5A6BD"/>
        <bgColor rgb="FFD5A6BD"/>
      </patternFill>
    </fill>
    <fill>
      <patternFill patternType="solid">
        <fgColor rgb="FFB6D7A8"/>
        <bgColor rgb="FFB6D7A8"/>
      </patternFill>
    </fill>
    <fill>
      <patternFill patternType="solid">
        <fgColor rgb="FFF4C7C3"/>
        <bgColor rgb="FFF4C7C3"/>
      </patternFill>
    </fill>
  </fills>
  <borders count="14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1">
    <xf numFmtId="0" fontId="0" fillId="0" borderId="0" xfId="0" applyFont="1" applyAlignment="1"/>
    <xf numFmtId="164" fontId="1" fillId="2" borderId="1" xfId="0" applyNumberFormat="1" applyFont="1" applyFill="1" applyBorder="1"/>
    <xf numFmtId="0" fontId="2" fillId="3" borderId="0" xfId="0" applyFont="1" applyFill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164" fontId="5" fillId="4" borderId="0" xfId="0" applyNumberFormat="1" applyFont="1" applyFill="1" applyAlignment="1"/>
    <xf numFmtId="164" fontId="5" fillId="3" borderId="0" xfId="0" applyNumberFormat="1" applyFont="1" applyFill="1" applyAlignment="1"/>
    <xf numFmtId="0" fontId="6" fillId="4" borderId="0" xfId="0" applyFont="1" applyFill="1" applyAlignment="1"/>
    <xf numFmtId="0" fontId="7" fillId="5" borderId="0" xfId="0" applyFont="1" applyFill="1" applyAlignment="1">
      <alignment horizontal="right"/>
    </xf>
    <xf numFmtId="0" fontId="7" fillId="5" borderId="0" xfId="0" applyFont="1" applyFill="1" applyAlignment="1"/>
    <xf numFmtId="0" fontId="8" fillId="5" borderId="0" xfId="0" applyFont="1" applyFill="1" applyAlignment="1"/>
    <xf numFmtId="18" fontId="8" fillId="5" borderId="0" xfId="0" applyNumberFormat="1" applyFont="1" applyFill="1" applyAlignment="1"/>
    <xf numFmtId="0" fontId="9" fillId="0" borderId="0" xfId="0" applyFont="1" applyAlignment="1"/>
    <xf numFmtId="0" fontId="1" fillId="4" borderId="0" xfId="0" applyFont="1" applyFill="1" applyAlignment="1">
      <alignment horizontal="right"/>
    </xf>
    <xf numFmtId="0" fontId="7" fillId="4" borderId="0" xfId="0" applyFont="1" applyFill="1" applyAlignment="1"/>
    <xf numFmtId="0" fontId="8" fillId="4" borderId="0" xfId="0" applyFont="1" applyFill="1" applyAlignment="1"/>
    <xf numFmtId="18" fontId="8" fillId="4" borderId="0" xfId="0" applyNumberFormat="1" applyFont="1" applyFill="1" applyAlignment="1"/>
    <xf numFmtId="0" fontId="1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9" fillId="6" borderId="0" xfId="0" applyFont="1" applyFill="1" applyAlignment="1"/>
    <xf numFmtId="0" fontId="9" fillId="0" borderId="0" xfId="0" applyFont="1" applyAlignment="1"/>
    <xf numFmtId="0" fontId="9" fillId="6" borderId="0" xfId="0" applyFont="1" applyFill="1" applyAlignment="1"/>
    <xf numFmtId="0" fontId="2" fillId="0" borderId="0" xfId="0" applyFont="1" applyAlignment="1">
      <alignment horizontal="center"/>
    </xf>
    <xf numFmtId="0" fontId="2" fillId="6" borderId="0" xfId="0" applyFont="1" applyFill="1"/>
    <xf numFmtId="49" fontId="2" fillId="0" borderId="0" xfId="0" applyNumberFormat="1" applyFont="1"/>
    <xf numFmtId="4" fontId="2" fillId="8" borderId="0" xfId="0" applyNumberFormat="1" applyFont="1" applyFill="1"/>
    <xf numFmtId="49" fontId="12" fillId="7" borderId="0" xfId="0" applyNumberFormat="1" applyFont="1" applyFill="1" applyAlignment="1">
      <alignment horizontal="right"/>
    </xf>
    <xf numFmtId="49" fontId="15" fillId="7" borderId="0" xfId="0" applyNumberFormat="1" applyFont="1" applyFill="1" applyAlignment="1">
      <alignment horizontal="right"/>
    </xf>
    <xf numFmtId="49" fontId="12" fillId="7" borderId="0" xfId="0" applyNumberFormat="1" applyFont="1" applyFill="1" applyAlignment="1">
      <alignment horizontal="right"/>
    </xf>
    <xf numFmtId="49" fontId="3" fillId="11" borderId="3" xfId="0" applyNumberFormat="1" applyFont="1" applyFill="1" applyBorder="1" applyAlignment="1">
      <alignment horizontal="right"/>
    </xf>
    <xf numFmtId="49" fontId="3" fillId="12" borderId="3" xfId="0" applyNumberFormat="1" applyFont="1" applyFill="1" applyBorder="1" applyAlignment="1">
      <alignment horizontal="right"/>
    </xf>
    <xf numFmtId="0" fontId="2" fillId="9" borderId="0" xfId="0" applyFont="1" applyFill="1" applyAlignment="1">
      <alignment horizontal="center"/>
    </xf>
    <xf numFmtId="49" fontId="19" fillId="7" borderId="0" xfId="0" applyNumberFormat="1" applyFont="1" applyFill="1" applyAlignment="1"/>
    <xf numFmtId="49" fontId="12" fillId="7" borderId="0" xfId="0" applyNumberFormat="1" applyFont="1" applyFill="1" applyAlignment="1"/>
    <xf numFmtId="49" fontId="20" fillId="7" borderId="0" xfId="0" applyNumberFormat="1" applyFont="1" applyFill="1" applyAlignment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9" fontId="9" fillId="0" borderId="0" xfId="0" applyNumberFormat="1" applyFont="1" applyAlignment="1"/>
    <xf numFmtId="49" fontId="22" fillId="7" borderId="0" xfId="0" applyNumberFormat="1" applyFont="1" applyFill="1" applyAlignment="1">
      <alignment horizontal="center"/>
    </xf>
    <xf numFmtId="49" fontId="23" fillId="7" borderId="0" xfId="0" applyNumberFormat="1" applyFont="1" applyFill="1"/>
    <xf numFmtId="49" fontId="14" fillId="7" borderId="0" xfId="0" applyNumberFormat="1" applyFont="1" applyFill="1" applyAlignment="1">
      <alignment horizontal="right"/>
    </xf>
    <xf numFmtId="49" fontId="24" fillId="7" borderId="0" xfId="0" applyNumberFormat="1" applyFont="1" applyFill="1" applyAlignment="1">
      <alignment horizontal="center"/>
    </xf>
    <xf numFmtId="49" fontId="23" fillId="7" borderId="0" xfId="0" applyNumberFormat="1" applyFont="1" applyFill="1" applyAlignment="1"/>
    <xf numFmtId="4" fontId="20" fillId="7" borderId="0" xfId="0" applyNumberFormat="1" applyFont="1" applyFill="1" applyAlignment="1"/>
    <xf numFmtId="49" fontId="15" fillId="7" borderId="0" xfId="0" applyNumberFormat="1" applyFont="1" applyFill="1" applyAlignment="1">
      <alignment horizontal="right"/>
    </xf>
    <xf numFmtId="49" fontId="9" fillId="0" borderId="7" xfId="0" applyNumberFormat="1" applyFont="1" applyBorder="1" applyAlignment="1"/>
    <xf numFmtId="4" fontId="9" fillId="0" borderId="7" xfId="0" applyNumberFormat="1" applyFont="1" applyBorder="1" applyAlignment="1"/>
    <xf numFmtId="49" fontId="15" fillId="7" borderId="7" xfId="0" applyNumberFormat="1" applyFont="1" applyFill="1" applyBorder="1" applyAlignment="1">
      <alignment horizontal="right"/>
    </xf>
    <xf numFmtId="0" fontId="23" fillId="7" borderId="0" xfId="0" applyFont="1" applyFill="1"/>
    <xf numFmtId="4" fontId="23" fillId="7" borderId="0" xfId="0" applyNumberFormat="1" applyFont="1" applyFill="1"/>
    <xf numFmtId="4" fontId="2" fillId="0" borderId="0" xfId="0" applyNumberFormat="1" applyFont="1" applyAlignment="1"/>
    <xf numFmtId="4" fontId="3" fillId="0" borderId="0" xfId="0" applyNumberFormat="1" applyFont="1" applyAlignment="1"/>
    <xf numFmtId="4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9" fontId="26" fillId="11" borderId="2" xfId="0" applyNumberFormat="1" applyFont="1" applyFill="1" applyBorder="1" applyAlignment="1">
      <alignment horizontal="center"/>
    </xf>
    <xf numFmtId="49" fontId="21" fillId="11" borderId="2" xfId="0" applyNumberFormat="1" applyFont="1" applyFill="1" applyBorder="1" applyAlignment="1"/>
    <xf numFmtId="49" fontId="3" fillId="0" borderId="0" xfId="0" applyNumberFormat="1" applyFont="1" applyAlignment="1">
      <alignment horizontal="center"/>
    </xf>
    <xf numFmtId="49" fontId="26" fillId="12" borderId="2" xfId="0" applyNumberFormat="1" applyFont="1" applyFill="1" applyBorder="1" applyAlignment="1">
      <alignment horizontal="center"/>
    </xf>
    <xf numFmtId="49" fontId="21" fillId="12" borderId="2" xfId="0" applyNumberFormat="1" applyFont="1" applyFill="1" applyBorder="1" applyAlignment="1"/>
    <xf numFmtId="4" fontId="3" fillId="0" borderId="0" xfId="0" applyNumberFormat="1" applyFont="1"/>
    <xf numFmtId="49" fontId="3" fillId="11" borderId="2" xfId="0" applyNumberFormat="1" applyFont="1" applyFill="1" applyBorder="1" applyAlignment="1">
      <alignment horizontal="center"/>
    </xf>
    <xf numFmtId="49" fontId="21" fillId="0" borderId="0" xfId="0" applyNumberFormat="1" applyFont="1" applyAlignment="1"/>
    <xf numFmtId="49" fontId="3" fillId="12" borderId="2" xfId="0" applyNumberFormat="1" applyFont="1" applyFill="1" applyBorder="1" applyAlignment="1">
      <alignment horizontal="center"/>
    </xf>
    <xf numFmtId="4" fontId="3" fillId="0" borderId="0" xfId="0" applyNumberFormat="1" applyFont="1" applyAlignment="1">
      <alignment horizontal="center"/>
    </xf>
    <xf numFmtId="49" fontId="9" fillId="10" borderId="2" xfId="0" applyNumberFormat="1" applyFont="1" applyFill="1" applyBorder="1" applyAlignment="1"/>
    <xf numFmtId="49" fontId="28" fillId="10" borderId="5" xfId="0" applyNumberFormat="1" applyFont="1" applyFill="1" applyBorder="1" applyAlignment="1">
      <alignment horizontal="right"/>
    </xf>
    <xf numFmtId="4" fontId="28" fillId="10" borderId="5" xfId="0" applyNumberFormat="1" applyFont="1" applyFill="1" applyBorder="1" applyAlignment="1">
      <alignment horizontal="center" vertical="top"/>
    </xf>
    <xf numFmtId="49" fontId="28" fillId="10" borderId="5" xfId="0" applyNumberFormat="1" applyFont="1" applyFill="1" applyBorder="1" applyAlignment="1">
      <alignment horizontal="center" vertical="top"/>
    </xf>
    <xf numFmtId="49" fontId="9" fillId="10" borderId="5" xfId="0" applyNumberFormat="1" applyFont="1" applyFill="1" applyBorder="1" applyAlignment="1"/>
    <xf numFmtId="49" fontId="9" fillId="0" borderId="6" xfId="0" applyNumberFormat="1" applyFont="1" applyBorder="1" applyAlignment="1"/>
    <xf numFmtId="49" fontId="9" fillId="10" borderId="2" xfId="0" applyNumberFormat="1" applyFont="1" applyFill="1" applyBorder="1" applyAlignment="1">
      <alignment horizontal="center"/>
    </xf>
    <xf numFmtId="49" fontId="9" fillId="0" borderId="13" xfId="0" applyNumberFormat="1" applyFont="1" applyBorder="1" applyAlignment="1">
      <alignment horizontal="center" vertical="top"/>
    </xf>
    <xf numFmtId="4" fontId="9" fillId="0" borderId="2" xfId="0" applyNumberFormat="1" applyFont="1" applyBorder="1" applyAlignment="1">
      <alignment horizontal="center" vertical="top"/>
    </xf>
    <xf numFmtId="49" fontId="9" fillId="10" borderId="13" xfId="0" applyNumberFormat="1" applyFont="1" applyFill="1" applyBorder="1" applyAlignment="1"/>
    <xf numFmtId="4" fontId="2" fillId="8" borderId="0" xfId="0" applyNumberFormat="1" applyFont="1" applyFill="1" applyAlignment="1">
      <alignment horizontal="center"/>
    </xf>
    <xf numFmtId="4" fontId="9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49" fontId="9" fillId="0" borderId="7" xfId="0" applyNumberFormat="1" applyFont="1" applyBorder="1" applyAlignment="1"/>
    <xf numFmtId="0" fontId="9" fillId="0" borderId="7" xfId="0" applyFont="1" applyBorder="1" applyAlignment="1"/>
    <xf numFmtId="0" fontId="9" fillId="2" borderId="1" xfId="0" applyFont="1" applyFill="1" applyBorder="1" applyAlignment="1">
      <alignment horizontal="center"/>
    </xf>
    <xf numFmtId="0" fontId="11" fillId="11" borderId="0" xfId="0" applyFont="1" applyFill="1" applyAlignment="1">
      <alignment horizontal="center"/>
    </xf>
    <xf numFmtId="0" fontId="11" fillId="6" borderId="0" xfId="0" applyFont="1" applyFill="1" applyAlignment="1">
      <alignment horizontal="center" wrapText="1"/>
    </xf>
    <xf numFmtId="0" fontId="11" fillId="6" borderId="0" xfId="0" applyFont="1" applyFill="1" applyAlignment="1">
      <alignment horizontal="center" wrapText="1"/>
    </xf>
    <xf numFmtId="0" fontId="11" fillId="14" borderId="0" xfId="0" applyFont="1" applyFill="1" applyAlignment="1">
      <alignment horizontal="center" wrapText="1"/>
    </xf>
    <xf numFmtId="0" fontId="3" fillId="15" borderId="0" xfId="0" applyFont="1" applyFill="1" applyAlignment="1">
      <alignment horizontal="center" wrapText="1"/>
    </xf>
    <xf numFmtId="0" fontId="3" fillId="16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/>
    </xf>
    <xf numFmtId="0" fontId="29" fillId="11" borderId="0" xfId="0" applyFont="1" applyFill="1" applyAlignment="1"/>
    <xf numFmtId="0" fontId="9" fillId="6" borderId="0" xfId="0" applyFont="1" applyFill="1" applyAlignment="1">
      <alignment horizontal="center"/>
    </xf>
    <xf numFmtId="0" fontId="9" fillId="14" borderId="0" xfId="0" applyFont="1" applyFill="1" applyAlignment="1">
      <alignment horizontal="center"/>
    </xf>
    <xf numFmtId="0" fontId="2" fillId="15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2" fillId="14" borderId="0" xfId="0" applyFont="1" applyFill="1"/>
    <xf numFmtId="0" fontId="9" fillId="2" borderId="1" xfId="0" applyFont="1" applyFill="1" applyBorder="1" applyAlignment="1">
      <alignment horizontal="center"/>
    </xf>
    <xf numFmtId="0" fontId="11" fillId="6" borderId="0" xfId="0" applyFont="1" applyFill="1" applyAlignment="1">
      <alignment horizontal="center" wrapText="1"/>
    </xf>
    <xf numFmtId="0" fontId="11" fillId="14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/>
    </xf>
    <xf numFmtId="0" fontId="9" fillId="11" borderId="0" xfId="0" applyFont="1" applyFill="1" applyAlignment="1"/>
    <xf numFmtId="0" fontId="9" fillId="11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9" fillId="14" borderId="0" xfId="0" applyFont="1" applyFill="1" applyAlignment="1"/>
    <xf numFmtId="0" fontId="9" fillId="14" borderId="0" xfId="0" applyFont="1" applyFill="1" applyAlignment="1">
      <alignment horizontal="right"/>
    </xf>
    <xf numFmtId="0" fontId="1" fillId="11" borderId="0" xfId="0" applyFont="1" applyFill="1" applyAlignment="1"/>
    <xf numFmtId="0" fontId="9" fillId="14" borderId="0" xfId="0" applyFont="1" applyFill="1" applyAlignment="1">
      <alignment horizontal="right"/>
    </xf>
    <xf numFmtId="0" fontId="9" fillId="17" borderId="0" xfId="0" applyFont="1" applyFill="1" applyAlignment="1">
      <alignment horizontal="center"/>
    </xf>
    <xf numFmtId="0" fontId="30" fillId="11" borderId="0" xfId="0" applyFont="1" applyFill="1" applyAlignment="1"/>
    <xf numFmtId="0" fontId="9" fillId="0" borderId="0" xfId="0" applyFont="1" applyAlignment="1">
      <alignment horizontal="center"/>
    </xf>
    <xf numFmtId="0" fontId="0" fillId="0" borderId="0" xfId="0" applyFont="1" applyAlignment="1"/>
    <xf numFmtId="49" fontId="13" fillId="12" borderId="3" xfId="0" applyNumberFormat="1" applyFont="1" applyFill="1" applyBorder="1" applyAlignment="1">
      <alignment horizontal="center" vertical="center"/>
    </xf>
    <xf numFmtId="0" fontId="2" fillId="0" borderId="4" xfId="0" applyFont="1" applyBorder="1"/>
    <xf numFmtId="49" fontId="13" fillId="11" borderId="3" xfId="0" applyNumberFormat="1" applyFont="1" applyFill="1" applyBorder="1" applyAlignment="1">
      <alignment horizontal="center" vertical="center"/>
    </xf>
    <xf numFmtId="49" fontId="16" fillId="7" borderId="0" xfId="0" applyNumberFormat="1" applyFont="1" applyFill="1" applyAlignment="1">
      <alignment horizontal="center"/>
    </xf>
    <xf numFmtId="49" fontId="9" fillId="13" borderId="8" xfId="0" applyNumberFormat="1" applyFont="1" applyFill="1" applyBorder="1" applyAlignment="1">
      <alignment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13" xfId="0" applyFont="1" applyBorder="1"/>
    <xf numFmtId="49" fontId="9" fillId="0" borderId="7" xfId="0" applyNumberFormat="1" applyFont="1" applyBorder="1" applyAlignment="1">
      <alignment horizontal="left" vertical="top" wrapText="1"/>
    </xf>
    <xf numFmtId="49" fontId="28" fillId="10" borderId="4" xfId="0" applyNumberFormat="1" applyFont="1" applyFill="1" applyBorder="1" applyAlignment="1"/>
    <xf numFmtId="0" fontId="2" fillId="0" borderId="5" xfId="0" applyFont="1" applyBorder="1"/>
    <xf numFmtId="49" fontId="13" fillId="11" borderId="4" xfId="0" applyNumberFormat="1" applyFont="1" applyFill="1" applyBorder="1" applyAlignment="1">
      <alignment horizontal="center"/>
    </xf>
    <xf numFmtId="49" fontId="27" fillId="12" borderId="3" xfId="0" applyNumberFormat="1" applyFont="1" applyFill="1" applyBorder="1" applyAlignment="1">
      <alignment horizontal="right"/>
    </xf>
    <xf numFmtId="49" fontId="18" fillId="12" borderId="3" xfId="0" applyNumberFormat="1" applyFont="1" applyFill="1" applyBorder="1" applyAlignment="1">
      <alignment horizontal="right"/>
    </xf>
    <xf numFmtId="0" fontId="13" fillId="12" borderId="4" xfId="0" applyFont="1" applyFill="1" applyBorder="1" applyAlignment="1">
      <alignment horizontal="center"/>
    </xf>
    <xf numFmtId="14" fontId="17" fillId="7" borderId="0" xfId="0" applyNumberFormat="1" applyFont="1" applyFill="1" applyAlignment="1">
      <alignment horizontal="center"/>
    </xf>
    <xf numFmtId="49" fontId="25" fillId="7" borderId="0" xfId="0" applyNumberFormat="1" applyFont="1" applyFill="1" applyAlignment="1">
      <alignment horizontal="left"/>
    </xf>
    <xf numFmtId="4" fontId="3" fillId="0" borderId="0" xfId="0" applyNumberFormat="1" applyFont="1" applyAlignment="1">
      <alignment horizontal="center"/>
    </xf>
    <xf numFmtId="0" fontId="25" fillId="7" borderId="0" xfId="0" applyFont="1" applyFill="1" applyAlignment="1">
      <alignment horizontal="left"/>
    </xf>
    <xf numFmtId="49" fontId="18" fillId="11" borderId="3" xfId="0" applyNumberFormat="1" applyFont="1" applyFill="1" applyBorder="1" applyAlignment="1">
      <alignment horizontal="right"/>
    </xf>
    <xf numFmtId="49" fontId="27" fillId="11" borderId="3" xfId="0" applyNumberFormat="1" applyFont="1" applyFill="1" applyBorder="1" applyAlignment="1">
      <alignment horizontal="right"/>
    </xf>
    <xf numFmtId="0" fontId="8" fillId="4" borderId="0" xfId="0" applyFont="1" applyFill="1" applyAlignment="1"/>
    <xf numFmtId="164" fontId="5" fillId="4" borderId="0" xfId="0" applyNumberFormat="1" applyFont="1" applyFill="1" applyAlignment="1">
      <alignment horizontal="center"/>
    </xf>
    <xf numFmtId="0" fontId="2" fillId="0" borderId="0" xfId="0" applyFont="1" applyBorder="1"/>
  </cellXfs>
  <cellStyles count="1">
    <cellStyle name="Normal" xfId="0" builtinId="0"/>
  </cellStyles>
  <dxfs count="3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dive.mynvsl.com/schedules?year=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576"/>
  <sheetViews>
    <sheetView tabSelected="1" workbookViewId="0">
      <selection activeCell="E183" sqref="E183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08984375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08984375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5.5">
      <c r="A1" s="27"/>
      <c r="B1" s="41"/>
      <c r="C1" s="36"/>
      <c r="D1" s="30" t="s">
        <v>317</v>
      </c>
      <c r="E1" s="116" t="s">
        <v>2226</v>
      </c>
      <c r="F1" s="112"/>
      <c r="G1" s="112"/>
      <c r="H1" s="37"/>
      <c r="I1" s="42"/>
      <c r="J1" s="42"/>
      <c r="K1" s="42"/>
      <c r="L1" s="42"/>
      <c r="M1" s="42"/>
      <c r="N1" s="42"/>
      <c r="O1" s="42"/>
      <c r="P1" s="30" t="s">
        <v>367</v>
      </c>
      <c r="Q1" s="132" t="s">
        <v>295</v>
      </c>
      <c r="R1" s="112"/>
      <c r="S1" s="37"/>
      <c r="T1" s="29"/>
      <c r="U1" s="43"/>
      <c r="V1" s="28"/>
      <c r="W1" s="38"/>
      <c r="X1" s="38"/>
      <c r="Y1" s="38"/>
      <c r="Z1" s="38"/>
      <c r="AA1" s="38"/>
      <c r="AB1" s="38"/>
      <c r="AC1" s="39"/>
      <c r="AD1" s="39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9"/>
      <c r="AP1" s="39"/>
      <c r="AQ1" s="38"/>
      <c r="AR1" s="38"/>
      <c r="AS1" s="38"/>
      <c r="AT1" s="38"/>
      <c r="AU1" s="38"/>
      <c r="AV1" s="38"/>
      <c r="AW1" s="38"/>
      <c r="AX1" s="38"/>
      <c r="AY1" s="39"/>
      <c r="AZ1" s="39"/>
      <c r="BA1" s="38"/>
      <c r="BB1" s="38"/>
      <c r="BC1" s="38"/>
      <c r="BD1" s="38"/>
      <c r="BE1" s="38"/>
      <c r="BF1" s="38"/>
    </row>
    <row r="2" spans="1:58" ht="15.5">
      <c r="A2" s="27"/>
      <c r="B2" s="31"/>
      <c r="C2" s="50"/>
      <c r="D2" s="42"/>
      <c r="E2" s="42"/>
      <c r="F2" s="46"/>
      <c r="G2" s="37"/>
      <c r="H2" s="37"/>
      <c r="I2" s="37"/>
      <c r="J2" s="37"/>
      <c r="K2" s="37"/>
      <c r="L2" s="37"/>
      <c r="M2" s="37"/>
      <c r="N2" s="37"/>
      <c r="O2" s="37"/>
      <c r="P2" s="42"/>
      <c r="Q2" s="51"/>
      <c r="R2" s="52"/>
      <c r="S2" s="37"/>
      <c r="T2" s="37"/>
      <c r="U2" s="37"/>
      <c r="V2" s="28"/>
      <c r="W2" s="53"/>
      <c r="X2" s="54" t="s">
        <v>369</v>
      </c>
      <c r="Y2" s="55"/>
      <c r="Z2" s="56" t="s">
        <v>369</v>
      </c>
      <c r="AA2" s="56" t="s">
        <v>369</v>
      </c>
      <c r="AB2" s="55"/>
      <c r="AC2" s="55"/>
      <c r="AD2" s="55"/>
      <c r="AE2" s="55"/>
      <c r="AF2" s="55"/>
      <c r="AG2" s="55"/>
      <c r="AH2" s="55"/>
      <c r="AI2" s="53"/>
      <c r="AJ2" s="54" t="s">
        <v>369</v>
      </c>
      <c r="AK2" s="55"/>
      <c r="AL2" s="56" t="s">
        <v>369</v>
      </c>
      <c r="AM2" s="56" t="s">
        <v>369</v>
      </c>
      <c r="AN2" s="55"/>
      <c r="AO2" s="55"/>
      <c r="AP2" s="55"/>
      <c r="AQ2" s="55"/>
      <c r="AR2" s="55"/>
      <c r="AS2" s="38"/>
      <c r="AT2" s="53"/>
      <c r="AU2" s="55"/>
      <c r="AV2" s="55"/>
      <c r="AW2" s="55"/>
      <c r="AX2" s="55"/>
      <c r="AY2" s="55"/>
      <c r="AZ2" s="55"/>
      <c r="BA2" s="38"/>
      <c r="BB2" s="38"/>
      <c r="BC2" s="38"/>
      <c r="BD2" s="38"/>
      <c r="BE2" s="38"/>
      <c r="BF2" s="38"/>
    </row>
    <row r="3" spans="1:58" ht="15.5">
      <c r="A3" s="27"/>
      <c r="B3" s="32"/>
      <c r="C3" s="136" t="s">
        <v>318</v>
      </c>
      <c r="D3" s="114"/>
      <c r="E3" s="115" t="s">
        <v>297</v>
      </c>
      <c r="F3" s="114"/>
      <c r="G3" s="114"/>
      <c r="H3" s="57"/>
      <c r="I3" s="58"/>
      <c r="J3" s="59"/>
      <c r="K3" s="59"/>
      <c r="L3" s="59"/>
      <c r="M3" s="59"/>
      <c r="N3" s="33"/>
      <c r="O3" s="130" t="s">
        <v>318</v>
      </c>
      <c r="P3" s="114"/>
      <c r="Q3" s="113" t="s">
        <v>298</v>
      </c>
      <c r="R3" s="114"/>
      <c r="S3" s="114"/>
      <c r="T3" s="60"/>
      <c r="U3" s="61"/>
      <c r="V3" s="28"/>
      <c r="W3" s="54" t="s">
        <v>371</v>
      </c>
      <c r="X3" s="55">
        <v>1</v>
      </c>
      <c r="Y3" s="56" t="s">
        <v>316</v>
      </c>
      <c r="Z3" s="134" t="s">
        <v>316</v>
      </c>
      <c r="AA3" s="112"/>
      <c r="AB3" s="56">
        <v>1</v>
      </c>
      <c r="AC3" s="38"/>
      <c r="AD3" s="56"/>
      <c r="AE3" s="134" t="s">
        <v>372</v>
      </c>
      <c r="AF3" s="112"/>
      <c r="AG3" s="134" t="s">
        <v>373</v>
      </c>
      <c r="AH3" s="112"/>
      <c r="AI3" s="62"/>
      <c r="AJ3" s="55">
        <v>13</v>
      </c>
      <c r="AK3" s="56" t="s">
        <v>316</v>
      </c>
      <c r="AL3" s="134" t="s">
        <v>316</v>
      </c>
      <c r="AM3" s="112"/>
      <c r="AN3" s="56">
        <v>2</v>
      </c>
      <c r="AO3" s="38"/>
      <c r="AP3" s="56"/>
      <c r="AQ3" s="134" t="s">
        <v>372</v>
      </c>
      <c r="AR3" s="112"/>
      <c r="AS3" s="134" t="s">
        <v>373</v>
      </c>
      <c r="AT3" s="112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</row>
    <row r="4" spans="1:58" ht="15.5">
      <c r="A4" s="27"/>
      <c r="B4" s="58"/>
      <c r="C4" s="137" t="s">
        <v>366</v>
      </c>
      <c r="D4" s="127"/>
      <c r="E4" s="128">
        <v>22</v>
      </c>
      <c r="F4" s="114"/>
      <c r="G4" s="114"/>
      <c r="H4" s="63"/>
      <c r="I4" s="58"/>
      <c r="J4" s="64"/>
      <c r="K4" s="64"/>
      <c r="L4" s="64"/>
      <c r="M4" s="64"/>
      <c r="N4" s="33"/>
      <c r="O4" s="129" t="s">
        <v>366</v>
      </c>
      <c r="P4" s="127"/>
      <c r="Q4" s="131">
        <v>17</v>
      </c>
      <c r="R4" s="114"/>
      <c r="S4" s="114"/>
      <c r="T4" s="65"/>
      <c r="U4" s="61"/>
      <c r="V4" s="28"/>
      <c r="W4" s="62"/>
      <c r="X4" s="66" t="s">
        <v>319</v>
      </c>
      <c r="Y4" s="56" t="s">
        <v>374</v>
      </c>
      <c r="Z4" s="134" t="s">
        <v>375</v>
      </c>
      <c r="AA4" s="112"/>
      <c r="AB4" s="38"/>
      <c r="AC4" s="38"/>
      <c r="AD4" s="56" t="s">
        <v>374</v>
      </c>
      <c r="AE4" s="134" t="s">
        <v>376</v>
      </c>
      <c r="AF4" s="112"/>
      <c r="AG4" s="134" t="s">
        <v>376</v>
      </c>
      <c r="AH4" s="112"/>
      <c r="AI4" s="62"/>
      <c r="AJ4" s="66" t="s">
        <v>320</v>
      </c>
      <c r="AK4" s="56" t="s">
        <v>374</v>
      </c>
      <c r="AL4" s="134" t="s">
        <v>375</v>
      </c>
      <c r="AM4" s="112"/>
      <c r="AN4" s="38"/>
      <c r="AO4" s="38"/>
      <c r="AP4" s="56" t="s">
        <v>374</v>
      </c>
      <c r="AQ4" s="134" t="s">
        <v>376</v>
      </c>
      <c r="AR4" s="112"/>
      <c r="AS4" s="134" t="s">
        <v>376</v>
      </c>
      <c r="AT4" s="112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</row>
    <row r="5" spans="1:58" ht="13">
      <c r="A5" s="27"/>
      <c r="B5" s="67"/>
      <c r="C5" s="68" t="s">
        <v>323</v>
      </c>
      <c r="D5" s="126" t="s">
        <v>297</v>
      </c>
      <c r="E5" s="127"/>
      <c r="F5" s="69" t="s">
        <v>315</v>
      </c>
      <c r="G5" s="70" t="s">
        <v>377</v>
      </c>
      <c r="H5" s="70"/>
      <c r="I5" s="71"/>
      <c r="J5" s="40"/>
      <c r="K5" s="40"/>
      <c r="L5" s="40"/>
      <c r="M5" s="72"/>
      <c r="N5" s="71"/>
      <c r="O5" s="68" t="s">
        <v>323</v>
      </c>
      <c r="P5" s="126" t="s">
        <v>298</v>
      </c>
      <c r="Q5" s="127"/>
      <c r="R5" s="69" t="s">
        <v>315</v>
      </c>
      <c r="S5" s="70" t="s">
        <v>377</v>
      </c>
      <c r="T5" s="70"/>
      <c r="U5" s="71"/>
      <c r="V5" s="28"/>
      <c r="W5" s="54" t="s">
        <v>323</v>
      </c>
      <c r="X5" s="56" t="s">
        <v>315</v>
      </c>
      <c r="Y5" s="56" t="s">
        <v>321</v>
      </c>
      <c r="Z5" s="56" t="s">
        <v>321</v>
      </c>
      <c r="AA5" s="56" t="s">
        <v>322</v>
      </c>
      <c r="AB5" s="54" t="s">
        <v>378</v>
      </c>
      <c r="AC5" s="54" t="s">
        <v>377</v>
      </c>
      <c r="AD5" s="56" t="s">
        <v>376</v>
      </c>
      <c r="AE5" s="56" t="s">
        <v>321</v>
      </c>
      <c r="AF5" s="56" t="s">
        <v>322</v>
      </c>
      <c r="AG5" s="56" t="s">
        <v>321</v>
      </c>
      <c r="AH5" s="56" t="s">
        <v>322</v>
      </c>
      <c r="AI5" s="54" t="s">
        <v>323</v>
      </c>
      <c r="AJ5" s="56" t="s">
        <v>315</v>
      </c>
      <c r="AK5" s="56" t="s">
        <v>321</v>
      </c>
      <c r="AL5" s="56" t="s">
        <v>321</v>
      </c>
      <c r="AM5" s="56" t="s">
        <v>322</v>
      </c>
      <c r="AN5" s="54" t="s">
        <v>378</v>
      </c>
      <c r="AO5" s="54" t="s">
        <v>377</v>
      </c>
      <c r="AP5" s="56" t="s">
        <v>376</v>
      </c>
      <c r="AQ5" s="56" t="s">
        <v>321</v>
      </c>
      <c r="AR5" s="56" t="s">
        <v>322</v>
      </c>
      <c r="AS5" s="56" t="s">
        <v>321</v>
      </c>
      <c r="AT5" s="56" t="s">
        <v>322</v>
      </c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</row>
    <row r="6" spans="1:58" ht="12.5">
      <c r="A6" s="27"/>
      <c r="B6" s="73"/>
      <c r="C6" s="74">
        <v>1</v>
      </c>
      <c r="D6" s="125" t="s">
        <v>325</v>
      </c>
      <c r="E6" s="123"/>
      <c r="F6" s="75">
        <v>41.65</v>
      </c>
      <c r="G6" s="74" t="s">
        <v>192</v>
      </c>
      <c r="H6" s="74"/>
      <c r="I6" s="76"/>
      <c r="J6" s="40"/>
      <c r="K6" s="40"/>
      <c r="L6" s="40"/>
      <c r="M6" s="40"/>
      <c r="N6" s="73"/>
      <c r="O6" s="74">
        <v>1</v>
      </c>
      <c r="P6" s="125" t="s">
        <v>335</v>
      </c>
      <c r="Q6" s="124"/>
      <c r="R6" s="75">
        <v>51.05</v>
      </c>
      <c r="S6" s="74" t="s">
        <v>252</v>
      </c>
      <c r="T6" s="74"/>
      <c r="U6" s="76"/>
      <c r="V6" s="28"/>
      <c r="W6" s="55">
        <v>1</v>
      </c>
      <c r="X6" s="39">
        <v>41.65</v>
      </c>
      <c r="Y6" s="39" t="s">
        <v>2227</v>
      </c>
      <c r="Z6" s="39" t="s">
        <v>2227</v>
      </c>
      <c r="AA6" s="39" t="e">
        <v>#NUM!</v>
      </c>
      <c r="AB6" s="38" t="s">
        <v>325</v>
      </c>
      <c r="AC6" s="38" t="s">
        <v>192</v>
      </c>
      <c r="AD6" s="39" t="s">
        <v>306</v>
      </c>
      <c r="AE6" s="39">
        <v>5</v>
      </c>
      <c r="AF6" s="39" t="s">
        <v>623</v>
      </c>
      <c r="AG6" s="78">
        <v>5</v>
      </c>
      <c r="AH6" s="79" t="s">
        <v>623</v>
      </c>
      <c r="AI6" s="55">
        <v>1</v>
      </c>
      <c r="AJ6" s="39">
        <v>51.05</v>
      </c>
      <c r="AK6" s="39" t="s">
        <v>2228</v>
      </c>
      <c r="AL6" s="39" t="e">
        <v>#NUM!</v>
      </c>
      <c r="AM6" s="39" t="s">
        <v>2228</v>
      </c>
      <c r="AN6" s="38" t="s">
        <v>335</v>
      </c>
      <c r="AO6" s="38" t="s">
        <v>252</v>
      </c>
      <c r="AP6" s="39" t="s">
        <v>306</v>
      </c>
      <c r="AQ6" s="39" t="s">
        <v>623</v>
      </c>
      <c r="AR6" s="39">
        <v>5</v>
      </c>
      <c r="AS6" s="78" t="s">
        <v>623</v>
      </c>
      <c r="AT6" s="79">
        <v>5</v>
      </c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</row>
    <row r="7" spans="1:58" ht="12.5">
      <c r="A7" s="27"/>
      <c r="B7" s="73"/>
      <c r="C7" s="74">
        <v>2</v>
      </c>
      <c r="D7" s="125" t="s">
        <v>326</v>
      </c>
      <c r="E7" s="123"/>
      <c r="F7" s="75">
        <v>34.049999999999997</v>
      </c>
      <c r="G7" s="74" t="s">
        <v>250</v>
      </c>
      <c r="H7" s="74"/>
      <c r="I7" s="76"/>
      <c r="J7" s="40"/>
      <c r="K7" s="40"/>
      <c r="L7" s="40"/>
      <c r="M7" s="40"/>
      <c r="N7" s="73"/>
      <c r="O7" s="74">
        <v>2</v>
      </c>
      <c r="P7" s="125" t="s">
        <v>347</v>
      </c>
      <c r="Q7" s="124"/>
      <c r="R7" s="75">
        <v>45.85</v>
      </c>
      <c r="S7" s="74" t="s">
        <v>273</v>
      </c>
      <c r="T7" s="74"/>
      <c r="U7" s="76"/>
      <c r="V7" s="28"/>
      <c r="W7" s="55">
        <v>2</v>
      </c>
      <c r="X7" s="39">
        <v>34.049999999999997</v>
      </c>
      <c r="Y7" s="39" t="s">
        <v>2229</v>
      </c>
      <c r="Z7" s="39" t="s">
        <v>2229</v>
      </c>
      <c r="AA7" s="39" t="e">
        <v>#NUM!</v>
      </c>
      <c r="AB7" s="38" t="s">
        <v>326</v>
      </c>
      <c r="AC7" s="38" t="s">
        <v>250</v>
      </c>
      <c r="AD7" s="39" t="s">
        <v>301</v>
      </c>
      <c r="AE7" s="39">
        <v>3</v>
      </c>
      <c r="AF7" s="39" t="s">
        <v>623</v>
      </c>
      <c r="AG7" s="78">
        <v>3</v>
      </c>
      <c r="AH7" s="79" t="s">
        <v>623</v>
      </c>
      <c r="AI7" s="55">
        <v>2</v>
      </c>
      <c r="AJ7" s="39">
        <v>45.85</v>
      </c>
      <c r="AK7" s="39" t="s">
        <v>2230</v>
      </c>
      <c r="AL7" s="39" t="e">
        <v>#NUM!</v>
      </c>
      <c r="AM7" s="39" t="s">
        <v>2230</v>
      </c>
      <c r="AN7" s="38" t="s">
        <v>347</v>
      </c>
      <c r="AO7" s="38" t="s">
        <v>273</v>
      </c>
      <c r="AP7" s="39" t="s">
        <v>301</v>
      </c>
      <c r="AQ7" s="39" t="s">
        <v>623</v>
      </c>
      <c r="AR7" s="39">
        <v>3</v>
      </c>
      <c r="AS7" s="78" t="s">
        <v>623</v>
      </c>
      <c r="AT7" s="79">
        <v>3</v>
      </c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</row>
    <row r="8" spans="1:58" ht="12.5">
      <c r="A8" s="27"/>
      <c r="B8" s="73"/>
      <c r="C8" s="74">
        <v>3</v>
      </c>
      <c r="D8" s="125" t="s">
        <v>364</v>
      </c>
      <c r="E8" s="123"/>
      <c r="F8" s="75">
        <v>28.45</v>
      </c>
      <c r="G8" s="74" t="s">
        <v>250</v>
      </c>
      <c r="H8" s="74"/>
      <c r="I8" s="76"/>
      <c r="J8" s="40"/>
      <c r="K8" s="40"/>
      <c r="L8" s="40"/>
      <c r="M8" s="40"/>
      <c r="N8" s="73"/>
      <c r="O8" s="74">
        <v>3</v>
      </c>
      <c r="P8" s="125" t="s">
        <v>345</v>
      </c>
      <c r="Q8" s="124"/>
      <c r="R8" s="75">
        <v>36.9</v>
      </c>
      <c r="S8" s="74" t="s">
        <v>290</v>
      </c>
      <c r="T8" s="74"/>
      <c r="U8" s="76"/>
      <c r="V8" s="28"/>
      <c r="W8" s="55">
        <v>3</v>
      </c>
      <c r="X8" s="39">
        <v>28.45</v>
      </c>
      <c r="Y8" s="39" t="s">
        <v>2231</v>
      </c>
      <c r="Z8" s="39" t="s">
        <v>2231</v>
      </c>
      <c r="AA8" s="39" t="e">
        <v>#NUM!</v>
      </c>
      <c r="AB8" s="38" t="s">
        <v>364</v>
      </c>
      <c r="AC8" s="38" t="s">
        <v>250</v>
      </c>
      <c r="AD8" s="39" t="s">
        <v>296</v>
      </c>
      <c r="AE8" s="39">
        <v>1</v>
      </c>
      <c r="AF8" s="39" t="s">
        <v>623</v>
      </c>
      <c r="AG8" s="78">
        <v>1</v>
      </c>
      <c r="AH8" s="79" t="s">
        <v>623</v>
      </c>
      <c r="AI8" s="55">
        <v>3</v>
      </c>
      <c r="AJ8" s="39">
        <v>36.9</v>
      </c>
      <c r="AK8" s="39" t="s">
        <v>2232</v>
      </c>
      <c r="AL8" s="39" t="e">
        <v>#NUM!</v>
      </c>
      <c r="AM8" s="39" t="s">
        <v>2232</v>
      </c>
      <c r="AN8" s="38" t="s">
        <v>345</v>
      </c>
      <c r="AO8" s="38" t="s">
        <v>290</v>
      </c>
      <c r="AP8" s="39" t="s">
        <v>296</v>
      </c>
      <c r="AQ8" s="39" t="s">
        <v>623</v>
      </c>
      <c r="AR8" s="39">
        <v>1</v>
      </c>
      <c r="AS8" s="78" t="s">
        <v>623</v>
      </c>
      <c r="AT8" s="79">
        <v>1</v>
      </c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</row>
    <row r="9" spans="1:58" ht="12.5">
      <c r="A9" s="27"/>
      <c r="B9" s="73"/>
      <c r="C9" s="74">
        <v>4</v>
      </c>
      <c r="D9" s="125" t="s">
        <v>331</v>
      </c>
      <c r="E9" s="123"/>
      <c r="F9" s="75">
        <v>27.4</v>
      </c>
      <c r="G9" s="74" t="s">
        <v>168</v>
      </c>
      <c r="H9" s="74"/>
      <c r="I9" s="76"/>
      <c r="J9" s="40"/>
      <c r="K9" s="40"/>
      <c r="L9" s="40"/>
      <c r="M9" s="40"/>
      <c r="N9" s="73"/>
      <c r="O9" s="74">
        <v>4</v>
      </c>
      <c r="P9" s="125" t="s">
        <v>327</v>
      </c>
      <c r="Q9" s="124"/>
      <c r="R9" s="75">
        <v>32.799999999999997</v>
      </c>
      <c r="S9" s="74" t="s">
        <v>145</v>
      </c>
      <c r="T9" s="74"/>
      <c r="U9" s="76"/>
      <c r="V9" s="28"/>
      <c r="W9" s="55">
        <v>4</v>
      </c>
      <c r="X9" s="39">
        <v>27.4</v>
      </c>
      <c r="Y9" s="39" t="s">
        <v>2233</v>
      </c>
      <c r="Z9" s="39" t="s">
        <v>2233</v>
      </c>
      <c r="AA9" s="39" t="e">
        <v>#NUM!</v>
      </c>
      <c r="AB9" s="38" t="s">
        <v>331</v>
      </c>
      <c r="AC9" s="38" t="s">
        <v>168</v>
      </c>
      <c r="AD9" s="39" t="s">
        <v>623</v>
      </c>
      <c r="AE9" s="39" t="s">
        <v>623</v>
      </c>
      <c r="AF9" s="39" t="s">
        <v>623</v>
      </c>
      <c r="AG9" s="78">
        <v>0</v>
      </c>
      <c r="AH9" s="79" t="s">
        <v>623</v>
      </c>
      <c r="AI9" s="55">
        <v>4</v>
      </c>
      <c r="AJ9" s="39">
        <v>32.799999999999997</v>
      </c>
      <c r="AK9" s="39" t="s">
        <v>2234</v>
      </c>
      <c r="AL9" s="39" t="e">
        <v>#NUM!</v>
      </c>
      <c r="AM9" s="39" t="s">
        <v>2234</v>
      </c>
      <c r="AN9" s="38" t="s">
        <v>327</v>
      </c>
      <c r="AO9" s="38" t="s">
        <v>145</v>
      </c>
      <c r="AP9" s="39" t="s">
        <v>623</v>
      </c>
      <c r="AQ9" s="39" t="s">
        <v>623</v>
      </c>
      <c r="AR9" s="39" t="s">
        <v>623</v>
      </c>
      <c r="AS9" s="78" t="s">
        <v>623</v>
      </c>
      <c r="AT9" s="79">
        <v>0</v>
      </c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</row>
    <row r="10" spans="1:58" ht="12.5">
      <c r="A10" s="27"/>
      <c r="B10" s="73"/>
      <c r="C10" s="74">
        <v>5</v>
      </c>
      <c r="D10" s="125" t="s">
        <v>338</v>
      </c>
      <c r="E10" s="123"/>
      <c r="F10" s="75">
        <v>27.15</v>
      </c>
      <c r="G10" s="74" t="s">
        <v>237</v>
      </c>
      <c r="H10" s="74"/>
      <c r="I10" s="76"/>
      <c r="J10" s="40"/>
      <c r="K10" s="40"/>
      <c r="L10" s="40"/>
      <c r="M10" s="40"/>
      <c r="N10" s="73"/>
      <c r="O10" s="74">
        <v>5</v>
      </c>
      <c r="P10" s="125" t="s">
        <v>352</v>
      </c>
      <c r="Q10" s="124"/>
      <c r="R10" s="75">
        <v>31</v>
      </c>
      <c r="S10" s="74" t="s">
        <v>171</v>
      </c>
      <c r="T10" s="74"/>
      <c r="U10" s="76"/>
      <c r="V10" s="28"/>
      <c r="W10" s="55">
        <v>5</v>
      </c>
      <c r="X10" s="39">
        <v>27.15</v>
      </c>
      <c r="Y10" s="39" t="s">
        <v>2235</v>
      </c>
      <c r="Z10" s="39" t="s">
        <v>2235</v>
      </c>
      <c r="AA10" s="39" t="e">
        <v>#NUM!</v>
      </c>
      <c r="AB10" s="38" t="s">
        <v>338</v>
      </c>
      <c r="AC10" s="38" t="s">
        <v>237</v>
      </c>
      <c r="AD10" s="39" t="s">
        <v>623</v>
      </c>
      <c r="AE10" s="39" t="s">
        <v>623</v>
      </c>
      <c r="AF10" s="39" t="s">
        <v>623</v>
      </c>
      <c r="AG10" s="78">
        <v>0</v>
      </c>
      <c r="AH10" s="79" t="s">
        <v>623</v>
      </c>
      <c r="AI10" s="55">
        <v>5</v>
      </c>
      <c r="AJ10" s="39">
        <v>31</v>
      </c>
      <c r="AK10" s="39" t="s">
        <v>2236</v>
      </c>
      <c r="AL10" s="39" t="e">
        <v>#NUM!</v>
      </c>
      <c r="AM10" s="39" t="s">
        <v>2236</v>
      </c>
      <c r="AN10" s="38" t="s">
        <v>352</v>
      </c>
      <c r="AO10" s="38" t="s">
        <v>171</v>
      </c>
      <c r="AP10" s="39" t="s">
        <v>623</v>
      </c>
      <c r="AQ10" s="39" t="s">
        <v>623</v>
      </c>
      <c r="AR10" s="39" t="s">
        <v>623</v>
      </c>
      <c r="AS10" s="78" t="s">
        <v>623</v>
      </c>
      <c r="AT10" s="79">
        <v>0</v>
      </c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</row>
    <row r="11" spans="1:58" ht="12.5">
      <c r="A11" s="27"/>
      <c r="B11" s="73"/>
      <c r="C11" s="74">
        <v>6</v>
      </c>
      <c r="D11" s="125" t="s">
        <v>358</v>
      </c>
      <c r="E11" s="123"/>
      <c r="F11" s="75">
        <v>25.65</v>
      </c>
      <c r="G11" s="74" t="s">
        <v>237</v>
      </c>
      <c r="H11" s="74"/>
      <c r="I11" s="76"/>
      <c r="J11" s="40"/>
      <c r="K11" s="40"/>
      <c r="L11" s="40"/>
      <c r="M11" s="40"/>
      <c r="N11" s="73"/>
      <c r="O11" s="74">
        <v>6</v>
      </c>
      <c r="P11" s="125" t="s">
        <v>361</v>
      </c>
      <c r="Q11" s="124"/>
      <c r="R11" s="75">
        <v>30.2</v>
      </c>
      <c r="S11" s="74" t="s">
        <v>153</v>
      </c>
      <c r="T11" s="74"/>
      <c r="U11" s="76"/>
      <c r="V11" s="28"/>
      <c r="W11" s="55">
        <v>6</v>
      </c>
      <c r="X11" s="39">
        <v>25.65</v>
      </c>
      <c r="Y11" s="39" t="s">
        <v>2237</v>
      </c>
      <c r="Z11" s="39" t="s">
        <v>2237</v>
      </c>
      <c r="AA11" s="39" t="e">
        <v>#NUM!</v>
      </c>
      <c r="AB11" s="38" t="s">
        <v>358</v>
      </c>
      <c r="AC11" s="38" t="s">
        <v>237</v>
      </c>
      <c r="AD11" s="39" t="s">
        <v>623</v>
      </c>
      <c r="AE11" s="39" t="s">
        <v>623</v>
      </c>
      <c r="AF11" s="39" t="s">
        <v>623</v>
      </c>
      <c r="AG11" s="78">
        <v>0</v>
      </c>
      <c r="AH11" s="79" t="s">
        <v>623</v>
      </c>
      <c r="AI11" s="55">
        <v>6</v>
      </c>
      <c r="AJ11" s="39">
        <v>30.2</v>
      </c>
      <c r="AK11" s="39" t="s">
        <v>2238</v>
      </c>
      <c r="AL11" s="39" t="e">
        <v>#NUM!</v>
      </c>
      <c r="AM11" s="39" t="s">
        <v>2238</v>
      </c>
      <c r="AN11" s="38" t="s">
        <v>361</v>
      </c>
      <c r="AO11" s="38" t="s">
        <v>153</v>
      </c>
      <c r="AP11" s="39" t="s">
        <v>623</v>
      </c>
      <c r="AQ11" s="39" t="s">
        <v>623</v>
      </c>
      <c r="AR11" s="39" t="s">
        <v>623</v>
      </c>
      <c r="AS11" s="78" t="s">
        <v>623</v>
      </c>
      <c r="AT11" s="79">
        <v>0</v>
      </c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</row>
    <row r="12" spans="1:58" ht="12.5">
      <c r="A12" s="27"/>
      <c r="B12" s="73"/>
      <c r="C12" s="74">
        <v>7</v>
      </c>
      <c r="D12" s="125" t="s">
        <v>356</v>
      </c>
      <c r="E12" s="123"/>
      <c r="F12" s="75">
        <v>23.3</v>
      </c>
      <c r="G12" s="74" t="s">
        <v>157</v>
      </c>
      <c r="H12" s="74"/>
      <c r="I12" s="76"/>
      <c r="J12" s="40"/>
      <c r="K12" s="40"/>
      <c r="L12" s="40"/>
      <c r="M12" s="40"/>
      <c r="N12" s="73"/>
      <c r="O12" s="74">
        <v>7</v>
      </c>
      <c r="P12" s="125" t="s">
        <v>359</v>
      </c>
      <c r="Q12" s="124"/>
      <c r="R12" s="75">
        <v>29.05</v>
      </c>
      <c r="S12" s="74" t="s">
        <v>218</v>
      </c>
      <c r="T12" s="74"/>
      <c r="U12" s="76"/>
      <c r="V12" s="28"/>
      <c r="W12" s="55">
        <v>7</v>
      </c>
      <c r="X12" s="39">
        <v>23.3</v>
      </c>
      <c r="Y12" s="39" t="s">
        <v>2239</v>
      </c>
      <c r="Z12" s="39" t="s">
        <v>2239</v>
      </c>
      <c r="AA12" s="39" t="e">
        <v>#NUM!</v>
      </c>
      <c r="AB12" s="38" t="s">
        <v>356</v>
      </c>
      <c r="AC12" s="38" t="s">
        <v>157</v>
      </c>
      <c r="AD12" s="39" t="s">
        <v>623</v>
      </c>
      <c r="AE12" s="39" t="s">
        <v>623</v>
      </c>
      <c r="AF12" s="39" t="s">
        <v>623</v>
      </c>
      <c r="AG12" s="78">
        <v>0</v>
      </c>
      <c r="AH12" s="79" t="s">
        <v>623</v>
      </c>
      <c r="AI12" s="55">
        <v>7</v>
      </c>
      <c r="AJ12" s="39">
        <v>29.05</v>
      </c>
      <c r="AK12" s="39" t="s">
        <v>2240</v>
      </c>
      <c r="AL12" s="39" t="e">
        <v>#NUM!</v>
      </c>
      <c r="AM12" s="39" t="s">
        <v>2240</v>
      </c>
      <c r="AN12" s="38" t="s">
        <v>359</v>
      </c>
      <c r="AO12" s="38" t="s">
        <v>218</v>
      </c>
      <c r="AP12" s="39" t="s">
        <v>623</v>
      </c>
      <c r="AQ12" s="39" t="s">
        <v>623</v>
      </c>
      <c r="AR12" s="39" t="s">
        <v>623</v>
      </c>
      <c r="AS12" s="78" t="s">
        <v>623</v>
      </c>
      <c r="AT12" s="79">
        <v>0</v>
      </c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</row>
    <row r="13" spans="1:58" ht="12.5">
      <c r="A13" s="27"/>
      <c r="B13" s="73"/>
      <c r="C13" s="74" t="s">
        <v>2241</v>
      </c>
      <c r="D13" s="125" t="s">
        <v>346</v>
      </c>
      <c r="E13" s="123"/>
      <c r="F13" s="75">
        <v>23.25</v>
      </c>
      <c r="G13" s="74" t="s">
        <v>260</v>
      </c>
      <c r="H13" s="74"/>
      <c r="I13" s="76"/>
      <c r="J13" s="40"/>
      <c r="K13" s="40"/>
      <c r="L13" s="40"/>
      <c r="M13" s="40"/>
      <c r="N13" s="73"/>
      <c r="O13" s="74">
        <v>8</v>
      </c>
      <c r="P13" s="125" t="s">
        <v>349</v>
      </c>
      <c r="Q13" s="124"/>
      <c r="R13" s="75">
        <v>27.6</v>
      </c>
      <c r="S13" s="74" t="s">
        <v>171</v>
      </c>
      <c r="T13" s="74"/>
      <c r="U13" s="76"/>
      <c r="V13" s="28"/>
      <c r="W13" s="55">
        <v>8</v>
      </c>
      <c r="X13" s="39">
        <v>23.25</v>
      </c>
      <c r="Y13" s="39" t="s">
        <v>2242</v>
      </c>
      <c r="Z13" s="39" t="s">
        <v>2242</v>
      </c>
      <c r="AA13" s="39" t="e">
        <v>#NUM!</v>
      </c>
      <c r="AB13" s="38" t="s">
        <v>346</v>
      </c>
      <c r="AC13" s="38" t="s">
        <v>260</v>
      </c>
      <c r="AD13" s="39" t="s">
        <v>623</v>
      </c>
      <c r="AE13" s="39" t="s">
        <v>623</v>
      </c>
      <c r="AF13" s="39" t="s">
        <v>623</v>
      </c>
      <c r="AG13" s="78">
        <v>0</v>
      </c>
      <c r="AH13" s="79" t="s">
        <v>623</v>
      </c>
      <c r="AI13" s="55">
        <v>8</v>
      </c>
      <c r="AJ13" s="39">
        <v>27.6</v>
      </c>
      <c r="AK13" s="39" t="s">
        <v>2243</v>
      </c>
      <c r="AL13" s="39" t="e">
        <v>#NUM!</v>
      </c>
      <c r="AM13" s="39" t="s">
        <v>2243</v>
      </c>
      <c r="AN13" s="38" t="s">
        <v>349</v>
      </c>
      <c r="AO13" s="38" t="s">
        <v>171</v>
      </c>
      <c r="AP13" s="39" t="s">
        <v>623</v>
      </c>
      <c r="AQ13" s="39" t="s">
        <v>623</v>
      </c>
      <c r="AR13" s="39" t="s">
        <v>623</v>
      </c>
      <c r="AS13" s="78" t="s">
        <v>623</v>
      </c>
      <c r="AT13" s="79">
        <v>0</v>
      </c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</row>
    <row r="14" spans="1:58" ht="12.5">
      <c r="A14" s="27"/>
      <c r="B14" s="73"/>
      <c r="C14" s="74" t="s">
        <v>2241</v>
      </c>
      <c r="D14" s="125" t="s">
        <v>348</v>
      </c>
      <c r="E14" s="123"/>
      <c r="F14" s="75">
        <v>23.25</v>
      </c>
      <c r="G14" s="74" t="s">
        <v>206</v>
      </c>
      <c r="H14" s="74"/>
      <c r="I14" s="76"/>
      <c r="J14" s="40"/>
      <c r="K14" s="40"/>
      <c r="L14" s="40"/>
      <c r="M14" s="40"/>
      <c r="N14" s="73"/>
      <c r="O14" s="74">
        <v>9</v>
      </c>
      <c r="P14" s="125" t="s">
        <v>354</v>
      </c>
      <c r="Q14" s="124"/>
      <c r="R14" s="75">
        <v>25.85</v>
      </c>
      <c r="S14" s="74" t="s">
        <v>267</v>
      </c>
      <c r="T14" s="74"/>
      <c r="U14" s="76"/>
      <c r="V14" s="28"/>
      <c r="W14" s="55">
        <v>9</v>
      </c>
      <c r="X14" s="39">
        <v>23.25</v>
      </c>
      <c r="Y14" s="39" t="s">
        <v>2244</v>
      </c>
      <c r="Z14" s="39" t="s">
        <v>2244</v>
      </c>
      <c r="AA14" s="39" t="e">
        <v>#NUM!</v>
      </c>
      <c r="AB14" s="38" t="s">
        <v>348</v>
      </c>
      <c r="AC14" s="38" t="s">
        <v>206</v>
      </c>
      <c r="AD14" s="39" t="s">
        <v>623</v>
      </c>
      <c r="AE14" s="39" t="s">
        <v>623</v>
      </c>
      <c r="AF14" s="39" t="s">
        <v>623</v>
      </c>
      <c r="AG14" s="78">
        <v>0</v>
      </c>
      <c r="AH14" s="79" t="s">
        <v>623</v>
      </c>
      <c r="AI14" s="55">
        <v>9</v>
      </c>
      <c r="AJ14" s="39">
        <v>25.85</v>
      </c>
      <c r="AK14" s="39" t="s">
        <v>2245</v>
      </c>
      <c r="AL14" s="39" t="e">
        <v>#NUM!</v>
      </c>
      <c r="AM14" s="39" t="s">
        <v>2245</v>
      </c>
      <c r="AN14" s="38" t="s">
        <v>354</v>
      </c>
      <c r="AO14" s="38" t="s">
        <v>267</v>
      </c>
      <c r="AP14" s="39" t="s">
        <v>623</v>
      </c>
      <c r="AQ14" s="39" t="s">
        <v>623</v>
      </c>
      <c r="AR14" s="39" t="s">
        <v>623</v>
      </c>
      <c r="AS14" s="78" t="s">
        <v>623</v>
      </c>
      <c r="AT14" s="79">
        <v>0</v>
      </c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</row>
    <row r="15" spans="1:58" ht="12.5">
      <c r="A15" s="27"/>
      <c r="B15" s="73"/>
      <c r="C15" s="74">
        <v>10</v>
      </c>
      <c r="D15" s="125" t="s">
        <v>350</v>
      </c>
      <c r="E15" s="123"/>
      <c r="F15" s="75">
        <v>19.95</v>
      </c>
      <c r="G15" s="74" t="s">
        <v>264</v>
      </c>
      <c r="H15" s="74"/>
      <c r="I15" s="76"/>
      <c r="J15" s="40"/>
      <c r="K15" s="40"/>
      <c r="L15" s="40"/>
      <c r="M15" s="40"/>
      <c r="N15" s="73"/>
      <c r="O15" s="74">
        <v>10</v>
      </c>
      <c r="P15" s="125" t="s">
        <v>339</v>
      </c>
      <c r="Q15" s="124"/>
      <c r="R15" s="75">
        <v>21</v>
      </c>
      <c r="S15" s="74" t="s">
        <v>157</v>
      </c>
      <c r="T15" s="74"/>
      <c r="U15" s="76"/>
      <c r="V15" s="28"/>
      <c r="W15" s="55">
        <v>10</v>
      </c>
      <c r="X15" s="39">
        <v>19.95</v>
      </c>
      <c r="Y15" s="39" t="s">
        <v>2246</v>
      </c>
      <c r="Z15" s="39" t="s">
        <v>2246</v>
      </c>
      <c r="AA15" s="39" t="e">
        <v>#NUM!</v>
      </c>
      <c r="AB15" s="38" t="s">
        <v>350</v>
      </c>
      <c r="AC15" s="38" t="s">
        <v>264</v>
      </c>
      <c r="AD15" s="39" t="s">
        <v>623</v>
      </c>
      <c r="AE15" s="39" t="s">
        <v>623</v>
      </c>
      <c r="AF15" s="39" t="s">
        <v>623</v>
      </c>
      <c r="AG15" s="78">
        <v>0</v>
      </c>
      <c r="AH15" s="79" t="s">
        <v>623</v>
      </c>
      <c r="AI15" s="55">
        <v>10</v>
      </c>
      <c r="AJ15" s="39">
        <v>21</v>
      </c>
      <c r="AK15" s="39" t="s">
        <v>2247</v>
      </c>
      <c r="AL15" s="39" t="e">
        <v>#NUM!</v>
      </c>
      <c r="AM15" s="39" t="s">
        <v>2247</v>
      </c>
      <c r="AN15" s="38" t="s">
        <v>339</v>
      </c>
      <c r="AO15" s="38" t="s">
        <v>157</v>
      </c>
      <c r="AP15" s="39" t="s">
        <v>623</v>
      </c>
      <c r="AQ15" s="39" t="s">
        <v>623</v>
      </c>
      <c r="AR15" s="39" t="s">
        <v>623</v>
      </c>
      <c r="AS15" s="78" t="s">
        <v>623</v>
      </c>
      <c r="AT15" s="79">
        <v>0</v>
      </c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</row>
    <row r="16" spans="1:58" ht="12.5">
      <c r="A16" s="27"/>
      <c r="B16" s="73"/>
      <c r="C16" s="74">
        <v>11</v>
      </c>
      <c r="D16" s="125" t="s">
        <v>336</v>
      </c>
      <c r="E16" s="123"/>
      <c r="F16" s="75">
        <v>19.5</v>
      </c>
      <c r="G16" s="74" t="s">
        <v>260</v>
      </c>
      <c r="H16" s="74"/>
      <c r="I16" s="76"/>
      <c r="J16" s="40"/>
      <c r="K16" s="40"/>
      <c r="L16" s="40"/>
      <c r="M16" s="40"/>
      <c r="N16" s="73"/>
      <c r="O16" s="74">
        <v>11</v>
      </c>
      <c r="P16" s="125" t="s">
        <v>333</v>
      </c>
      <c r="Q16" s="124"/>
      <c r="R16" s="75">
        <v>18.899999999999999</v>
      </c>
      <c r="S16" s="74" t="s">
        <v>264</v>
      </c>
      <c r="T16" s="74"/>
      <c r="U16" s="76"/>
      <c r="V16" s="28"/>
      <c r="W16" s="55">
        <v>11</v>
      </c>
      <c r="X16" s="39">
        <v>19.5</v>
      </c>
      <c r="Y16" s="39" t="s">
        <v>2248</v>
      </c>
      <c r="Z16" s="39" t="s">
        <v>2248</v>
      </c>
      <c r="AA16" s="39" t="e">
        <v>#NUM!</v>
      </c>
      <c r="AB16" s="38" t="s">
        <v>336</v>
      </c>
      <c r="AC16" s="38" t="s">
        <v>260</v>
      </c>
      <c r="AD16" s="39" t="s">
        <v>623</v>
      </c>
      <c r="AE16" s="39" t="s">
        <v>623</v>
      </c>
      <c r="AF16" s="39" t="s">
        <v>623</v>
      </c>
      <c r="AG16" s="78">
        <v>0</v>
      </c>
      <c r="AH16" s="79" t="s">
        <v>623</v>
      </c>
      <c r="AI16" s="55">
        <v>11</v>
      </c>
      <c r="AJ16" s="39">
        <v>18.899999999999999</v>
      </c>
      <c r="AK16" s="39" t="s">
        <v>2249</v>
      </c>
      <c r="AL16" s="39" t="e">
        <v>#NUM!</v>
      </c>
      <c r="AM16" s="39" t="s">
        <v>2249</v>
      </c>
      <c r="AN16" s="38" t="s">
        <v>333</v>
      </c>
      <c r="AO16" s="38" t="s">
        <v>264</v>
      </c>
      <c r="AP16" s="39" t="s">
        <v>623</v>
      </c>
      <c r="AQ16" s="39" t="s">
        <v>623</v>
      </c>
      <c r="AR16" s="39" t="s">
        <v>623</v>
      </c>
      <c r="AS16" s="78" t="s">
        <v>623</v>
      </c>
      <c r="AT16" s="79">
        <v>0</v>
      </c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</row>
    <row r="17" spans="1:58" ht="12.5">
      <c r="A17" s="27"/>
      <c r="B17" s="73"/>
      <c r="C17" s="74">
        <v>12</v>
      </c>
      <c r="D17" s="125" t="s">
        <v>334</v>
      </c>
      <c r="E17" s="123"/>
      <c r="F17" s="75">
        <v>19.350000000000001</v>
      </c>
      <c r="G17" s="74" t="s">
        <v>222</v>
      </c>
      <c r="H17" s="74"/>
      <c r="I17" s="76"/>
      <c r="J17" s="40"/>
      <c r="K17" s="40"/>
      <c r="L17" s="40"/>
      <c r="M17" s="40"/>
      <c r="N17" s="73"/>
      <c r="O17" s="74">
        <v>12</v>
      </c>
      <c r="P17" s="125" t="s">
        <v>337</v>
      </c>
      <c r="Q17" s="124"/>
      <c r="R17" s="75">
        <v>17.649999999999999</v>
      </c>
      <c r="S17" s="74" t="s">
        <v>153</v>
      </c>
      <c r="T17" s="74"/>
      <c r="U17" s="76"/>
      <c r="V17" s="28"/>
      <c r="W17" s="55">
        <v>12</v>
      </c>
      <c r="X17" s="39">
        <v>19.350000000000001</v>
      </c>
      <c r="Y17" s="39" t="s">
        <v>2250</v>
      </c>
      <c r="Z17" s="39" t="s">
        <v>2250</v>
      </c>
      <c r="AA17" s="39" t="e">
        <v>#NUM!</v>
      </c>
      <c r="AB17" s="38" t="s">
        <v>334</v>
      </c>
      <c r="AC17" s="38" t="s">
        <v>222</v>
      </c>
      <c r="AD17" s="39" t="s">
        <v>623</v>
      </c>
      <c r="AE17" s="39" t="s">
        <v>623</v>
      </c>
      <c r="AF17" s="39" t="s">
        <v>623</v>
      </c>
      <c r="AG17" s="78">
        <v>0</v>
      </c>
      <c r="AH17" s="79" t="s">
        <v>623</v>
      </c>
      <c r="AI17" s="55">
        <v>12</v>
      </c>
      <c r="AJ17" s="39">
        <v>17.649999999999999</v>
      </c>
      <c r="AK17" s="39" t="s">
        <v>2251</v>
      </c>
      <c r="AL17" s="39" t="e">
        <v>#NUM!</v>
      </c>
      <c r="AM17" s="39" t="s">
        <v>2251</v>
      </c>
      <c r="AN17" s="38" t="s">
        <v>337</v>
      </c>
      <c r="AO17" s="38" t="s">
        <v>153</v>
      </c>
      <c r="AP17" s="39" t="s">
        <v>623</v>
      </c>
      <c r="AQ17" s="39" t="s">
        <v>623</v>
      </c>
      <c r="AR17" s="39" t="s">
        <v>623</v>
      </c>
      <c r="AS17" s="78" t="s">
        <v>623</v>
      </c>
      <c r="AT17" s="79">
        <v>0</v>
      </c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</row>
    <row r="18" spans="1:58" ht="12.5">
      <c r="A18" s="27"/>
      <c r="B18" s="73"/>
      <c r="C18" s="74">
        <v>13</v>
      </c>
      <c r="D18" s="125" t="s">
        <v>355</v>
      </c>
      <c r="E18" s="123"/>
      <c r="F18" s="75">
        <v>18.899999999999999</v>
      </c>
      <c r="G18" s="74" t="s">
        <v>168</v>
      </c>
      <c r="H18" s="74"/>
      <c r="I18" s="76"/>
      <c r="J18" s="40"/>
      <c r="K18" s="40"/>
      <c r="L18" s="40"/>
      <c r="M18" s="40"/>
      <c r="N18" s="73"/>
      <c r="O18" s="74">
        <v>13</v>
      </c>
      <c r="P18" s="125" t="s">
        <v>343</v>
      </c>
      <c r="Q18" s="124"/>
      <c r="R18" s="75">
        <v>17</v>
      </c>
      <c r="S18" s="74" t="s">
        <v>222</v>
      </c>
      <c r="T18" s="74"/>
      <c r="U18" s="76"/>
      <c r="V18" s="28"/>
      <c r="W18" s="55">
        <v>13</v>
      </c>
      <c r="X18" s="39">
        <v>18.899999999999999</v>
      </c>
      <c r="Y18" s="39" t="s">
        <v>2252</v>
      </c>
      <c r="Z18" s="39" t="s">
        <v>2252</v>
      </c>
      <c r="AA18" s="39" t="e">
        <v>#NUM!</v>
      </c>
      <c r="AB18" s="38" t="s">
        <v>355</v>
      </c>
      <c r="AC18" s="38" t="s">
        <v>168</v>
      </c>
      <c r="AD18" s="39" t="s">
        <v>623</v>
      </c>
      <c r="AE18" s="39" t="s">
        <v>623</v>
      </c>
      <c r="AF18" s="39" t="s">
        <v>623</v>
      </c>
      <c r="AG18" s="78">
        <v>0</v>
      </c>
      <c r="AH18" s="79" t="s">
        <v>623</v>
      </c>
      <c r="AI18" s="55">
        <v>13</v>
      </c>
      <c r="AJ18" s="39">
        <v>17</v>
      </c>
      <c r="AK18" s="39" t="s">
        <v>2253</v>
      </c>
      <c r="AL18" s="39" t="e">
        <v>#NUM!</v>
      </c>
      <c r="AM18" s="39" t="s">
        <v>2253</v>
      </c>
      <c r="AN18" s="38" t="s">
        <v>343</v>
      </c>
      <c r="AO18" s="38" t="s">
        <v>222</v>
      </c>
      <c r="AP18" s="39" t="s">
        <v>623</v>
      </c>
      <c r="AQ18" s="39" t="s">
        <v>623</v>
      </c>
      <c r="AR18" s="39" t="s">
        <v>623</v>
      </c>
      <c r="AS18" s="78" t="s">
        <v>623</v>
      </c>
      <c r="AT18" s="79">
        <v>0</v>
      </c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</row>
    <row r="19" spans="1:58" ht="12.5">
      <c r="A19" s="27"/>
      <c r="B19" s="73"/>
      <c r="C19" s="74">
        <v>14</v>
      </c>
      <c r="D19" s="125" t="s">
        <v>329</v>
      </c>
      <c r="E19" s="123"/>
      <c r="F19" s="75">
        <v>17.3</v>
      </c>
      <c r="G19" s="74" t="s">
        <v>168</v>
      </c>
      <c r="H19" s="74"/>
      <c r="I19" s="76"/>
      <c r="J19" s="40"/>
      <c r="K19" s="40"/>
      <c r="L19" s="40"/>
      <c r="M19" s="40"/>
      <c r="N19" s="73"/>
      <c r="O19" s="74">
        <v>14</v>
      </c>
      <c r="P19" s="125" t="s">
        <v>330</v>
      </c>
      <c r="Q19" s="124"/>
      <c r="R19" s="75">
        <v>15.25</v>
      </c>
      <c r="S19" s="74" t="s">
        <v>153</v>
      </c>
      <c r="T19" s="74"/>
      <c r="U19" s="76"/>
      <c r="V19" s="28"/>
      <c r="W19" s="55">
        <v>14</v>
      </c>
      <c r="X19" s="39">
        <v>17.3</v>
      </c>
      <c r="Y19" s="39" t="s">
        <v>2254</v>
      </c>
      <c r="Z19" s="39" t="s">
        <v>2254</v>
      </c>
      <c r="AA19" s="39" t="e">
        <v>#NUM!</v>
      </c>
      <c r="AB19" s="38" t="s">
        <v>329</v>
      </c>
      <c r="AC19" s="38" t="s">
        <v>168</v>
      </c>
      <c r="AD19" s="39" t="s">
        <v>623</v>
      </c>
      <c r="AE19" s="39" t="s">
        <v>623</v>
      </c>
      <c r="AF19" s="39" t="s">
        <v>623</v>
      </c>
      <c r="AG19" s="78">
        <v>0</v>
      </c>
      <c r="AH19" s="79" t="s">
        <v>623</v>
      </c>
      <c r="AI19" s="55">
        <v>14</v>
      </c>
      <c r="AJ19" s="39">
        <v>15.25</v>
      </c>
      <c r="AK19" s="39" t="s">
        <v>2255</v>
      </c>
      <c r="AL19" s="39" t="e">
        <v>#NUM!</v>
      </c>
      <c r="AM19" s="39" t="s">
        <v>2255</v>
      </c>
      <c r="AN19" s="38" t="s">
        <v>330</v>
      </c>
      <c r="AO19" s="38" t="s">
        <v>153</v>
      </c>
      <c r="AP19" s="39" t="s">
        <v>623</v>
      </c>
      <c r="AQ19" s="39" t="s">
        <v>623</v>
      </c>
      <c r="AR19" s="39" t="s">
        <v>623</v>
      </c>
      <c r="AS19" s="78" t="s">
        <v>623</v>
      </c>
      <c r="AT19" s="79">
        <v>0</v>
      </c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</row>
    <row r="20" spans="1:58" ht="12.5">
      <c r="A20" s="27"/>
      <c r="B20" s="73"/>
      <c r="C20" s="74">
        <v>15</v>
      </c>
      <c r="D20" s="125" t="s">
        <v>362</v>
      </c>
      <c r="E20" s="123"/>
      <c r="F20" s="75">
        <v>16.5</v>
      </c>
      <c r="G20" s="74" t="s">
        <v>222</v>
      </c>
      <c r="H20" s="74"/>
      <c r="I20" s="76"/>
      <c r="J20" s="40"/>
      <c r="K20" s="40"/>
      <c r="L20" s="40"/>
      <c r="M20" s="40"/>
      <c r="N20" s="73"/>
      <c r="O20" s="74">
        <v>15</v>
      </c>
      <c r="P20" s="125" t="s">
        <v>357</v>
      </c>
      <c r="Q20" s="124"/>
      <c r="R20" s="75">
        <v>13.25</v>
      </c>
      <c r="S20" s="74" t="s">
        <v>264</v>
      </c>
      <c r="T20" s="74"/>
      <c r="U20" s="76"/>
      <c r="V20" s="28"/>
      <c r="W20" s="55">
        <v>15</v>
      </c>
      <c r="X20" s="39">
        <v>16.5</v>
      </c>
      <c r="Y20" s="39" t="s">
        <v>2256</v>
      </c>
      <c r="Z20" s="39" t="s">
        <v>2256</v>
      </c>
      <c r="AA20" s="39" t="e">
        <v>#NUM!</v>
      </c>
      <c r="AB20" s="38" t="s">
        <v>362</v>
      </c>
      <c r="AC20" s="38" t="s">
        <v>222</v>
      </c>
      <c r="AD20" s="39" t="s">
        <v>623</v>
      </c>
      <c r="AE20" s="39" t="s">
        <v>623</v>
      </c>
      <c r="AF20" s="39" t="s">
        <v>623</v>
      </c>
      <c r="AG20" s="78">
        <v>0</v>
      </c>
      <c r="AH20" s="79" t="s">
        <v>623</v>
      </c>
      <c r="AI20" s="55">
        <v>15</v>
      </c>
      <c r="AJ20" s="39">
        <v>13.25</v>
      </c>
      <c r="AK20" s="39" t="s">
        <v>2257</v>
      </c>
      <c r="AL20" s="39" t="e">
        <v>#NUM!</v>
      </c>
      <c r="AM20" s="39" t="s">
        <v>2257</v>
      </c>
      <c r="AN20" s="38" t="s">
        <v>357</v>
      </c>
      <c r="AO20" s="38" t="s">
        <v>264</v>
      </c>
      <c r="AP20" s="39" t="s">
        <v>623</v>
      </c>
      <c r="AQ20" s="39" t="s">
        <v>623</v>
      </c>
      <c r="AR20" s="39" t="s">
        <v>623</v>
      </c>
      <c r="AS20" s="78" t="s">
        <v>623</v>
      </c>
      <c r="AT20" s="79">
        <v>0</v>
      </c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</row>
    <row r="21" spans="1:58" ht="12.5">
      <c r="A21" s="27"/>
      <c r="B21" s="73"/>
      <c r="C21" s="74">
        <v>16</v>
      </c>
      <c r="D21" s="125" t="s">
        <v>332</v>
      </c>
      <c r="E21" s="123"/>
      <c r="F21" s="75">
        <v>15.75</v>
      </c>
      <c r="G21" s="74" t="s">
        <v>168</v>
      </c>
      <c r="H21" s="74"/>
      <c r="I21" s="76"/>
      <c r="J21" s="40"/>
      <c r="K21" s="40"/>
      <c r="L21" s="40"/>
      <c r="M21" s="40"/>
      <c r="N21" s="73"/>
      <c r="O21" s="74">
        <v>16</v>
      </c>
      <c r="P21" s="125" t="s">
        <v>363</v>
      </c>
      <c r="Q21" s="124"/>
      <c r="R21" s="75">
        <v>12.75</v>
      </c>
      <c r="S21" s="74" t="s">
        <v>264</v>
      </c>
      <c r="T21" s="74"/>
      <c r="U21" s="76"/>
      <c r="V21" s="28"/>
      <c r="W21" s="55">
        <v>16</v>
      </c>
      <c r="X21" s="39">
        <v>15.75</v>
      </c>
      <c r="Y21" s="39" t="s">
        <v>2258</v>
      </c>
      <c r="Z21" s="39" t="s">
        <v>2258</v>
      </c>
      <c r="AA21" s="39" t="e">
        <v>#NUM!</v>
      </c>
      <c r="AB21" s="38" t="s">
        <v>332</v>
      </c>
      <c r="AC21" s="38" t="s">
        <v>168</v>
      </c>
      <c r="AD21" s="39" t="s">
        <v>623</v>
      </c>
      <c r="AE21" s="39" t="s">
        <v>623</v>
      </c>
      <c r="AF21" s="39" t="s">
        <v>623</v>
      </c>
      <c r="AG21" s="78">
        <v>0</v>
      </c>
      <c r="AH21" s="79" t="s">
        <v>623</v>
      </c>
      <c r="AI21" s="55">
        <v>16</v>
      </c>
      <c r="AJ21" s="39">
        <v>12.75</v>
      </c>
      <c r="AK21" s="39" t="s">
        <v>2259</v>
      </c>
      <c r="AL21" s="39" t="e">
        <v>#NUM!</v>
      </c>
      <c r="AM21" s="39" t="s">
        <v>2259</v>
      </c>
      <c r="AN21" s="38" t="s">
        <v>363</v>
      </c>
      <c r="AO21" s="38" t="s">
        <v>264</v>
      </c>
      <c r="AP21" s="39" t="s">
        <v>623</v>
      </c>
      <c r="AQ21" s="39" t="s">
        <v>623</v>
      </c>
      <c r="AR21" s="39" t="s">
        <v>623</v>
      </c>
      <c r="AS21" s="78" t="s">
        <v>623</v>
      </c>
      <c r="AT21" s="79">
        <v>0</v>
      </c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</row>
    <row r="22" spans="1:58" ht="12.5">
      <c r="A22" s="27"/>
      <c r="B22" s="73"/>
      <c r="C22" s="74">
        <v>17</v>
      </c>
      <c r="D22" s="125" t="s">
        <v>328</v>
      </c>
      <c r="E22" s="123"/>
      <c r="F22" s="75">
        <v>14.5</v>
      </c>
      <c r="G22" s="74" t="s">
        <v>264</v>
      </c>
      <c r="H22" s="74"/>
      <c r="I22" s="76"/>
      <c r="J22" s="40"/>
      <c r="K22" s="40"/>
      <c r="L22" s="40"/>
      <c r="M22" s="40"/>
      <c r="N22" s="73"/>
      <c r="O22" s="74">
        <v>17</v>
      </c>
      <c r="P22" s="125" t="s">
        <v>365</v>
      </c>
      <c r="Q22" s="124"/>
      <c r="R22" s="75">
        <v>11.25</v>
      </c>
      <c r="S22" s="74" t="s">
        <v>168</v>
      </c>
      <c r="T22" s="74"/>
      <c r="U22" s="76"/>
      <c r="V22" s="28"/>
      <c r="W22" s="55">
        <v>17</v>
      </c>
      <c r="X22" s="39">
        <v>14.5</v>
      </c>
      <c r="Y22" s="39" t="s">
        <v>2260</v>
      </c>
      <c r="Z22" s="39" t="s">
        <v>2260</v>
      </c>
      <c r="AA22" s="39" t="e">
        <v>#NUM!</v>
      </c>
      <c r="AB22" s="38" t="s">
        <v>328</v>
      </c>
      <c r="AC22" s="38" t="s">
        <v>264</v>
      </c>
      <c r="AD22" s="39" t="s">
        <v>623</v>
      </c>
      <c r="AE22" s="39" t="s">
        <v>623</v>
      </c>
      <c r="AF22" s="39" t="s">
        <v>623</v>
      </c>
      <c r="AG22" s="78">
        <v>0</v>
      </c>
      <c r="AH22" s="79" t="s">
        <v>623</v>
      </c>
      <c r="AI22" s="55">
        <v>17</v>
      </c>
      <c r="AJ22" s="39">
        <v>11.25</v>
      </c>
      <c r="AK22" s="39" t="s">
        <v>2261</v>
      </c>
      <c r="AL22" s="39" t="e">
        <v>#NUM!</v>
      </c>
      <c r="AM22" s="39" t="s">
        <v>2261</v>
      </c>
      <c r="AN22" s="38" t="s">
        <v>365</v>
      </c>
      <c r="AO22" s="38" t="s">
        <v>168</v>
      </c>
      <c r="AP22" s="39" t="s">
        <v>623</v>
      </c>
      <c r="AQ22" s="39" t="s">
        <v>623</v>
      </c>
      <c r="AR22" s="39" t="s">
        <v>623</v>
      </c>
      <c r="AS22" s="78" t="s">
        <v>623</v>
      </c>
      <c r="AT22" s="79">
        <v>0</v>
      </c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</row>
    <row r="23" spans="1:58" ht="12.5">
      <c r="A23" s="27"/>
      <c r="B23" s="73"/>
      <c r="C23" s="74" t="s">
        <v>2262</v>
      </c>
      <c r="D23" s="125" t="s">
        <v>344</v>
      </c>
      <c r="E23" s="123"/>
      <c r="F23" s="75">
        <v>14</v>
      </c>
      <c r="G23" s="74" t="s">
        <v>157</v>
      </c>
      <c r="H23" s="74"/>
      <c r="I23" s="76"/>
      <c r="J23" s="40"/>
      <c r="K23" s="40"/>
      <c r="L23" s="40"/>
      <c r="M23" s="40"/>
      <c r="N23" s="73"/>
      <c r="O23" s="74" t="s">
        <v>623</v>
      </c>
      <c r="P23" s="125" t="s">
        <v>623</v>
      </c>
      <c r="Q23" s="124"/>
      <c r="R23" s="75" t="s">
        <v>623</v>
      </c>
      <c r="S23" s="74" t="s">
        <v>623</v>
      </c>
      <c r="T23" s="74"/>
      <c r="U23" s="76"/>
      <c r="V23" s="28"/>
      <c r="W23" s="55">
        <v>18</v>
      </c>
      <c r="X23" s="39">
        <v>14</v>
      </c>
      <c r="Y23" s="39" t="s">
        <v>2263</v>
      </c>
      <c r="Z23" s="39" t="s">
        <v>2263</v>
      </c>
      <c r="AA23" s="39" t="e">
        <v>#NUM!</v>
      </c>
      <c r="AB23" s="38" t="s">
        <v>344</v>
      </c>
      <c r="AC23" s="38" t="s">
        <v>157</v>
      </c>
      <c r="AD23" s="39" t="s">
        <v>623</v>
      </c>
      <c r="AE23" s="39" t="s">
        <v>623</v>
      </c>
      <c r="AF23" s="39" t="s">
        <v>623</v>
      </c>
      <c r="AG23" s="78">
        <v>0</v>
      </c>
      <c r="AH23" s="79" t="s">
        <v>623</v>
      </c>
      <c r="AI23" s="55">
        <v>18</v>
      </c>
      <c r="AJ23" s="39" t="s">
        <v>623</v>
      </c>
      <c r="AK23" s="39" t="s">
        <v>623</v>
      </c>
      <c r="AL23" s="39" t="s">
        <v>623</v>
      </c>
      <c r="AM23" s="39" t="s">
        <v>623</v>
      </c>
      <c r="AN23" s="38" t="s">
        <v>623</v>
      </c>
      <c r="AO23" s="38" t="s">
        <v>623</v>
      </c>
      <c r="AP23" s="39" t="s">
        <v>623</v>
      </c>
      <c r="AQ23" s="39" t="s">
        <v>623</v>
      </c>
      <c r="AR23" s="39" t="s">
        <v>623</v>
      </c>
      <c r="AS23" s="78">
        <v>0</v>
      </c>
      <c r="AT23" s="79">
        <v>0</v>
      </c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</row>
    <row r="24" spans="1:58" ht="12.5">
      <c r="A24" s="27"/>
      <c r="B24" s="73"/>
      <c r="C24" s="74" t="s">
        <v>2262</v>
      </c>
      <c r="D24" s="125" t="s">
        <v>360</v>
      </c>
      <c r="E24" s="123"/>
      <c r="F24" s="75">
        <v>14</v>
      </c>
      <c r="G24" s="74" t="s">
        <v>264</v>
      </c>
      <c r="H24" s="74"/>
      <c r="I24" s="76"/>
      <c r="J24" s="40"/>
      <c r="K24" s="40"/>
      <c r="L24" s="40"/>
      <c r="M24" s="40"/>
      <c r="N24" s="73"/>
      <c r="O24" s="74" t="s">
        <v>623</v>
      </c>
      <c r="P24" s="125" t="s">
        <v>623</v>
      </c>
      <c r="Q24" s="124"/>
      <c r="R24" s="75" t="s">
        <v>623</v>
      </c>
      <c r="S24" s="74" t="s">
        <v>623</v>
      </c>
      <c r="T24" s="74"/>
      <c r="U24" s="76"/>
      <c r="V24" s="28"/>
      <c r="W24" s="55">
        <v>19</v>
      </c>
      <c r="X24" s="39">
        <v>14</v>
      </c>
      <c r="Y24" s="39" t="s">
        <v>2264</v>
      </c>
      <c r="Z24" s="39" t="s">
        <v>2264</v>
      </c>
      <c r="AA24" s="39" t="e">
        <v>#NUM!</v>
      </c>
      <c r="AB24" s="38" t="s">
        <v>360</v>
      </c>
      <c r="AC24" s="38" t="s">
        <v>264</v>
      </c>
      <c r="AD24" s="39" t="s">
        <v>623</v>
      </c>
      <c r="AE24" s="39" t="s">
        <v>623</v>
      </c>
      <c r="AF24" s="39" t="s">
        <v>623</v>
      </c>
      <c r="AG24" s="78">
        <v>0</v>
      </c>
      <c r="AH24" s="79" t="s">
        <v>623</v>
      </c>
      <c r="AI24" s="55">
        <v>19</v>
      </c>
      <c r="AJ24" s="39" t="s">
        <v>623</v>
      </c>
      <c r="AK24" s="39" t="s">
        <v>623</v>
      </c>
      <c r="AL24" s="39" t="s">
        <v>623</v>
      </c>
      <c r="AM24" s="39" t="s">
        <v>623</v>
      </c>
      <c r="AN24" s="38" t="s">
        <v>623</v>
      </c>
      <c r="AO24" s="38" t="s">
        <v>623</v>
      </c>
      <c r="AP24" s="39" t="s">
        <v>623</v>
      </c>
      <c r="AQ24" s="39" t="s">
        <v>623</v>
      </c>
      <c r="AR24" s="39" t="s">
        <v>623</v>
      </c>
      <c r="AS24" s="78">
        <v>0</v>
      </c>
      <c r="AT24" s="79">
        <v>0</v>
      </c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</row>
    <row r="25" spans="1:58" ht="12.5">
      <c r="A25" s="27"/>
      <c r="B25" s="73"/>
      <c r="C25" s="74">
        <v>20</v>
      </c>
      <c r="D25" s="125" t="s">
        <v>351</v>
      </c>
      <c r="E25" s="123"/>
      <c r="F25" s="75">
        <v>13</v>
      </c>
      <c r="G25" s="74" t="s">
        <v>250</v>
      </c>
      <c r="H25" s="74"/>
      <c r="I25" s="76"/>
      <c r="J25" s="40"/>
      <c r="K25" s="40"/>
      <c r="L25" s="40"/>
      <c r="M25" s="40"/>
      <c r="N25" s="73"/>
      <c r="O25" s="74" t="s">
        <v>623</v>
      </c>
      <c r="P25" s="125" t="s">
        <v>623</v>
      </c>
      <c r="Q25" s="124"/>
      <c r="R25" s="75" t="s">
        <v>623</v>
      </c>
      <c r="S25" s="74" t="s">
        <v>623</v>
      </c>
      <c r="T25" s="74"/>
      <c r="U25" s="76"/>
      <c r="V25" s="28"/>
      <c r="W25" s="55">
        <v>20</v>
      </c>
      <c r="X25" s="39">
        <v>13</v>
      </c>
      <c r="Y25" s="39" t="s">
        <v>2265</v>
      </c>
      <c r="Z25" s="39" t="s">
        <v>2265</v>
      </c>
      <c r="AA25" s="39" t="e">
        <v>#NUM!</v>
      </c>
      <c r="AB25" s="38" t="s">
        <v>351</v>
      </c>
      <c r="AC25" s="38" t="s">
        <v>250</v>
      </c>
      <c r="AD25" s="39" t="s">
        <v>623</v>
      </c>
      <c r="AE25" s="39" t="s">
        <v>623</v>
      </c>
      <c r="AF25" s="39" t="s">
        <v>623</v>
      </c>
      <c r="AG25" s="78">
        <v>0</v>
      </c>
      <c r="AH25" s="79" t="s">
        <v>623</v>
      </c>
      <c r="AI25" s="55">
        <v>20</v>
      </c>
      <c r="AJ25" s="39" t="s">
        <v>623</v>
      </c>
      <c r="AK25" s="39" t="s">
        <v>623</v>
      </c>
      <c r="AL25" s="39" t="s">
        <v>623</v>
      </c>
      <c r="AM25" s="39" t="s">
        <v>623</v>
      </c>
      <c r="AN25" s="38" t="s">
        <v>623</v>
      </c>
      <c r="AO25" s="38" t="s">
        <v>623</v>
      </c>
      <c r="AP25" s="39" t="s">
        <v>623</v>
      </c>
      <c r="AQ25" s="39" t="s">
        <v>623</v>
      </c>
      <c r="AR25" s="39" t="s">
        <v>623</v>
      </c>
      <c r="AS25" s="78">
        <v>0</v>
      </c>
      <c r="AT25" s="79">
        <v>0</v>
      </c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</row>
    <row r="26" spans="1:58" ht="12.5">
      <c r="A26" s="27"/>
      <c r="B26" s="73"/>
      <c r="C26" s="74">
        <v>21</v>
      </c>
      <c r="D26" s="125" t="s">
        <v>324</v>
      </c>
      <c r="E26" s="123"/>
      <c r="F26" s="75">
        <v>9.75</v>
      </c>
      <c r="G26" s="74" t="s">
        <v>192</v>
      </c>
      <c r="H26" s="74"/>
      <c r="I26" s="76"/>
      <c r="J26" s="40"/>
      <c r="K26" s="40"/>
      <c r="L26" s="40"/>
      <c r="M26" s="40"/>
      <c r="N26" s="73"/>
      <c r="O26" s="74" t="s">
        <v>623</v>
      </c>
      <c r="P26" s="125" t="s">
        <v>623</v>
      </c>
      <c r="Q26" s="124"/>
      <c r="R26" s="75" t="s">
        <v>623</v>
      </c>
      <c r="S26" s="74" t="s">
        <v>623</v>
      </c>
      <c r="T26" s="74"/>
      <c r="U26" s="76"/>
      <c r="V26" s="28"/>
      <c r="W26" s="55">
        <v>21</v>
      </c>
      <c r="X26" s="39">
        <v>9.75</v>
      </c>
      <c r="Y26" s="39" t="s">
        <v>2266</v>
      </c>
      <c r="Z26" s="39" t="s">
        <v>2266</v>
      </c>
      <c r="AA26" s="39" t="e">
        <v>#NUM!</v>
      </c>
      <c r="AB26" s="38" t="s">
        <v>324</v>
      </c>
      <c r="AC26" s="38" t="s">
        <v>192</v>
      </c>
      <c r="AD26" s="39" t="s">
        <v>623</v>
      </c>
      <c r="AE26" s="39" t="s">
        <v>623</v>
      </c>
      <c r="AF26" s="39" t="s">
        <v>623</v>
      </c>
      <c r="AG26" s="78">
        <v>0</v>
      </c>
      <c r="AH26" s="79" t="s">
        <v>623</v>
      </c>
      <c r="AI26" s="55">
        <v>21</v>
      </c>
      <c r="AJ26" s="39" t="s">
        <v>623</v>
      </c>
      <c r="AK26" s="39" t="s">
        <v>623</v>
      </c>
      <c r="AL26" s="39" t="s">
        <v>623</v>
      </c>
      <c r="AM26" s="39" t="s">
        <v>623</v>
      </c>
      <c r="AN26" s="38" t="s">
        <v>623</v>
      </c>
      <c r="AO26" s="38" t="s">
        <v>623</v>
      </c>
      <c r="AP26" s="39" t="s">
        <v>623</v>
      </c>
      <c r="AQ26" s="39" t="s">
        <v>623</v>
      </c>
      <c r="AR26" s="39" t="s">
        <v>623</v>
      </c>
      <c r="AS26" s="78">
        <v>0</v>
      </c>
      <c r="AT26" s="79">
        <v>0</v>
      </c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</row>
    <row r="27" spans="1:58" ht="12.5">
      <c r="A27" s="27"/>
      <c r="B27" s="73"/>
      <c r="C27" s="74">
        <v>22</v>
      </c>
      <c r="D27" s="125" t="s">
        <v>353</v>
      </c>
      <c r="E27" s="123"/>
      <c r="F27" s="75">
        <v>8</v>
      </c>
      <c r="G27" s="74" t="s">
        <v>273</v>
      </c>
      <c r="H27" s="74"/>
      <c r="I27" s="76"/>
      <c r="J27" s="40"/>
      <c r="K27" s="40"/>
      <c r="L27" s="40"/>
      <c r="M27" s="40"/>
      <c r="N27" s="73"/>
      <c r="O27" s="74" t="s">
        <v>623</v>
      </c>
      <c r="P27" s="125" t="s">
        <v>623</v>
      </c>
      <c r="Q27" s="124"/>
      <c r="R27" s="75" t="s">
        <v>623</v>
      </c>
      <c r="S27" s="74" t="s">
        <v>623</v>
      </c>
      <c r="T27" s="74"/>
      <c r="U27" s="76"/>
      <c r="V27" s="28"/>
      <c r="W27" s="55">
        <v>22</v>
      </c>
      <c r="X27" s="39">
        <v>8</v>
      </c>
      <c r="Y27" s="39" t="s">
        <v>2267</v>
      </c>
      <c r="Z27" s="39" t="s">
        <v>2267</v>
      </c>
      <c r="AA27" s="39" t="e">
        <v>#NUM!</v>
      </c>
      <c r="AB27" s="38" t="s">
        <v>353</v>
      </c>
      <c r="AC27" s="38" t="s">
        <v>273</v>
      </c>
      <c r="AD27" s="39" t="s">
        <v>623</v>
      </c>
      <c r="AE27" s="39" t="s">
        <v>623</v>
      </c>
      <c r="AF27" s="39" t="s">
        <v>623</v>
      </c>
      <c r="AG27" s="78">
        <v>0</v>
      </c>
      <c r="AH27" s="79" t="s">
        <v>623</v>
      </c>
      <c r="AI27" s="55">
        <v>22</v>
      </c>
      <c r="AJ27" s="39" t="s">
        <v>623</v>
      </c>
      <c r="AK27" s="39" t="s">
        <v>623</v>
      </c>
      <c r="AL27" s="39" t="s">
        <v>623</v>
      </c>
      <c r="AM27" s="39" t="s">
        <v>623</v>
      </c>
      <c r="AN27" s="38" t="s">
        <v>623</v>
      </c>
      <c r="AO27" s="38" t="s">
        <v>623</v>
      </c>
      <c r="AP27" s="39" t="s">
        <v>623</v>
      </c>
      <c r="AQ27" s="39" t="s">
        <v>623</v>
      </c>
      <c r="AR27" s="39" t="s">
        <v>623</v>
      </c>
      <c r="AS27" s="78">
        <v>0</v>
      </c>
      <c r="AT27" s="79">
        <v>0</v>
      </c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</row>
    <row r="28" spans="1:58" ht="12.5">
      <c r="A28" s="27"/>
      <c r="B28" s="27"/>
      <c r="C28" s="80"/>
      <c r="D28" s="27"/>
      <c r="E28" s="27"/>
      <c r="F28" s="38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81"/>
      <c r="R28" s="38"/>
      <c r="S28" s="27"/>
      <c r="T28" s="27"/>
      <c r="U28" s="27"/>
      <c r="V28" s="28"/>
      <c r="W28" s="55">
        <v>51</v>
      </c>
      <c r="X28" s="38"/>
      <c r="Y28" s="38"/>
      <c r="Z28" s="38"/>
      <c r="AA28" s="38"/>
      <c r="AB28" s="38"/>
      <c r="AC28" s="39"/>
      <c r="AD28" s="39"/>
      <c r="AE28" s="38"/>
      <c r="AF28" s="38"/>
      <c r="AG28" s="38"/>
      <c r="AH28" s="38"/>
      <c r="AI28" s="55">
        <v>51</v>
      </c>
      <c r="AJ28" s="38"/>
      <c r="AK28" s="38"/>
      <c r="AL28" s="38"/>
      <c r="AM28" s="38"/>
      <c r="AN28" s="38"/>
      <c r="AO28" s="39"/>
      <c r="AP28" s="39"/>
      <c r="AQ28" s="38"/>
      <c r="AR28" s="38"/>
      <c r="AS28" s="38"/>
      <c r="AT28" s="38"/>
      <c r="AU28" s="38"/>
      <c r="AV28" s="38"/>
      <c r="AW28" s="38"/>
      <c r="AX28" s="38"/>
      <c r="AY28" s="39"/>
      <c r="AZ28" s="39"/>
      <c r="BA28" s="38"/>
      <c r="BB28" s="38"/>
      <c r="BC28" s="38"/>
      <c r="BD28" s="38"/>
      <c r="BE28" s="38"/>
      <c r="BF28" s="38"/>
    </row>
    <row r="29" spans="1:58" ht="12.5">
      <c r="A29" s="27"/>
      <c r="B29" s="27"/>
      <c r="C29" s="82" t="s">
        <v>370</v>
      </c>
      <c r="D29" s="48"/>
      <c r="E29" s="48"/>
      <c r="F29" s="49"/>
      <c r="G29" s="48"/>
      <c r="H29" s="48"/>
      <c r="I29" s="40"/>
      <c r="J29" s="40"/>
      <c r="K29" s="40"/>
      <c r="L29" s="40"/>
      <c r="M29" s="40"/>
      <c r="N29" s="40"/>
      <c r="O29" s="82"/>
      <c r="P29" s="48"/>
      <c r="Q29" s="83"/>
      <c r="R29" s="49"/>
      <c r="S29" s="48"/>
      <c r="T29" s="48"/>
      <c r="U29" s="27"/>
      <c r="V29" s="28"/>
      <c r="W29" s="38"/>
      <c r="X29" s="38"/>
      <c r="Y29" s="38"/>
      <c r="Z29" s="38"/>
      <c r="AA29" s="38"/>
      <c r="AB29" s="38"/>
      <c r="AC29" s="39"/>
      <c r="AD29" s="39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9"/>
      <c r="AP29" s="39"/>
      <c r="AQ29" s="38"/>
      <c r="AR29" s="38"/>
      <c r="AS29" s="38"/>
      <c r="AT29" s="38"/>
      <c r="AU29" s="38"/>
      <c r="AV29" s="38"/>
      <c r="AW29" s="38"/>
      <c r="AX29" s="38"/>
      <c r="AY29" s="39"/>
      <c r="AZ29" s="39"/>
      <c r="BA29" s="38"/>
      <c r="BB29" s="38"/>
      <c r="BC29" s="38"/>
      <c r="BD29" s="38"/>
      <c r="BE29" s="38"/>
      <c r="BF29" s="38"/>
    </row>
    <row r="30" spans="1:58" ht="12.5">
      <c r="A30" s="27"/>
      <c r="B30" s="27"/>
      <c r="C30" s="117">
        <v>0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9"/>
      <c r="U30" s="27"/>
      <c r="V30" s="28"/>
      <c r="W30" s="38"/>
      <c r="X30" s="38"/>
      <c r="Y30" s="38"/>
      <c r="Z30" s="38"/>
      <c r="AA30" s="38"/>
      <c r="AB30" s="38"/>
      <c r="AC30" s="39"/>
      <c r="AD30" s="39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9"/>
      <c r="AP30" s="39"/>
      <c r="AQ30" s="38"/>
      <c r="AR30" s="38"/>
      <c r="AS30" s="38"/>
      <c r="AT30" s="38"/>
      <c r="AU30" s="38"/>
      <c r="AV30" s="38"/>
      <c r="AW30" s="38"/>
      <c r="AX30" s="38"/>
      <c r="AY30" s="39"/>
      <c r="AZ30" s="39"/>
      <c r="BA30" s="38"/>
      <c r="BB30" s="38"/>
      <c r="BC30" s="38"/>
      <c r="BD30" s="38"/>
      <c r="BE30" s="38"/>
      <c r="BF30" s="38"/>
    </row>
    <row r="31" spans="1:58" ht="12.5">
      <c r="A31" s="27"/>
      <c r="B31" s="27"/>
      <c r="C31" s="120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21"/>
      <c r="U31" s="27"/>
      <c r="V31" s="28"/>
      <c r="W31" s="38"/>
      <c r="X31" s="38"/>
      <c r="Y31" s="38"/>
      <c r="Z31" s="38"/>
      <c r="AA31" s="38"/>
      <c r="AB31" s="38"/>
      <c r="AC31" s="39"/>
      <c r="AD31" s="39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9"/>
      <c r="AP31" s="39"/>
      <c r="AQ31" s="38"/>
      <c r="AR31" s="38"/>
      <c r="AS31" s="38"/>
      <c r="AT31" s="38"/>
      <c r="AU31" s="38"/>
      <c r="AV31" s="38"/>
      <c r="AW31" s="38"/>
      <c r="AX31" s="38"/>
      <c r="AY31" s="39"/>
      <c r="AZ31" s="39"/>
      <c r="BA31" s="38"/>
      <c r="BB31" s="38"/>
      <c r="BC31" s="38"/>
      <c r="BD31" s="38"/>
      <c r="BE31" s="38"/>
      <c r="BF31" s="38"/>
    </row>
    <row r="32" spans="1:58" ht="12.5">
      <c r="A32" s="27"/>
      <c r="B32" s="27"/>
      <c r="C32" s="120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21"/>
      <c r="U32" s="27"/>
      <c r="V32" s="28"/>
      <c r="W32" s="38"/>
      <c r="X32" s="38"/>
      <c r="Y32" s="38"/>
      <c r="Z32" s="38"/>
      <c r="AA32" s="38"/>
      <c r="AB32" s="38"/>
      <c r="AC32" s="39"/>
      <c r="AD32" s="39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9"/>
      <c r="AP32" s="39"/>
      <c r="AQ32" s="38"/>
      <c r="AR32" s="38"/>
      <c r="AS32" s="38"/>
      <c r="AT32" s="38"/>
      <c r="AU32" s="38"/>
      <c r="AV32" s="38"/>
      <c r="AW32" s="38"/>
      <c r="AX32" s="38"/>
      <c r="AY32" s="39"/>
      <c r="AZ32" s="39"/>
      <c r="BA32" s="38"/>
      <c r="BB32" s="38"/>
      <c r="BC32" s="38"/>
      <c r="BD32" s="38"/>
      <c r="BE32" s="38"/>
      <c r="BF32" s="38"/>
    </row>
    <row r="33" spans="1:58" ht="12.5">
      <c r="A33" s="27"/>
      <c r="B33" s="27"/>
      <c r="C33" s="122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4"/>
      <c r="U33" s="27"/>
      <c r="V33" s="28"/>
      <c r="W33" s="38"/>
      <c r="X33" s="38"/>
      <c r="Y33" s="38"/>
      <c r="Z33" s="38"/>
      <c r="AA33" s="38"/>
      <c r="AB33" s="38"/>
      <c r="AC33" s="39"/>
      <c r="AD33" s="39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9"/>
      <c r="AP33" s="39"/>
      <c r="AQ33" s="38"/>
      <c r="AR33" s="38"/>
      <c r="AS33" s="38"/>
      <c r="AT33" s="38"/>
      <c r="AU33" s="38"/>
      <c r="AV33" s="38"/>
      <c r="AW33" s="38"/>
      <c r="AX33" s="38"/>
      <c r="AY33" s="39"/>
      <c r="AZ33" s="39"/>
      <c r="BA33" s="38"/>
      <c r="BB33" s="38"/>
      <c r="BC33" s="38"/>
      <c r="BD33" s="38"/>
      <c r="BE33" s="38"/>
      <c r="BF33" s="38"/>
    </row>
    <row r="34" spans="1:58" ht="12.5">
      <c r="A34" s="27"/>
      <c r="B34" s="27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27"/>
      <c r="V34" s="28"/>
      <c r="W34" s="38"/>
      <c r="X34" s="38"/>
      <c r="Y34" s="38"/>
      <c r="Z34" s="38"/>
      <c r="AA34" s="38"/>
      <c r="AB34" s="38"/>
      <c r="AC34" s="55"/>
      <c r="AD34" s="55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55"/>
      <c r="AP34" s="55"/>
      <c r="AQ34" s="38"/>
      <c r="AR34" s="38"/>
      <c r="AS34" s="38"/>
      <c r="AT34" s="38"/>
      <c r="AU34" s="38"/>
      <c r="AV34" s="38"/>
      <c r="AW34" s="38"/>
      <c r="AX34" s="38"/>
      <c r="AY34" s="55"/>
      <c r="AZ34" s="55"/>
      <c r="BA34" s="38"/>
      <c r="BB34" s="38"/>
      <c r="BC34" s="38"/>
      <c r="BD34" s="38"/>
      <c r="BE34" s="38"/>
      <c r="BF34" s="38"/>
    </row>
    <row r="35" spans="1:58" ht="12.5">
      <c r="A35" s="27"/>
      <c r="B35" s="27"/>
      <c r="C35" s="80"/>
      <c r="D35" s="27"/>
      <c r="E35" s="27"/>
      <c r="F35" s="38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81"/>
      <c r="R35" s="38"/>
      <c r="S35" s="27"/>
      <c r="T35" s="27"/>
      <c r="U35" s="27"/>
      <c r="V35" s="28"/>
      <c r="W35" s="38"/>
      <c r="X35" s="38"/>
      <c r="Y35" s="38"/>
      <c r="Z35" s="38"/>
      <c r="AA35" s="38"/>
      <c r="AB35" s="38"/>
      <c r="AC35" s="39"/>
      <c r="AD35" s="39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9"/>
      <c r="AP35" s="39"/>
      <c r="AQ35" s="38"/>
      <c r="AR35" s="38"/>
      <c r="AS35" s="38"/>
      <c r="AT35" s="38"/>
      <c r="AU35" s="38"/>
      <c r="AV35" s="38"/>
      <c r="AW35" s="38"/>
      <c r="AX35" s="38"/>
      <c r="AY35" s="39"/>
      <c r="AZ35" s="39"/>
      <c r="BA35" s="38"/>
      <c r="BB35" s="38"/>
      <c r="BC35" s="38"/>
      <c r="BD35" s="38"/>
      <c r="BE35" s="38"/>
      <c r="BF35" s="38"/>
    </row>
    <row r="36" spans="1:58" ht="15.5">
      <c r="A36" s="27"/>
      <c r="B36" s="41"/>
      <c r="C36" s="36"/>
      <c r="D36" s="30" t="s">
        <v>472</v>
      </c>
      <c r="E36" s="116" t="s">
        <v>2268</v>
      </c>
      <c r="F36" s="112"/>
      <c r="G36" s="112"/>
      <c r="H36" s="37"/>
      <c r="I36" s="42"/>
      <c r="J36" s="42"/>
      <c r="K36" s="42"/>
      <c r="L36" s="42"/>
      <c r="M36" s="42"/>
      <c r="N36" s="42"/>
      <c r="O36" s="42"/>
      <c r="P36" s="30" t="s">
        <v>367</v>
      </c>
      <c r="Q36" s="132" t="s">
        <v>295</v>
      </c>
      <c r="R36" s="112"/>
      <c r="S36" s="37"/>
      <c r="T36" s="29"/>
      <c r="U36" s="43"/>
      <c r="V36" s="28"/>
      <c r="W36" s="38"/>
      <c r="X36" s="38"/>
      <c r="Y36" s="38"/>
      <c r="Z36" s="38"/>
      <c r="AA36" s="38"/>
      <c r="AB36" s="38"/>
      <c r="AC36" s="39"/>
      <c r="AD36" s="39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9"/>
      <c r="AP36" s="39"/>
      <c r="AQ36" s="38"/>
      <c r="AR36" s="38"/>
      <c r="AS36" s="38"/>
      <c r="AT36" s="38"/>
      <c r="AU36" s="38"/>
      <c r="AV36" s="38"/>
      <c r="AW36" s="38"/>
      <c r="AX36" s="38"/>
      <c r="AY36" s="39"/>
      <c r="AZ36" s="39"/>
      <c r="BA36" s="38"/>
      <c r="BB36" s="38"/>
      <c r="BC36" s="38"/>
      <c r="BD36" s="38"/>
      <c r="BE36" s="38"/>
      <c r="BF36" s="38"/>
    </row>
    <row r="37" spans="1:58" ht="15.5">
      <c r="A37" s="27"/>
      <c r="B37" s="31"/>
      <c r="C37" s="50"/>
      <c r="D37" s="42"/>
      <c r="E37" s="42"/>
      <c r="F37" s="46"/>
      <c r="G37" s="37"/>
      <c r="H37" s="37"/>
      <c r="I37" s="37"/>
      <c r="J37" s="37"/>
      <c r="K37" s="37"/>
      <c r="L37" s="37"/>
      <c r="M37" s="37"/>
      <c r="N37" s="37"/>
      <c r="O37" s="37"/>
      <c r="P37" s="42"/>
      <c r="Q37" s="51"/>
      <c r="R37" s="52"/>
      <c r="S37" s="37"/>
      <c r="T37" s="37"/>
      <c r="U37" s="37"/>
      <c r="V37" s="28"/>
      <c r="W37" s="53"/>
      <c r="X37" s="54" t="s">
        <v>369</v>
      </c>
      <c r="Y37" s="55"/>
      <c r="Z37" s="56" t="s">
        <v>369</v>
      </c>
      <c r="AA37" s="56" t="s">
        <v>369</v>
      </c>
      <c r="AB37" s="55"/>
      <c r="AC37" s="55"/>
      <c r="AD37" s="55"/>
      <c r="AE37" s="55"/>
      <c r="AF37" s="55"/>
      <c r="AG37" s="55"/>
      <c r="AH37" s="55"/>
      <c r="AI37" s="53"/>
      <c r="AJ37" s="54" t="s">
        <v>369</v>
      </c>
      <c r="AK37" s="55"/>
      <c r="AL37" s="56" t="s">
        <v>369</v>
      </c>
      <c r="AM37" s="56" t="s">
        <v>369</v>
      </c>
      <c r="AN37" s="55"/>
      <c r="AO37" s="55"/>
      <c r="AP37" s="55"/>
      <c r="AQ37" s="55"/>
      <c r="AR37" s="55"/>
      <c r="AS37" s="38"/>
      <c r="AT37" s="53"/>
      <c r="AU37" s="55"/>
      <c r="AV37" s="55"/>
      <c r="AW37" s="55"/>
      <c r="AX37" s="55"/>
      <c r="AY37" s="55"/>
      <c r="AZ37" s="55"/>
      <c r="BA37" s="38"/>
      <c r="BB37" s="38"/>
      <c r="BC37" s="38"/>
      <c r="BD37" s="38"/>
      <c r="BE37" s="38"/>
      <c r="BF37" s="38"/>
    </row>
    <row r="38" spans="1:58" ht="15.5">
      <c r="A38" s="27"/>
      <c r="B38" s="32"/>
      <c r="C38" s="136" t="s">
        <v>318</v>
      </c>
      <c r="D38" s="114"/>
      <c r="E38" s="115" t="s">
        <v>299</v>
      </c>
      <c r="F38" s="114"/>
      <c r="G38" s="114"/>
      <c r="H38" s="57"/>
      <c r="I38" s="58"/>
      <c r="J38" s="59"/>
      <c r="K38" s="59"/>
      <c r="L38" s="59"/>
      <c r="M38" s="59"/>
      <c r="N38" s="33"/>
      <c r="O38" s="130" t="s">
        <v>318</v>
      </c>
      <c r="P38" s="114"/>
      <c r="Q38" s="113" t="s">
        <v>300</v>
      </c>
      <c r="R38" s="114"/>
      <c r="S38" s="114"/>
      <c r="T38" s="60"/>
      <c r="U38" s="61"/>
      <c r="V38" s="28"/>
      <c r="W38" s="54" t="s">
        <v>371</v>
      </c>
      <c r="X38" s="55">
        <v>1</v>
      </c>
      <c r="Y38" s="56" t="s">
        <v>316</v>
      </c>
      <c r="Z38" s="134" t="s">
        <v>316</v>
      </c>
      <c r="AA38" s="112"/>
      <c r="AB38" s="56">
        <v>1</v>
      </c>
      <c r="AC38" s="38"/>
      <c r="AD38" s="56"/>
      <c r="AE38" s="134" t="s">
        <v>372</v>
      </c>
      <c r="AF38" s="112"/>
      <c r="AG38" s="134" t="s">
        <v>373</v>
      </c>
      <c r="AH38" s="112"/>
      <c r="AI38" s="62"/>
      <c r="AJ38" s="55">
        <v>13</v>
      </c>
      <c r="AK38" s="56" t="s">
        <v>316</v>
      </c>
      <c r="AL38" s="134" t="s">
        <v>316</v>
      </c>
      <c r="AM38" s="112"/>
      <c r="AN38" s="56">
        <v>2</v>
      </c>
      <c r="AO38" s="38"/>
      <c r="AP38" s="56"/>
      <c r="AQ38" s="134" t="s">
        <v>372</v>
      </c>
      <c r="AR38" s="112"/>
      <c r="AS38" s="134" t="s">
        <v>373</v>
      </c>
      <c r="AT38" s="112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</row>
    <row r="39" spans="1:58" ht="15.5">
      <c r="A39" s="27"/>
      <c r="B39" s="58"/>
      <c r="C39" s="137" t="s">
        <v>366</v>
      </c>
      <c r="D39" s="127"/>
      <c r="E39" s="128">
        <v>22</v>
      </c>
      <c r="F39" s="114"/>
      <c r="G39" s="114"/>
      <c r="H39" s="63"/>
      <c r="I39" s="58"/>
      <c r="J39" s="64"/>
      <c r="K39" s="64"/>
      <c r="L39" s="64"/>
      <c r="M39" s="64"/>
      <c r="N39" s="33"/>
      <c r="O39" s="129" t="s">
        <v>366</v>
      </c>
      <c r="P39" s="127"/>
      <c r="Q39" s="131">
        <v>28</v>
      </c>
      <c r="R39" s="114"/>
      <c r="S39" s="114"/>
      <c r="T39" s="65"/>
      <c r="U39" s="61"/>
      <c r="V39" s="28"/>
      <c r="W39" s="62"/>
      <c r="X39" s="66" t="s">
        <v>319</v>
      </c>
      <c r="Y39" s="56" t="s">
        <v>374</v>
      </c>
      <c r="Z39" s="134" t="s">
        <v>375</v>
      </c>
      <c r="AA39" s="112"/>
      <c r="AB39" s="38"/>
      <c r="AC39" s="38"/>
      <c r="AD39" s="56" t="s">
        <v>374</v>
      </c>
      <c r="AE39" s="134" t="s">
        <v>376</v>
      </c>
      <c r="AF39" s="112"/>
      <c r="AG39" s="134" t="s">
        <v>376</v>
      </c>
      <c r="AH39" s="112"/>
      <c r="AI39" s="62"/>
      <c r="AJ39" s="66" t="s">
        <v>320</v>
      </c>
      <c r="AK39" s="56" t="s">
        <v>374</v>
      </c>
      <c r="AL39" s="134" t="s">
        <v>375</v>
      </c>
      <c r="AM39" s="112"/>
      <c r="AN39" s="38"/>
      <c r="AO39" s="38"/>
      <c r="AP39" s="56" t="s">
        <v>374</v>
      </c>
      <c r="AQ39" s="134" t="s">
        <v>376</v>
      </c>
      <c r="AR39" s="112"/>
      <c r="AS39" s="134" t="s">
        <v>376</v>
      </c>
      <c r="AT39" s="112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</row>
    <row r="40" spans="1:58" ht="13">
      <c r="A40" s="27"/>
      <c r="B40" s="67"/>
      <c r="C40" s="68" t="s">
        <v>323</v>
      </c>
      <c r="D40" s="126" t="s">
        <v>299</v>
      </c>
      <c r="E40" s="127"/>
      <c r="F40" s="69" t="s">
        <v>315</v>
      </c>
      <c r="G40" s="70" t="s">
        <v>377</v>
      </c>
      <c r="H40" s="70"/>
      <c r="I40" s="71"/>
      <c r="J40" s="40"/>
      <c r="K40" s="40"/>
      <c r="L40" s="40"/>
      <c r="M40" s="72"/>
      <c r="N40" s="71"/>
      <c r="O40" s="68" t="s">
        <v>323</v>
      </c>
      <c r="P40" s="126" t="s">
        <v>300</v>
      </c>
      <c r="Q40" s="127"/>
      <c r="R40" s="69" t="s">
        <v>315</v>
      </c>
      <c r="S40" s="70" t="s">
        <v>377</v>
      </c>
      <c r="T40" s="70"/>
      <c r="U40" s="71"/>
      <c r="V40" s="28"/>
      <c r="W40" s="54" t="s">
        <v>323</v>
      </c>
      <c r="X40" s="56" t="s">
        <v>315</v>
      </c>
      <c r="Y40" s="56" t="s">
        <v>321</v>
      </c>
      <c r="Z40" s="56" t="s">
        <v>321</v>
      </c>
      <c r="AA40" s="56" t="s">
        <v>322</v>
      </c>
      <c r="AB40" s="54" t="s">
        <v>378</v>
      </c>
      <c r="AC40" s="54" t="s">
        <v>377</v>
      </c>
      <c r="AD40" s="56" t="s">
        <v>376</v>
      </c>
      <c r="AE40" s="56" t="s">
        <v>321</v>
      </c>
      <c r="AF40" s="56" t="s">
        <v>322</v>
      </c>
      <c r="AG40" s="56" t="s">
        <v>321</v>
      </c>
      <c r="AH40" s="56" t="s">
        <v>322</v>
      </c>
      <c r="AI40" s="54" t="s">
        <v>323</v>
      </c>
      <c r="AJ40" s="56" t="s">
        <v>315</v>
      </c>
      <c r="AK40" s="56" t="s">
        <v>321</v>
      </c>
      <c r="AL40" s="56" t="s">
        <v>321</v>
      </c>
      <c r="AM40" s="56" t="s">
        <v>322</v>
      </c>
      <c r="AN40" s="54" t="s">
        <v>378</v>
      </c>
      <c r="AO40" s="54" t="s">
        <v>377</v>
      </c>
      <c r="AP40" s="56" t="s">
        <v>376</v>
      </c>
      <c r="AQ40" s="56" t="s">
        <v>321</v>
      </c>
      <c r="AR40" s="56" t="s">
        <v>322</v>
      </c>
      <c r="AS40" s="56" t="s">
        <v>321</v>
      </c>
      <c r="AT40" s="56" t="s">
        <v>322</v>
      </c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</row>
    <row r="41" spans="1:58" ht="12.5">
      <c r="A41" s="27"/>
      <c r="B41" s="73"/>
      <c r="C41" s="74">
        <v>1</v>
      </c>
      <c r="D41" s="125" t="s">
        <v>408</v>
      </c>
      <c r="E41" s="123"/>
      <c r="F41" s="75">
        <v>54.1</v>
      </c>
      <c r="G41" s="74" t="s">
        <v>281</v>
      </c>
      <c r="H41" s="74"/>
      <c r="I41" s="76"/>
      <c r="J41" s="40"/>
      <c r="K41" s="40"/>
      <c r="L41" s="40"/>
      <c r="M41" s="40"/>
      <c r="N41" s="73"/>
      <c r="O41" s="74">
        <v>1</v>
      </c>
      <c r="P41" s="125" t="s">
        <v>427</v>
      </c>
      <c r="Q41" s="123"/>
      <c r="R41" s="75">
        <v>59.85</v>
      </c>
      <c r="S41" s="74" t="s">
        <v>277</v>
      </c>
      <c r="T41" s="74"/>
      <c r="U41" s="76"/>
      <c r="V41" s="28"/>
      <c r="W41" s="55">
        <v>1</v>
      </c>
      <c r="X41" s="39">
        <v>54.1</v>
      </c>
      <c r="Y41" s="39" t="s">
        <v>2269</v>
      </c>
      <c r="Z41" s="39" t="s">
        <v>2269</v>
      </c>
      <c r="AA41" s="39" t="e">
        <v>#NUM!</v>
      </c>
      <c r="AB41" s="38" t="s">
        <v>408</v>
      </c>
      <c r="AC41" s="38" t="s">
        <v>281</v>
      </c>
      <c r="AD41" s="39" t="s">
        <v>306</v>
      </c>
      <c r="AE41" s="39">
        <v>5</v>
      </c>
      <c r="AF41" s="39" t="s">
        <v>623</v>
      </c>
      <c r="AG41" s="78">
        <v>5</v>
      </c>
      <c r="AH41" s="79" t="s">
        <v>623</v>
      </c>
      <c r="AI41" s="55">
        <v>1</v>
      </c>
      <c r="AJ41" s="39">
        <v>59.85</v>
      </c>
      <c r="AK41" s="39" t="s">
        <v>2270</v>
      </c>
      <c r="AL41" s="39" t="e">
        <v>#NUM!</v>
      </c>
      <c r="AM41" s="39" t="s">
        <v>2270</v>
      </c>
      <c r="AN41" s="38" t="s">
        <v>427</v>
      </c>
      <c r="AO41" s="38" t="s">
        <v>277</v>
      </c>
      <c r="AP41" s="39" t="s">
        <v>306</v>
      </c>
      <c r="AQ41" s="39" t="s">
        <v>623</v>
      </c>
      <c r="AR41" s="39">
        <v>5</v>
      </c>
      <c r="AS41" s="78" t="s">
        <v>623</v>
      </c>
      <c r="AT41" s="79">
        <v>5</v>
      </c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</row>
    <row r="42" spans="1:58" ht="12.5">
      <c r="A42" s="27"/>
      <c r="B42" s="73"/>
      <c r="C42" s="74">
        <v>2</v>
      </c>
      <c r="D42" s="125" t="s">
        <v>423</v>
      </c>
      <c r="E42" s="123"/>
      <c r="F42" s="75">
        <v>51.05</v>
      </c>
      <c r="G42" s="74" t="s">
        <v>281</v>
      </c>
      <c r="H42" s="74"/>
      <c r="I42" s="76"/>
      <c r="J42" s="40"/>
      <c r="K42" s="40"/>
      <c r="L42" s="40"/>
      <c r="M42" s="40"/>
      <c r="N42" s="73"/>
      <c r="O42" s="74">
        <v>2</v>
      </c>
      <c r="P42" s="125" t="s">
        <v>391</v>
      </c>
      <c r="Q42" s="123"/>
      <c r="R42" s="75">
        <v>50.75</v>
      </c>
      <c r="S42" s="74" t="s">
        <v>184</v>
      </c>
      <c r="T42" s="74"/>
      <c r="U42" s="76"/>
      <c r="V42" s="28"/>
      <c r="W42" s="55">
        <v>2</v>
      </c>
      <c r="X42" s="39">
        <v>51.05</v>
      </c>
      <c r="Y42" s="39" t="s">
        <v>2271</v>
      </c>
      <c r="Z42" s="39" t="s">
        <v>2271</v>
      </c>
      <c r="AA42" s="39" t="e">
        <v>#NUM!</v>
      </c>
      <c r="AB42" s="38" t="s">
        <v>423</v>
      </c>
      <c r="AC42" s="38" t="s">
        <v>281</v>
      </c>
      <c r="AD42" s="39" t="s">
        <v>301</v>
      </c>
      <c r="AE42" s="39">
        <v>3</v>
      </c>
      <c r="AF42" s="39" t="s">
        <v>623</v>
      </c>
      <c r="AG42" s="78">
        <v>3</v>
      </c>
      <c r="AH42" s="79" t="s">
        <v>623</v>
      </c>
      <c r="AI42" s="55">
        <v>2</v>
      </c>
      <c r="AJ42" s="39">
        <v>50.75</v>
      </c>
      <c r="AK42" s="39" t="s">
        <v>2272</v>
      </c>
      <c r="AL42" s="39" t="e">
        <v>#NUM!</v>
      </c>
      <c r="AM42" s="39" t="s">
        <v>2272</v>
      </c>
      <c r="AN42" s="38" t="s">
        <v>391</v>
      </c>
      <c r="AO42" s="38" t="s">
        <v>184</v>
      </c>
      <c r="AP42" s="39" t="s">
        <v>301</v>
      </c>
      <c r="AQ42" s="39" t="s">
        <v>623</v>
      </c>
      <c r="AR42" s="39">
        <v>3</v>
      </c>
      <c r="AS42" s="78" t="s">
        <v>623</v>
      </c>
      <c r="AT42" s="79">
        <v>3</v>
      </c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</row>
    <row r="43" spans="1:58" ht="12.5">
      <c r="A43" s="27"/>
      <c r="B43" s="73"/>
      <c r="C43" s="74">
        <v>3</v>
      </c>
      <c r="D43" s="125" t="s">
        <v>379</v>
      </c>
      <c r="E43" s="123"/>
      <c r="F43" s="75">
        <v>42.3</v>
      </c>
      <c r="G43" s="74" t="s">
        <v>210</v>
      </c>
      <c r="H43" s="74"/>
      <c r="I43" s="76"/>
      <c r="J43" s="40"/>
      <c r="K43" s="40"/>
      <c r="L43" s="40"/>
      <c r="M43" s="40"/>
      <c r="N43" s="73"/>
      <c r="O43" s="74">
        <v>3</v>
      </c>
      <c r="P43" s="125" t="s">
        <v>383</v>
      </c>
      <c r="Q43" s="123"/>
      <c r="R43" s="75">
        <v>49.15</v>
      </c>
      <c r="S43" s="74" t="s">
        <v>153</v>
      </c>
      <c r="T43" s="74"/>
      <c r="U43" s="76"/>
      <c r="V43" s="28"/>
      <c r="W43" s="55">
        <v>3</v>
      </c>
      <c r="X43" s="39">
        <v>42.3</v>
      </c>
      <c r="Y43" s="39" t="s">
        <v>2273</v>
      </c>
      <c r="Z43" s="39" t="s">
        <v>2273</v>
      </c>
      <c r="AA43" s="39" t="e">
        <v>#NUM!</v>
      </c>
      <c r="AB43" s="38" t="s">
        <v>379</v>
      </c>
      <c r="AC43" s="38" t="s">
        <v>210</v>
      </c>
      <c r="AD43" s="39" t="s">
        <v>296</v>
      </c>
      <c r="AE43" s="39">
        <v>1</v>
      </c>
      <c r="AF43" s="39" t="s">
        <v>623</v>
      </c>
      <c r="AG43" s="78">
        <v>1</v>
      </c>
      <c r="AH43" s="79" t="s">
        <v>623</v>
      </c>
      <c r="AI43" s="55">
        <v>3</v>
      </c>
      <c r="AJ43" s="39">
        <v>49.15</v>
      </c>
      <c r="AK43" s="39" t="s">
        <v>2274</v>
      </c>
      <c r="AL43" s="39" t="e">
        <v>#NUM!</v>
      </c>
      <c r="AM43" s="39" t="s">
        <v>2274</v>
      </c>
      <c r="AN43" s="38" t="s">
        <v>383</v>
      </c>
      <c r="AO43" s="38" t="s">
        <v>153</v>
      </c>
      <c r="AP43" s="39" t="s">
        <v>296</v>
      </c>
      <c r="AQ43" s="39" t="s">
        <v>623</v>
      </c>
      <c r="AR43" s="39">
        <v>1</v>
      </c>
      <c r="AS43" s="78" t="s">
        <v>623</v>
      </c>
      <c r="AT43" s="79">
        <v>1</v>
      </c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</row>
    <row r="44" spans="1:58" ht="12.5">
      <c r="A44" s="27"/>
      <c r="B44" s="73"/>
      <c r="C44" s="74">
        <v>4</v>
      </c>
      <c r="D44" s="125" t="s">
        <v>415</v>
      </c>
      <c r="E44" s="123"/>
      <c r="F44" s="75">
        <v>41.85</v>
      </c>
      <c r="G44" s="74" t="s">
        <v>210</v>
      </c>
      <c r="H44" s="74"/>
      <c r="I44" s="76"/>
      <c r="J44" s="40"/>
      <c r="K44" s="40"/>
      <c r="L44" s="40"/>
      <c r="M44" s="40"/>
      <c r="N44" s="73"/>
      <c r="O44" s="74">
        <v>4</v>
      </c>
      <c r="P44" s="125" t="s">
        <v>428</v>
      </c>
      <c r="Q44" s="123"/>
      <c r="R44" s="75">
        <v>44.8</v>
      </c>
      <c r="S44" s="74" t="s">
        <v>145</v>
      </c>
      <c r="T44" s="74"/>
      <c r="U44" s="76"/>
      <c r="V44" s="28"/>
      <c r="W44" s="55">
        <v>4</v>
      </c>
      <c r="X44" s="39">
        <v>41.85</v>
      </c>
      <c r="Y44" s="39" t="s">
        <v>2275</v>
      </c>
      <c r="Z44" s="39" t="s">
        <v>2275</v>
      </c>
      <c r="AA44" s="39" t="e">
        <v>#NUM!</v>
      </c>
      <c r="AB44" s="38" t="s">
        <v>415</v>
      </c>
      <c r="AC44" s="38" t="s">
        <v>210</v>
      </c>
      <c r="AD44" s="39" t="s">
        <v>623</v>
      </c>
      <c r="AE44" s="39" t="s">
        <v>623</v>
      </c>
      <c r="AF44" s="39" t="s">
        <v>623</v>
      </c>
      <c r="AG44" s="78">
        <v>0</v>
      </c>
      <c r="AH44" s="79" t="s">
        <v>623</v>
      </c>
      <c r="AI44" s="55">
        <v>4</v>
      </c>
      <c r="AJ44" s="39">
        <v>44.8</v>
      </c>
      <c r="AK44" s="39" t="s">
        <v>2276</v>
      </c>
      <c r="AL44" s="39" t="e">
        <v>#NUM!</v>
      </c>
      <c r="AM44" s="39" t="s">
        <v>2276</v>
      </c>
      <c r="AN44" s="38" t="s">
        <v>428</v>
      </c>
      <c r="AO44" s="38" t="s">
        <v>145</v>
      </c>
      <c r="AP44" s="39" t="s">
        <v>623</v>
      </c>
      <c r="AQ44" s="39" t="s">
        <v>623</v>
      </c>
      <c r="AR44" s="39" t="s">
        <v>623</v>
      </c>
      <c r="AS44" s="78" t="s">
        <v>623</v>
      </c>
      <c r="AT44" s="79">
        <v>0</v>
      </c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</row>
    <row r="45" spans="1:58" ht="12.5">
      <c r="A45" s="27"/>
      <c r="B45" s="73"/>
      <c r="C45" s="74">
        <v>5</v>
      </c>
      <c r="D45" s="125" t="s">
        <v>392</v>
      </c>
      <c r="E45" s="123"/>
      <c r="F45" s="75">
        <v>39.950000000000003</v>
      </c>
      <c r="G45" s="74" t="s">
        <v>264</v>
      </c>
      <c r="H45" s="74"/>
      <c r="I45" s="76"/>
      <c r="J45" s="40"/>
      <c r="K45" s="40"/>
      <c r="L45" s="40"/>
      <c r="M45" s="40"/>
      <c r="N45" s="73"/>
      <c r="O45" s="74">
        <v>5</v>
      </c>
      <c r="P45" s="125" t="s">
        <v>416</v>
      </c>
      <c r="Q45" s="123"/>
      <c r="R45" s="75">
        <v>44.7</v>
      </c>
      <c r="S45" s="74" t="s">
        <v>206</v>
      </c>
      <c r="T45" s="74"/>
      <c r="U45" s="76"/>
      <c r="V45" s="28"/>
      <c r="W45" s="55">
        <v>5</v>
      </c>
      <c r="X45" s="39">
        <v>39.950000000000003</v>
      </c>
      <c r="Y45" s="39" t="s">
        <v>2277</v>
      </c>
      <c r="Z45" s="39" t="s">
        <v>2277</v>
      </c>
      <c r="AA45" s="39" t="e">
        <v>#NUM!</v>
      </c>
      <c r="AB45" s="38" t="s">
        <v>392</v>
      </c>
      <c r="AC45" s="38" t="s">
        <v>264</v>
      </c>
      <c r="AD45" s="39" t="s">
        <v>623</v>
      </c>
      <c r="AE45" s="39" t="s">
        <v>623</v>
      </c>
      <c r="AF45" s="39" t="s">
        <v>623</v>
      </c>
      <c r="AG45" s="78">
        <v>0</v>
      </c>
      <c r="AH45" s="79" t="s">
        <v>623</v>
      </c>
      <c r="AI45" s="55">
        <v>5</v>
      </c>
      <c r="AJ45" s="39">
        <v>44.7</v>
      </c>
      <c r="AK45" s="39" t="s">
        <v>2278</v>
      </c>
      <c r="AL45" s="39" t="e">
        <v>#NUM!</v>
      </c>
      <c r="AM45" s="39" t="s">
        <v>2278</v>
      </c>
      <c r="AN45" s="38" t="s">
        <v>416</v>
      </c>
      <c r="AO45" s="38" t="s">
        <v>206</v>
      </c>
      <c r="AP45" s="39" t="s">
        <v>623</v>
      </c>
      <c r="AQ45" s="39" t="s">
        <v>623</v>
      </c>
      <c r="AR45" s="39" t="s">
        <v>623</v>
      </c>
      <c r="AS45" s="78" t="s">
        <v>623</v>
      </c>
      <c r="AT45" s="79">
        <v>0</v>
      </c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</row>
    <row r="46" spans="1:58" ht="12.5">
      <c r="A46" s="27"/>
      <c r="B46" s="73"/>
      <c r="C46" s="74">
        <v>6</v>
      </c>
      <c r="D46" s="125" t="s">
        <v>399</v>
      </c>
      <c r="E46" s="123"/>
      <c r="F46" s="75">
        <v>35.6</v>
      </c>
      <c r="G46" s="74" t="s">
        <v>174</v>
      </c>
      <c r="H46" s="74"/>
      <c r="I46" s="76"/>
      <c r="J46" s="40"/>
      <c r="K46" s="40"/>
      <c r="L46" s="40"/>
      <c r="M46" s="40"/>
      <c r="N46" s="73"/>
      <c r="O46" s="74">
        <v>6</v>
      </c>
      <c r="P46" s="125" t="s">
        <v>382</v>
      </c>
      <c r="Q46" s="123"/>
      <c r="R46" s="75">
        <v>43.8</v>
      </c>
      <c r="S46" s="74" t="s">
        <v>145</v>
      </c>
      <c r="T46" s="74"/>
      <c r="U46" s="76"/>
      <c r="V46" s="28"/>
      <c r="W46" s="55">
        <v>6</v>
      </c>
      <c r="X46" s="39">
        <v>35.6</v>
      </c>
      <c r="Y46" s="39" t="s">
        <v>2279</v>
      </c>
      <c r="Z46" s="39" t="s">
        <v>2279</v>
      </c>
      <c r="AA46" s="39" t="e">
        <v>#NUM!</v>
      </c>
      <c r="AB46" s="38" t="s">
        <v>399</v>
      </c>
      <c r="AC46" s="38" t="s">
        <v>174</v>
      </c>
      <c r="AD46" s="39" t="s">
        <v>623</v>
      </c>
      <c r="AE46" s="39" t="s">
        <v>623</v>
      </c>
      <c r="AF46" s="39" t="s">
        <v>623</v>
      </c>
      <c r="AG46" s="78">
        <v>0</v>
      </c>
      <c r="AH46" s="79" t="s">
        <v>623</v>
      </c>
      <c r="AI46" s="55">
        <v>6</v>
      </c>
      <c r="AJ46" s="39">
        <v>43.8</v>
      </c>
      <c r="AK46" s="39" t="s">
        <v>2280</v>
      </c>
      <c r="AL46" s="39" t="e">
        <v>#NUM!</v>
      </c>
      <c r="AM46" s="39" t="s">
        <v>2280</v>
      </c>
      <c r="AN46" s="38" t="s">
        <v>382</v>
      </c>
      <c r="AO46" s="38" t="s">
        <v>145</v>
      </c>
      <c r="AP46" s="39" t="s">
        <v>623</v>
      </c>
      <c r="AQ46" s="39" t="s">
        <v>623</v>
      </c>
      <c r="AR46" s="39" t="s">
        <v>623</v>
      </c>
      <c r="AS46" s="78" t="s">
        <v>623</v>
      </c>
      <c r="AT46" s="79">
        <v>0</v>
      </c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</row>
    <row r="47" spans="1:58" ht="12.5">
      <c r="A47" s="27"/>
      <c r="B47" s="73"/>
      <c r="C47" s="74">
        <v>7</v>
      </c>
      <c r="D47" s="125" t="s">
        <v>394</v>
      </c>
      <c r="E47" s="123"/>
      <c r="F47" s="75">
        <v>35</v>
      </c>
      <c r="G47" s="74" t="s">
        <v>264</v>
      </c>
      <c r="H47" s="74"/>
      <c r="I47" s="76"/>
      <c r="J47" s="40"/>
      <c r="K47" s="40"/>
      <c r="L47" s="40"/>
      <c r="M47" s="40"/>
      <c r="N47" s="73"/>
      <c r="O47" s="74">
        <v>7</v>
      </c>
      <c r="P47" s="125" t="s">
        <v>420</v>
      </c>
      <c r="Q47" s="123"/>
      <c r="R47" s="75">
        <v>43.2</v>
      </c>
      <c r="S47" s="74" t="s">
        <v>267</v>
      </c>
      <c r="T47" s="74"/>
      <c r="U47" s="76"/>
      <c r="V47" s="28"/>
      <c r="W47" s="55">
        <v>7</v>
      </c>
      <c r="X47" s="39">
        <v>35</v>
      </c>
      <c r="Y47" s="39" t="s">
        <v>2281</v>
      </c>
      <c r="Z47" s="39" t="s">
        <v>2281</v>
      </c>
      <c r="AA47" s="39" t="e">
        <v>#NUM!</v>
      </c>
      <c r="AB47" s="38" t="s">
        <v>394</v>
      </c>
      <c r="AC47" s="38" t="s">
        <v>264</v>
      </c>
      <c r="AD47" s="39" t="s">
        <v>623</v>
      </c>
      <c r="AE47" s="39" t="s">
        <v>623</v>
      </c>
      <c r="AF47" s="39" t="s">
        <v>623</v>
      </c>
      <c r="AG47" s="78">
        <v>0</v>
      </c>
      <c r="AH47" s="79" t="s">
        <v>623</v>
      </c>
      <c r="AI47" s="55">
        <v>7</v>
      </c>
      <c r="AJ47" s="39">
        <v>43.2</v>
      </c>
      <c r="AK47" s="39" t="s">
        <v>2282</v>
      </c>
      <c r="AL47" s="39" t="e">
        <v>#NUM!</v>
      </c>
      <c r="AM47" s="39" t="s">
        <v>2282</v>
      </c>
      <c r="AN47" s="38" t="s">
        <v>420</v>
      </c>
      <c r="AO47" s="38" t="s">
        <v>267</v>
      </c>
      <c r="AP47" s="39" t="s">
        <v>623</v>
      </c>
      <c r="AQ47" s="39" t="s">
        <v>623</v>
      </c>
      <c r="AR47" s="39" t="s">
        <v>623</v>
      </c>
      <c r="AS47" s="78" t="s">
        <v>623</v>
      </c>
      <c r="AT47" s="79">
        <v>0</v>
      </c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</row>
    <row r="48" spans="1:58" ht="12.5">
      <c r="A48" s="27"/>
      <c r="B48" s="73"/>
      <c r="C48" s="74">
        <v>8</v>
      </c>
      <c r="D48" s="125" t="s">
        <v>403</v>
      </c>
      <c r="E48" s="123"/>
      <c r="F48" s="75">
        <v>34.950000000000003</v>
      </c>
      <c r="G48" s="74" t="s">
        <v>206</v>
      </c>
      <c r="H48" s="74"/>
      <c r="I48" s="76"/>
      <c r="J48" s="40"/>
      <c r="K48" s="40"/>
      <c r="L48" s="40"/>
      <c r="M48" s="40"/>
      <c r="N48" s="73"/>
      <c r="O48" s="74">
        <v>8</v>
      </c>
      <c r="P48" s="125" t="s">
        <v>402</v>
      </c>
      <c r="Q48" s="123"/>
      <c r="R48" s="75">
        <v>38.950000000000003</v>
      </c>
      <c r="S48" s="74" t="s">
        <v>168</v>
      </c>
      <c r="T48" s="74"/>
      <c r="U48" s="76"/>
      <c r="V48" s="28"/>
      <c r="W48" s="55">
        <v>8</v>
      </c>
      <c r="X48" s="39">
        <v>34.950000000000003</v>
      </c>
      <c r="Y48" s="39" t="s">
        <v>2283</v>
      </c>
      <c r="Z48" s="39" t="s">
        <v>2283</v>
      </c>
      <c r="AA48" s="39" t="e">
        <v>#NUM!</v>
      </c>
      <c r="AB48" s="38" t="s">
        <v>403</v>
      </c>
      <c r="AC48" s="38" t="s">
        <v>206</v>
      </c>
      <c r="AD48" s="39" t="s">
        <v>623</v>
      </c>
      <c r="AE48" s="39" t="s">
        <v>623</v>
      </c>
      <c r="AF48" s="39" t="s">
        <v>623</v>
      </c>
      <c r="AG48" s="78">
        <v>0</v>
      </c>
      <c r="AH48" s="79" t="s">
        <v>623</v>
      </c>
      <c r="AI48" s="55">
        <v>8</v>
      </c>
      <c r="AJ48" s="39">
        <v>38.950000000000003</v>
      </c>
      <c r="AK48" s="39" t="s">
        <v>2284</v>
      </c>
      <c r="AL48" s="39" t="e">
        <v>#NUM!</v>
      </c>
      <c r="AM48" s="39" t="s">
        <v>2284</v>
      </c>
      <c r="AN48" s="38" t="s">
        <v>402</v>
      </c>
      <c r="AO48" s="38" t="s">
        <v>168</v>
      </c>
      <c r="AP48" s="39" t="s">
        <v>623</v>
      </c>
      <c r="AQ48" s="39" t="s">
        <v>623</v>
      </c>
      <c r="AR48" s="39" t="s">
        <v>623</v>
      </c>
      <c r="AS48" s="78" t="s">
        <v>623</v>
      </c>
      <c r="AT48" s="79">
        <v>0</v>
      </c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</row>
    <row r="49" spans="1:58" ht="12.5">
      <c r="A49" s="27"/>
      <c r="B49" s="73"/>
      <c r="C49" s="74">
        <v>9</v>
      </c>
      <c r="D49" s="125" t="s">
        <v>381</v>
      </c>
      <c r="E49" s="123"/>
      <c r="F49" s="75">
        <v>34.700000000000003</v>
      </c>
      <c r="G49" s="74" t="s">
        <v>174</v>
      </c>
      <c r="H49" s="74"/>
      <c r="I49" s="76"/>
      <c r="J49" s="40"/>
      <c r="K49" s="40"/>
      <c r="L49" s="40"/>
      <c r="M49" s="40"/>
      <c r="N49" s="73"/>
      <c r="O49" s="74">
        <v>9</v>
      </c>
      <c r="P49" s="125" t="s">
        <v>387</v>
      </c>
      <c r="Q49" s="123"/>
      <c r="R49" s="75">
        <v>38.35</v>
      </c>
      <c r="S49" s="74" t="s">
        <v>171</v>
      </c>
      <c r="T49" s="74"/>
      <c r="U49" s="76"/>
      <c r="V49" s="28"/>
      <c r="W49" s="55">
        <v>9</v>
      </c>
      <c r="X49" s="39">
        <v>34.700000000000003</v>
      </c>
      <c r="Y49" s="39" t="s">
        <v>2285</v>
      </c>
      <c r="Z49" s="39" t="s">
        <v>2285</v>
      </c>
      <c r="AA49" s="39" t="e">
        <v>#NUM!</v>
      </c>
      <c r="AB49" s="38" t="s">
        <v>381</v>
      </c>
      <c r="AC49" s="38" t="s">
        <v>174</v>
      </c>
      <c r="AD49" s="39" t="s">
        <v>623</v>
      </c>
      <c r="AE49" s="39" t="s">
        <v>623</v>
      </c>
      <c r="AF49" s="39" t="s">
        <v>623</v>
      </c>
      <c r="AG49" s="78">
        <v>0</v>
      </c>
      <c r="AH49" s="79" t="s">
        <v>623</v>
      </c>
      <c r="AI49" s="55">
        <v>9</v>
      </c>
      <c r="AJ49" s="39">
        <v>38.35</v>
      </c>
      <c r="AK49" s="39" t="s">
        <v>2286</v>
      </c>
      <c r="AL49" s="39" t="e">
        <v>#NUM!</v>
      </c>
      <c r="AM49" s="39" t="s">
        <v>2286</v>
      </c>
      <c r="AN49" s="38" t="s">
        <v>387</v>
      </c>
      <c r="AO49" s="38" t="s">
        <v>171</v>
      </c>
      <c r="AP49" s="39" t="s">
        <v>623</v>
      </c>
      <c r="AQ49" s="39" t="s">
        <v>623</v>
      </c>
      <c r="AR49" s="39" t="s">
        <v>623</v>
      </c>
      <c r="AS49" s="78" t="s">
        <v>623</v>
      </c>
      <c r="AT49" s="79">
        <v>0</v>
      </c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</row>
    <row r="50" spans="1:58" ht="12.5">
      <c r="A50" s="27"/>
      <c r="B50" s="73"/>
      <c r="C50" s="74">
        <v>10</v>
      </c>
      <c r="D50" s="125" t="s">
        <v>406</v>
      </c>
      <c r="E50" s="123"/>
      <c r="F50" s="75">
        <v>34.5</v>
      </c>
      <c r="G50" s="74" t="s">
        <v>171</v>
      </c>
      <c r="H50" s="74"/>
      <c r="I50" s="76"/>
      <c r="J50" s="40"/>
      <c r="K50" s="40"/>
      <c r="L50" s="40"/>
      <c r="M50" s="40"/>
      <c r="N50" s="73"/>
      <c r="O50" s="74">
        <v>10</v>
      </c>
      <c r="P50" s="125" t="s">
        <v>422</v>
      </c>
      <c r="Q50" s="123"/>
      <c r="R50" s="75">
        <v>38.25</v>
      </c>
      <c r="S50" s="74" t="s">
        <v>264</v>
      </c>
      <c r="T50" s="74"/>
      <c r="U50" s="76"/>
      <c r="V50" s="28"/>
      <c r="W50" s="55">
        <v>10</v>
      </c>
      <c r="X50" s="39">
        <v>34.5</v>
      </c>
      <c r="Y50" s="39" t="s">
        <v>2287</v>
      </c>
      <c r="Z50" s="39" t="s">
        <v>2287</v>
      </c>
      <c r="AA50" s="39" t="e">
        <v>#NUM!</v>
      </c>
      <c r="AB50" s="38" t="s">
        <v>406</v>
      </c>
      <c r="AC50" s="38" t="s">
        <v>171</v>
      </c>
      <c r="AD50" s="39" t="s">
        <v>623</v>
      </c>
      <c r="AE50" s="39" t="s">
        <v>623</v>
      </c>
      <c r="AF50" s="39" t="s">
        <v>623</v>
      </c>
      <c r="AG50" s="78">
        <v>0</v>
      </c>
      <c r="AH50" s="79" t="s">
        <v>623</v>
      </c>
      <c r="AI50" s="55">
        <v>10</v>
      </c>
      <c r="AJ50" s="39">
        <v>38.25</v>
      </c>
      <c r="AK50" s="39" t="s">
        <v>2288</v>
      </c>
      <c r="AL50" s="39" t="e">
        <v>#NUM!</v>
      </c>
      <c r="AM50" s="39" t="s">
        <v>2288</v>
      </c>
      <c r="AN50" s="38" t="s">
        <v>422</v>
      </c>
      <c r="AO50" s="38" t="s">
        <v>264</v>
      </c>
      <c r="AP50" s="39" t="s">
        <v>623</v>
      </c>
      <c r="AQ50" s="39" t="s">
        <v>623</v>
      </c>
      <c r="AR50" s="39" t="s">
        <v>623</v>
      </c>
      <c r="AS50" s="78" t="s">
        <v>623</v>
      </c>
      <c r="AT50" s="79">
        <v>0</v>
      </c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</row>
    <row r="51" spans="1:58" ht="12.5">
      <c r="A51" s="27"/>
      <c r="B51" s="73"/>
      <c r="C51" s="74">
        <v>11</v>
      </c>
      <c r="D51" s="125" t="s">
        <v>401</v>
      </c>
      <c r="E51" s="123"/>
      <c r="F51" s="75">
        <v>34.4</v>
      </c>
      <c r="G51" s="74" t="s">
        <v>206</v>
      </c>
      <c r="H51" s="74"/>
      <c r="I51" s="76"/>
      <c r="J51" s="40"/>
      <c r="K51" s="40"/>
      <c r="L51" s="40"/>
      <c r="M51" s="40"/>
      <c r="N51" s="73"/>
      <c r="O51" s="74">
        <v>11</v>
      </c>
      <c r="P51" s="125" t="s">
        <v>395</v>
      </c>
      <c r="Q51" s="123"/>
      <c r="R51" s="75">
        <v>37.15</v>
      </c>
      <c r="S51" s="74" t="s">
        <v>277</v>
      </c>
      <c r="T51" s="74"/>
      <c r="U51" s="76"/>
      <c r="V51" s="28"/>
      <c r="W51" s="55">
        <v>11</v>
      </c>
      <c r="X51" s="39">
        <v>34.4</v>
      </c>
      <c r="Y51" s="39" t="s">
        <v>2289</v>
      </c>
      <c r="Z51" s="39" t="s">
        <v>2289</v>
      </c>
      <c r="AA51" s="39" t="e">
        <v>#NUM!</v>
      </c>
      <c r="AB51" s="38" t="s">
        <v>401</v>
      </c>
      <c r="AC51" s="38" t="s">
        <v>206</v>
      </c>
      <c r="AD51" s="39" t="s">
        <v>623</v>
      </c>
      <c r="AE51" s="39" t="s">
        <v>623</v>
      </c>
      <c r="AF51" s="39" t="s">
        <v>623</v>
      </c>
      <c r="AG51" s="78">
        <v>0</v>
      </c>
      <c r="AH51" s="79" t="s">
        <v>623</v>
      </c>
      <c r="AI51" s="55">
        <v>11</v>
      </c>
      <c r="AJ51" s="39">
        <v>37.15</v>
      </c>
      <c r="AK51" s="39" t="s">
        <v>2290</v>
      </c>
      <c r="AL51" s="39" t="e">
        <v>#NUM!</v>
      </c>
      <c r="AM51" s="39" t="s">
        <v>2290</v>
      </c>
      <c r="AN51" s="38" t="s">
        <v>395</v>
      </c>
      <c r="AO51" s="38" t="s">
        <v>277</v>
      </c>
      <c r="AP51" s="39" t="s">
        <v>623</v>
      </c>
      <c r="AQ51" s="39" t="s">
        <v>623</v>
      </c>
      <c r="AR51" s="39" t="s">
        <v>623</v>
      </c>
      <c r="AS51" s="78" t="s">
        <v>623</v>
      </c>
      <c r="AT51" s="79">
        <v>0</v>
      </c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</row>
    <row r="52" spans="1:58" ht="12.5">
      <c r="A52" s="27"/>
      <c r="B52" s="73"/>
      <c r="C52" s="74">
        <v>12</v>
      </c>
      <c r="D52" s="125" t="s">
        <v>421</v>
      </c>
      <c r="E52" s="123"/>
      <c r="F52" s="75">
        <v>31.55</v>
      </c>
      <c r="G52" s="74" t="s">
        <v>206</v>
      </c>
      <c r="H52" s="74"/>
      <c r="I52" s="76"/>
      <c r="J52" s="40"/>
      <c r="K52" s="40"/>
      <c r="L52" s="40"/>
      <c r="M52" s="40"/>
      <c r="N52" s="73"/>
      <c r="O52" s="74">
        <v>12</v>
      </c>
      <c r="P52" s="125" t="s">
        <v>407</v>
      </c>
      <c r="Q52" s="123"/>
      <c r="R52" s="75">
        <v>37.049999999999997</v>
      </c>
      <c r="S52" s="74" t="s">
        <v>281</v>
      </c>
      <c r="T52" s="74"/>
      <c r="U52" s="76"/>
      <c r="V52" s="28"/>
      <c r="W52" s="55">
        <v>12</v>
      </c>
      <c r="X52" s="39">
        <v>31.55</v>
      </c>
      <c r="Y52" s="39" t="s">
        <v>2291</v>
      </c>
      <c r="Z52" s="39" t="s">
        <v>2291</v>
      </c>
      <c r="AA52" s="39" t="e">
        <v>#NUM!</v>
      </c>
      <c r="AB52" s="38" t="s">
        <v>421</v>
      </c>
      <c r="AC52" s="38" t="s">
        <v>206</v>
      </c>
      <c r="AD52" s="39" t="s">
        <v>623</v>
      </c>
      <c r="AE52" s="39" t="s">
        <v>623</v>
      </c>
      <c r="AF52" s="39" t="s">
        <v>623</v>
      </c>
      <c r="AG52" s="78">
        <v>0</v>
      </c>
      <c r="AH52" s="79" t="s">
        <v>623</v>
      </c>
      <c r="AI52" s="55">
        <v>12</v>
      </c>
      <c r="AJ52" s="39">
        <v>37.049999999999997</v>
      </c>
      <c r="AK52" s="39" t="s">
        <v>2292</v>
      </c>
      <c r="AL52" s="39" t="e">
        <v>#NUM!</v>
      </c>
      <c r="AM52" s="39" t="s">
        <v>2292</v>
      </c>
      <c r="AN52" s="38" t="s">
        <v>407</v>
      </c>
      <c r="AO52" s="38" t="s">
        <v>281</v>
      </c>
      <c r="AP52" s="39" t="s">
        <v>623</v>
      </c>
      <c r="AQ52" s="39" t="s">
        <v>623</v>
      </c>
      <c r="AR52" s="39" t="s">
        <v>623</v>
      </c>
      <c r="AS52" s="78" t="s">
        <v>623</v>
      </c>
      <c r="AT52" s="79">
        <v>0</v>
      </c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</row>
    <row r="53" spans="1:58" ht="12.5">
      <c r="A53" s="27"/>
      <c r="B53" s="73"/>
      <c r="C53" s="74">
        <v>13</v>
      </c>
      <c r="D53" s="125" t="s">
        <v>419</v>
      </c>
      <c r="E53" s="123"/>
      <c r="F53" s="75">
        <v>30.55</v>
      </c>
      <c r="G53" s="74" t="s">
        <v>168</v>
      </c>
      <c r="H53" s="74"/>
      <c r="I53" s="76"/>
      <c r="J53" s="40"/>
      <c r="K53" s="40"/>
      <c r="L53" s="40"/>
      <c r="M53" s="40"/>
      <c r="N53" s="73"/>
      <c r="O53" s="74">
        <v>13</v>
      </c>
      <c r="P53" s="125" t="s">
        <v>424</v>
      </c>
      <c r="Q53" s="123"/>
      <c r="R53" s="75">
        <v>34.65</v>
      </c>
      <c r="S53" s="74" t="s">
        <v>157</v>
      </c>
      <c r="T53" s="74"/>
      <c r="U53" s="76"/>
      <c r="V53" s="28"/>
      <c r="W53" s="55">
        <v>13</v>
      </c>
      <c r="X53" s="39">
        <v>30.55</v>
      </c>
      <c r="Y53" s="39" t="s">
        <v>2293</v>
      </c>
      <c r="Z53" s="39" t="s">
        <v>2293</v>
      </c>
      <c r="AA53" s="39" t="e">
        <v>#NUM!</v>
      </c>
      <c r="AB53" s="38" t="s">
        <v>419</v>
      </c>
      <c r="AC53" s="38" t="s">
        <v>168</v>
      </c>
      <c r="AD53" s="39" t="s">
        <v>623</v>
      </c>
      <c r="AE53" s="39" t="s">
        <v>623</v>
      </c>
      <c r="AF53" s="39" t="s">
        <v>623</v>
      </c>
      <c r="AG53" s="78">
        <v>0</v>
      </c>
      <c r="AH53" s="79" t="s">
        <v>623</v>
      </c>
      <c r="AI53" s="55">
        <v>13</v>
      </c>
      <c r="AJ53" s="39">
        <v>34.65</v>
      </c>
      <c r="AK53" s="39" t="s">
        <v>2294</v>
      </c>
      <c r="AL53" s="39" t="e">
        <v>#NUM!</v>
      </c>
      <c r="AM53" s="39" t="s">
        <v>2294</v>
      </c>
      <c r="AN53" s="38" t="s">
        <v>424</v>
      </c>
      <c r="AO53" s="38" t="s">
        <v>157</v>
      </c>
      <c r="AP53" s="39" t="s">
        <v>623</v>
      </c>
      <c r="AQ53" s="39" t="s">
        <v>623</v>
      </c>
      <c r="AR53" s="39" t="s">
        <v>623</v>
      </c>
      <c r="AS53" s="78" t="s">
        <v>623</v>
      </c>
      <c r="AT53" s="79">
        <v>0</v>
      </c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</row>
    <row r="54" spans="1:58" ht="12.5">
      <c r="A54" s="27"/>
      <c r="B54" s="73"/>
      <c r="C54" s="74">
        <v>14</v>
      </c>
      <c r="D54" s="125" t="s">
        <v>410</v>
      </c>
      <c r="E54" s="123"/>
      <c r="F54" s="75">
        <v>29.3</v>
      </c>
      <c r="G54" s="74" t="s">
        <v>206</v>
      </c>
      <c r="H54" s="74"/>
      <c r="I54" s="76"/>
      <c r="J54" s="40"/>
      <c r="K54" s="40"/>
      <c r="L54" s="40"/>
      <c r="M54" s="40"/>
      <c r="N54" s="73"/>
      <c r="O54" s="74">
        <v>14</v>
      </c>
      <c r="P54" s="125" t="s">
        <v>425</v>
      </c>
      <c r="Q54" s="123"/>
      <c r="R54" s="75">
        <v>33.299999999999997</v>
      </c>
      <c r="S54" s="74" t="s">
        <v>281</v>
      </c>
      <c r="T54" s="74"/>
      <c r="U54" s="76"/>
      <c r="V54" s="28"/>
      <c r="W54" s="55">
        <v>14</v>
      </c>
      <c r="X54" s="39">
        <v>29.3</v>
      </c>
      <c r="Y54" s="39" t="s">
        <v>2295</v>
      </c>
      <c r="Z54" s="39" t="s">
        <v>2295</v>
      </c>
      <c r="AA54" s="39" t="e">
        <v>#NUM!</v>
      </c>
      <c r="AB54" s="38" t="s">
        <v>410</v>
      </c>
      <c r="AC54" s="38" t="s">
        <v>206</v>
      </c>
      <c r="AD54" s="39" t="s">
        <v>623</v>
      </c>
      <c r="AE54" s="39" t="s">
        <v>623</v>
      </c>
      <c r="AF54" s="39" t="s">
        <v>623</v>
      </c>
      <c r="AG54" s="78">
        <v>0</v>
      </c>
      <c r="AH54" s="79" t="s">
        <v>623</v>
      </c>
      <c r="AI54" s="55">
        <v>14</v>
      </c>
      <c r="AJ54" s="39">
        <v>33.299999999999997</v>
      </c>
      <c r="AK54" s="39" t="s">
        <v>2296</v>
      </c>
      <c r="AL54" s="39" t="e">
        <v>#NUM!</v>
      </c>
      <c r="AM54" s="39" t="s">
        <v>2296</v>
      </c>
      <c r="AN54" s="38" t="s">
        <v>425</v>
      </c>
      <c r="AO54" s="38" t="s">
        <v>281</v>
      </c>
      <c r="AP54" s="39" t="s">
        <v>623</v>
      </c>
      <c r="AQ54" s="39" t="s">
        <v>623</v>
      </c>
      <c r="AR54" s="39" t="s">
        <v>623</v>
      </c>
      <c r="AS54" s="78" t="s">
        <v>623</v>
      </c>
      <c r="AT54" s="79">
        <v>0</v>
      </c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</row>
    <row r="55" spans="1:58" ht="12.5">
      <c r="A55" s="27"/>
      <c r="B55" s="73"/>
      <c r="C55" s="74" t="s">
        <v>2297</v>
      </c>
      <c r="D55" s="125" t="s">
        <v>413</v>
      </c>
      <c r="E55" s="123"/>
      <c r="F55" s="75">
        <v>29.15</v>
      </c>
      <c r="G55" s="74" t="s">
        <v>281</v>
      </c>
      <c r="H55" s="74"/>
      <c r="I55" s="76"/>
      <c r="J55" s="40"/>
      <c r="K55" s="40"/>
      <c r="L55" s="40"/>
      <c r="M55" s="40"/>
      <c r="N55" s="73"/>
      <c r="O55" s="74" t="s">
        <v>2297</v>
      </c>
      <c r="P55" s="125" t="s">
        <v>385</v>
      </c>
      <c r="Q55" s="123"/>
      <c r="R55" s="75">
        <v>31.3</v>
      </c>
      <c r="S55" s="74" t="s">
        <v>157</v>
      </c>
      <c r="T55" s="74"/>
      <c r="U55" s="76"/>
      <c r="V55" s="28"/>
      <c r="W55" s="55">
        <v>15</v>
      </c>
      <c r="X55" s="39">
        <v>29.15</v>
      </c>
      <c r="Y55" s="39" t="s">
        <v>2298</v>
      </c>
      <c r="Z55" s="39" t="s">
        <v>2298</v>
      </c>
      <c r="AA55" s="39" t="e">
        <v>#NUM!</v>
      </c>
      <c r="AB55" s="38" t="s">
        <v>413</v>
      </c>
      <c r="AC55" s="38" t="s">
        <v>281</v>
      </c>
      <c r="AD55" s="39" t="s">
        <v>623</v>
      </c>
      <c r="AE55" s="39" t="s">
        <v>623</v>
      </c>
      <c r="AF55" s="39" t="s">
        <v>623</v>
      </c>
      <c r="AG55" s="78">
        <v>0</v>
      </c>
      <c r="AH55" s="79" t="s">
        <v>623</v>
      </c>
      <c r="AI55" s="55">
        <v>15</v>
      </c>
      <c r="AJ55" s="39">
        <v>31.3</v>
      </c>
      <c r="AK55" s="39" t="s">
        <v>2299</v>
      </c>
      <c r="AL55" s="39" t="e">
        <v>#NUM!</v>
      </c>
      <c r="AM55" s="39" t="s">
        <v>2299</v>
      </c>
      <c r="AN55" s="38" t="s">
        <v>385</v>
      </c>
      <c r="AO55" s="38" t="s">
        <v>157</v>
      </c>
      <c r="AP55" s="39" t="s">
        <v>623</v>
      </c>
      <c r="AQ55" s="39" t="s">
        <v>623</v>
      </c>
      <c r="AR55" s="39" t="s">
        <v>623</v>
      </c>
      <c r="AS55" s="78" t="s">
        <v>623</v>
      </c>
      <c r="AT55" s="79">
        <v>0</v>
      </c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</row>
    <row r="56" spans="1:58" ht="12.5">
      <c r="A56" s="27"/>
      <c r="B56" s="73"/>
      <c r="C56" s="74" t="s">
        <v>2297</v>
      </c>
      <c r="D56" s="125" t="s">
        <v>426</v>
      </c>
      <c r="E56" s="123"/>
      <c r="F56" s="75">
        <v>29.15</v>
      </c>
      <c r="G56" s="74" t="s">
        <v>153</v>
      </c>
      <c r="H56" s="74"/>
      <c r="I56" s="76"/>
      <c r="J56" s="40"/>
      <c r="K56" s="40"/>
      <c r="L56" s="40"/>
      <c r="M56" s="40"/>
      <c r="N56" s="73"/>
      <c r="O56" s="74" t="s">
        <v>2297</v>
      </c>
      <c r="P56" s="125" t="s">
        <v>414</v>
      </c>
      <c r="Q56" s="123"/>
      <c r="R56" s="75">
        <v>31.3</v>
      </c>
      <c r="S56" s="74" t="s">
        <v>231</v>
      </c>
      <c r="T56" s="74"/>
      <c r="U56" s="76"/>
      <c r="V56" s="28"/>
      <c r="W56" s="55">
        <v>16</v>
      </c>
      <c r="X56" s="39">
        <v>29.15</v>
      </c>
      <c r="Y56" s="39" t="s">
        <v>2300</v>
      </c>
      <c r="Z56" s="39" t="s">
        <v>2300</v>
      </c>
      <c r="AA56" s="39" t="e">
        <v>#NUM!</v>
      </c>
      <c r="AB56" s="38" t="s">
        <v>426</v>
      </c>
      <c r="AC56" s="38" t="s">
        <v>153</v>
      </c>
      <c r="AD56" s="39" t="s">
        <v>623</v>
      </c>
      <c r="AE56" s="39" t="s">
        <v>623</v>
      </c>
      <c r="AF56" s="39" t="s">
        <v>623</v>
      </c>
      <c r="AG56" s="78">
        <v>0</v>
      </c>
      <c r="AH56" s="79" t="s">
        <v>623</v>
      </c>
      <c r="AI56" s="55">
        <v>16</v>
      </c>
      <c r="AJ56" s="39">
        <v>31.3</v>
      </c>
      <c r="AK56" s="39" t="s">
        <v>2301</v>
      </c>
      <c r="AL56" s="39" t="e">
        <v>#NUM!</v>
      </c>
      <c r="AM56" s="39" t="s">
        <v>2301</v>
      </c>
      <c r="AN56" s="38" t="s">
        <v>414</v>
      </c>
      <c r="AO56" s="38" t="s">
        <v>231</v>
      </c>
      <c r="AP56" s="39" t="s">
        <v>623</v>
      </c>
      <c r="AQ56" s="39" t="s">
        <v>623</v>
      </c>
      <c r="AR56" s="39" t="s">
        <v>623</v>
      </c>
      <c r="AS56" s="78" t="s">
        <v>623</v>
      </c>
      <c r="AT56" s="79">
        <v>0</v>
      </c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</row>
    <row r="57" spans="1:58" ht="12.5">
      <c r="A57" s="27"/>
      <c r="B57" s="73"/>
      <c r="C57" s="74">
        <v>17</v>
      </c>
      <c r="D57" s="125" t="s">
        <v>386</v>
      </c>
      <c r="E57" s="123"/>
      <c r="F57" s="75">
        <v>27.1</v>
      </c>
      <c r="G57" s="74" t="s">
        <v>174</v>
      </c>
      <c r="H57" s="74"/>
      <c r="I57" s="76"/>
      <c r="J57" s="40"/>
      <c r="K57" s="40"/>
      <c r="L57" s="40"/>
      <c r="M57" s="40"/>
      <c r="N57" s="73"/>
      <c r="O57" s="74">
        <v>17</v>
      </c>
      <c r="P57" s="125" t="s">
        <v>411</v>
      </c>
      <c r="Q57" s="123"/>
      <c r="R57" s="75">
        <v>30.95</v>
      </c>
      <c r="S57" s="74" t="s">
        <v>171</v>
      </c>
      <c r="T57" s="74"/>
      <c r="U57" s="76"/>
      <c r="V57" s="28"/>
      <c r="W57" s="55">
        <v>17</v>
      </c>
      <c r="X57" s="39">
        <v>27.1</v>
      </c>
      <c r="Y57" s="39" t="s">
        <v>2302</v>
      </c>
      <c r="Z57" s="39" t="s">
        <v>2302</v>
      </c>
      <c r="AA57" s="39" t="e">
        <v>#NUM!</v>
      </c>
      <c r="AB57" s="38" t="s">
        <v>386</v>
      </c>
      <c r="AC57" s="38" t="s">
        <v>174</v>
      </c>
      <c r="AD57" s="39" t="s">
        <v>623</v>
      </c>
      <c r="AE57" s="39" t="s">
        <v>623</v>
      </c>
      <c r="AF57" s="39" t="s">
        <v>623</v>
      </c>
      <c r="AG57" s="78">
        <v>0</v>
      </c>
      <c r="AH57" s="79" t="s">
        <v>623</v>
      </c>
      <c r="AI57" s="55">
        <v>17</v>
      </c>
      <c r="AJ57" s="39">
        <v>30.95</v>
      </c>
      <c r="AK57" s="39" t="s">
        <v>2303</v>
      </c>
      <c r="AL57" s="39" t="e">
        <v>#NUM!</v>
      </c>
      <c r="AM57" s="39" t="s">
        <v>2303</v>
      </c>
      <c r="AN57" s="38" t="s">
        <v>411</v>
      </c>
      <c r="AO57" s="38" t="s">
        <v>171</v>
      </c>
      <c r="AP57" s="39" t="s">
        <v>623</v>
      </c>
      <c r="AQ57" s="39" t="s">
        <v>623</v>
      </c>
      <c r="AR57" s="39" t="s">
        <v>623</v>
      </c>
      <c r="AS57" s="78" t="s">
        <v>623</v>
      </c>
      <c r="AT57" s="79">
        <v>0</v>
      </c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1:58" ht="12.5">
      <c r="A58" s="27"/>
      <c r="B58" s="73"/>
      <c r="C58" s="74">
        <v>18</v>
      </c>
      <c r="D58" s="125" t="s">
        <v>417</v>
      </c>
      <c r="E58" s="123"/>
      <c r="F58" s="75">
        <v>26.25</v>
      </c>
      <c r="G58" s="74" t="s">
        <v>260</v>
      </c>
      <c r="H58" s="74"/>
      <c r="I58" s="76"/>
      <c r="J58" s="40"/>
      <c r="K58" s="40"/>
      <c r="L58" s="40"/>
      <c r="M58" s="40"/>
      <c r="N58" s="73"/>
      <c r="O58" s="74">
        <v>18</v>
      </c>
      <c r="P58" s="125" t="s">
        <v>389</v>
      </c>
      <c r="Q58" s="123"/>
      <c r="R58" s="75">
        <v>29.7</v>
      </c>
      <c r="S58" s="74" t="s">
        <v>165</v>
      </c>
      <c r="T58" s="74"/>
      <c r="U58" s="76"/>
      <c r="V58" s="28"/>
      <c r="W58" s="55">
        <v>18</v>
      </c>
      <c r="X58" s="39">
        <v>26.25</v>
      </c>
      <c r="Y58" s="39" t="s">
        <v>2304</v>
      </c>
      <c r="Z58" s="39" t="s">
        <v>2304</v>
      </c>
      <c r="AA58" s="39" t="e">
        <v>#NUM!</v>
      </c>
      <c r="AB58" s="38" t="s">
        <v>417</v>
      </c>
      <c r="AC58" s="38" t="s">
        <v>260</v>
      </c>
      <c r="AD58" s="39" t="s">
        <v>623</v>
      </c>
      <c r="AE58" s="39" t="s">
        <v>623</v>
      </c>
      <c r="AF58" s="39" t="s">
        <v>623</v>
      </c>
      <c r="AG58" s="78">
        <v>0</v>
      </c>
      <c r="AH58" s="79" t="s">
        <v>623</v>
      </c>
      <c r="AI58" s="55">
        <v>18</v>
      </c>
      <c r="AJ58" s="39">
        <v>29.7</v>
      </c>
      <c r="AK58" s="39" t="s">
        <v>2305</v>
      </c>
      <c r="AL58" s="39" t="e">
        <v>#NUM!</v>
      </c>
      <c r="AM58" s="39" t="s">
        <v>2305</v>
      </c>
      <c r="AN58" s="38" t="s">
        <v>389</v>
      </c>
      <c r="AO58" s="38" t="s">
        <v>165</v>
      </c>
      <c r="AP58" s="39" t="s">
        <v>623</v>
      </c>
      <c r="AQ58" s="39" t="s">
        <v>623</v>
      </c>
      <c r="AR58" s="39" t="s">
        <v>623</v>
      </c>
      <c r="AS58" s="78" t="s">
        <v>623</v>
      </c>
      <c r="AT58" s="79">
        <v>0</v>
      </c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1:58" ht="12.5">
      <c r="A59" s="27"/>
      <c r="B59" s="73"/>
      <c r="C59" s="74">
        <v>19</v>
      </c>
      <c r="D59" s="125" t="s">
        <v>412</v>
      </c>
      <c r="E59" s="123"/>
      <c r="F59" s="75">
        <v>24.05</v>
      </c>
      <c r="G59" s="74" t="s">
        <v>145</v>
      </c>
      <c r="H59" s="74"/>
      <c r="I59" s="76"/>
      <c r="J59" s="40"/>
      <c r="K59" s="40"/>
      <c r="L59" s="40"/>
      <c r="M59" s="40"/>
      <c r="N59" s="73"/>
      <c r="O59" s="74">
        <v>19</v>
      </c>
      <c r="P59" s="125" t="s">
        <v>400</v>
      </c>
      <c r="Q59" s="123"/>
      <c r="R59" s="75">
        <v>29.3</v>
      </c>
      <c r="S59" s="74" t="s">
        <v>222</v>
      </c>
      <c r="T59" s="74"/>
      <c r="U59" s="76"/>
      <c r="V59" s="28"/>
      <c r="W59" s="55">
        <v>19</v>
      </c>
      <c r="X59" s="39">
        <v>24.05</v>
      </c>
      <c r="Y59" s="39" t="s">
        <v>2306</v>
      </c>
      <c r="Z59" s="39" t="s">
        <v>2306</v>
      </c>
      <c r="AA59" s="39" t="e">
        <v>#NUM!</v>
      </c>
      <c r="AB59" s="38" t="s">
        <v>412</v>
      </c>
      <c r="AC59" s="38" t="s">
        <v>145</v>
      </c>
      <c r="AD59" s="39" t="s">
        <v>623</v>
      </c>
      <c r="AE59" s="39" t="s">
        <v>623</v>
      </c>
      <c r="AF59" s="39" t="s">
        <v>623</v>
      </c>
      <c r="AG59" s="78">
        <v>0</v>
      </c>
      <c r="AH59" s="79" t="s">
        <v>623</v>
      </c>
      <c r="AI59" s="55">
        <v>19</v>
      </c>
      <c r="AJ59" s="39">
        <v>29.3</v>
      </c>
      <c r="AK59" s="39" t="s">
        <v>2307</v>
      </c>
      <c r="AL59" s="39" t="e">
        <v>#NUM!</v>
      </c>
      <c r="AM59" s="39" t="s">
        <v>2307</v>
      </c>
      <c r="AN59" s="38" t="s">
        <v>400</v>
      </c>
      <c r="AO59" s="38" t="s">
        <v>222</v>
      </c>
      <c r="AP59" s="39" t="s">
        <v>623</v>
      </c>
      <c r="AQ59" s="39" t="s">
        <v>623</v>
      </c>
      <c r="AR59" s="39" t="s">
        <v>623</v>
      </c>
      <c r="AS59" s="78" t="s">
        <v>623</v>
      </c>
      <c r="AT59" s="79">
        <v>0</v>
      </c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1:58" ht="12.5">
      <c r="A60" s="27"/>
      <c r="B60" s="73"/>
      <c r="C60" s="74">
        <v>20</v>
      </c>
      <c r="D60" s="125" t="s">
        <v>388</v>
      </c>
      <c r="E60" s="123"/>
      <c r="F60" s="75">
        <v>23.55</v>
      </c>
      <c r="G60" s="74" t="s">
        <v>264</v>
      </c>
      <c r="H60" s="74"/>
      <c r="I60" s="76"/>
      <c r="J60" s="40"/>
      <c r="K60" s="40"/>
      <c r="L60" s="40"/>
      <c r="M60" s="40"/>
      <c r="N60" s="73"/>
      <c r="O60" s="74">
        <v>20</v>
      </c>
      <c r="P60" s="125" t="s">
        <v>390</v>
      </c>
      <c r="Q60" s="123"/>
      <c r="R60" s="75">
        <v>28.25</v>
      </c>
      <c r="S60" s="74" t="s">
        <v>252</v>
      </c>
      <c r="T60" s="74"/>
      <c r="U60" s="76"/>
      <c r="V60" s="28"/>
      <c r="W60" s="55">
        <v>20</v>
      </c>
      <c r="X60" s="39">
        <v>23.55</v>
      </c>
      <c r="Y60" s="39" t="s">
        <v>2308</v>
      </c>
      <c r="Z60" s="39" t="s">
        <v>2308</v>
      </c>
      <c r="AA60" s="39" t="e">
        <v>#NUM!</v>
      </c>
      <c r="AB60" s="38" t="s">
        <v>388</v>
      </c>
      <c r="AC60" s="38" t="s">
        <v>264</v>
      </c>
      <c r="AD60" s="39" t="s">
        <v>623</v>
      </c>
      <c r="AE60" s="39" t="s">
        <v>623</v>
      </c>
      <c r="AF60" s="39" t="s">
        <v>623</v>
      </c>
      <c r="AG60" s="78">
        <v>0</v>
      </c>
      <c r="AH60" s="79" t="s">
        <v>623</v>
      </c>
      <c r="AI60" s="55">
        <v>20</v>
      </c>
      <c r="AJ60" s="39">
        <v>28.25</v>
      </c>
      <c r="AK60" s="39" t="s">
        <v>2309</v>
      </c>
      <c r="AL60" s="39" t="e">
        <v>#NUM!</v>
      </c>
      <c r="AM60" s="39" t="s">
        <v>2309</v>
      </c>
      <c r="AN60" s="38" t="s">
        <v>390</v>
      </c>
      <c r="AO60" s="38" t="s">
        <v>252</v>
      </c>
      <c r="AP60" s="39" t="s">
        <v>623</v>
      </c>
      <c r="AQ60" s="39" t="s">
        <v>623</v>
      </c>
      <c r="AR60" s="39" t="s">
        <v>623</v>
      </c>
      <c r="AS60" s="78" t="s">
        <v>623</v>
      </c>
      <c r="AT60" s="79">
        <v>0</v>
      </c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1:58" ht="12.5">
      <c r="A61" s="27"/>
      <c r="B61" s="73"/>
      <c r="C61" s="74">
        <v>21</v>
      </c>
      <c r="D61" s="125" t="s">
        <v>404</v>
      </c>
      <c r="E61" s="123"/>
      <c r="F61" s="75">
        <v>19.5</v>
      </c>
      <c r="G61" s="74" t="s">
        <v>145</v>
      </c>
      <c r="H61" s="74"/>
      <c r="I61" s="76"/>
      <c r="J61" s="40"/>
      <c r="K61" s="40"/>
      <c r="L61" s="40"/>
      <c r="M61" s="40"/>
      <c r="N61" s="73"/>
      <c r="O61" s="74">
        <v>21</v>
      </c>
      <c r="P61" s="125" t="s">
        <v>398</v>
      </c>
      <c r="Q61" s="123"/>
      <c r="R61" s="75">
        <v>26.35</v>
      </c>
      <c r="S61" s="74" t="s">
        <v>171</v>
      </c>
      <c r="T61" s="74"/>
      <c r="U61" s="76"/>
      <c r="V61" s="28"/>
      <c r="W61" s="55">
        <v>21</v>
      </c>
      <c r="X61" s="39">
        <v>19.5</v>
      </c>
      <c r="Y61" s="39" t="s">
        <v>2310</v>
      </c>
      <c r="Z61" s="39" t="s">
        <v>2310</v>
      </c>
      <c r="AA61" s="39" t="e">
        <v>#NUM!</v>
      </c>
      <c r="AB61" s="38" t="s">
        <v>404</v>
      </c>
      <c r="AC61" s="38" t="s">
        <v>145</v>
      </c>
      <c r="AD61" s="39" t="s">
        <v>623</v>
      </c>
      <c r="AE61" s="39" t="s">
        <v>623</v>
      </c>
      <c r="AF61" s="39" t="s">
        <v>623</v>
      </c>
      <c r="AG61" s="78">
        <v>0</v>
      </c>
      <c r="AH61" s="79" t="s">
        <v>623</v>
      </c>
      <c r="AI61" s="55">
        <v>21</v>
      </c>
      <c r="AJ61" s="39">
        <v>26.35</v>
      </c>
      <c r="AK61" s="39" t="s">
        <v>2311</v>
      </c>
      <c r="AL61" s="39" t="e">
        <v>#NUM!</v>
      </c>
      <c r="AM61" s="39" t="s">
        <v>2311</v>
      </c>
      <c r="AN61" s="38" t="s">
        <v>398</v>
      </c>
      <c r="AO61" s="38" t="s">
        <v>171</v>
      </c>
      <c r="AP61" s="39" t="s">
        <v>623</v>
      </c>
      <c r="AQ61" s="39" t="s">
        <v>623</v>
      </c>
      <c r="AR61" s="39" t="s">
        <v>623</v>
      </c>
      <c r="AS61" s="78" t="s">
        <v>623</v>
      </c>
      <c r="AT61" s="79">
        <v>0</v>
      </c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1:58" ht="12.5">
      <c r="A62" s="27"/>
      <c r="B62" s="73"/>
      <c r="C62" s="74">
        <v>22</v>
      </c>
      <c r="D62" s="125" t="s">
        <v>397</v>
      </c>
      <c r="E62" s="123"/>
      <c r="F62" s="75">
        <v>19</v>
      </c>
      <c r="G62" s="74" t="s">
        <v>157</v>
      </c>
      <c r="H62" s="74"/>
      <c r="I62" s="76"/>
      <c r="J62" s="40"/>
      <c r="K62" s="40"/>
      <c r="L62" s="40"/>
      <c r="M62" s="40"/>
      <c r="N62" s="73"/>
      <c r="O62" s="74">
        <v>22</v>
      </c>
      <c r="P62" s="125" t="s">
        <v>418</v>
      </c>
      <c r="Q62" s="123"/>
      <c r="R62" s="75">
        <v>26</v>
      </c>
      <c r="S62" s="74" t="s">
        <v>237</v>
      </c>
      <c r="T62" s="74"/>
      <c r="U62" s="76"/>
      <c r="V62" s="28"/>
      <c r="W62" s="55">
        <v>22</v>
      </c>
      <c r="X62" s="39">
        <v>19</v>
      </c>
      <c r="Y62" s="39" t="s">
        <v>2312</v>
      </c>
      <c r="Z62" s="39" t="s">
        <v>2312</v>
      </c>
      <c r="AA62" s="39" t="e">
        <v>#NUM!</v>
      </c>
      <c r="AB62" s="38" t="s">
        <v>397</v>
      </c>
      <c r="AC62" s="38" t="s">
        <v>157</v>
      </c>
      <c r="AD62" s="39" t="s">
        <v>623</v>
      </c>
      <c r="AE62" s="39" t="s">
        <v>623</v>
      </c>
      <c r="AF62" s="39" t="s">
        <v>623</v>
      </c>
      <c r="AG62" s="78">
        <v>0</v>
      </c>
      <c r="AH62" s="79" t="s">
        <v>623</v>
      </c>
      <c r="AI62" s="55">
        <v>22</v>
      </c>
      <c r="AJ62" s="39">
        <v>26</v>
      </c>
      <c r="AK62" s="39" t="s">
        <v>2313</v>
      </c>
      <c r="AL62" s="39" t="e">
        <v>#NUM!</v>
      </c>
      <c r="AM62" s="39" t="s">
        <v>2313</v>
      </c>
      <c r="AN62" s="38" t="s">
        <v>418</v>
      </c>
      <c r="AO62" s="38" t="s">
        <v>237</v>
      </c>
      <c r="AP62" s="39" t="s">
        <v>623</v>
      </c>
      <c r="AQ62" s="39" t="s">
        <v>623</v>
      </c>
      <c r="AR62" s="39" t="s">
        <v>623</v>
      </c>
      <c r="AS62" s="78" t="s">
        <v>623</v>
      </c>
      <c r="AT62" s="79">
        <v>0</v>
      </c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1:58" ht="12.5">
      <c r="A63" s="27"/>
      <c r="B63" s="73"/>
      <c r="C63" s="74" t="s">
        <v>623</v>
      </c>
      <c r="D63" s="125" t="s">
        <v>623</v>
      </c>
      <c r="E63" s="123"/>
      <c r="F63" s="75" t="s">
        <v>623</v>
      </c>
      <c r="G63" s="74" t="s">
        <v>623</v>
      </c>
      <c r="H63" s="74"/>
      <c r="I63" s="76"/>
      <c r="J63" s="40"/>
      <c r="K63" s="40"/>
      <c r="L63" s="40"/>
      <c r="M63" s="40"/>
      <c r="N63" s="73"/>
      <c r="O63" s="74">
        <v>23</v>
      </c>
      <c r="P63" s="125" t="s">
        <v>409</v>
      </c>
      <c r="Q63" s="123"/>
      <c r="R63" s="75">
        <v>25.75</v>
      </c>
      <c r="S63" s="74" t="s">
        <v>145</v>
      </c>
      <c r="T63" s="74"/>
      <c r="U63" s="76"/>
      <c r="V63" s="28"/>
      <c r="W63" s="55">
        <v>23</v>
      </c>
      <c r="X63" s="39" t="s">
        <v>623</v>
      </c>
      <c r="Y63" s="39" t="s">
        <v>623</v>
      </c>
      <c r="Z63" s="39" t="s">
        <v>623</v>
      </c>
      <c r="AA63" s="39" t="s">
        <v>623</v>
      </c>
      <c r="AB63" s="38" t="s">
        <v>623</v>
      </c>
      <c r="AC63" s="38" t="s">
        <v>623</v>
      </c>
      <c r="AD63" s="39" t="s">
        <v>623</v>
      </c>
      <c r="AE63" s="39" t="s">
        <v>623</v>
      </c>
      <c r="AF63" s="39" t="s">
        <v>623</v>
      </c>
      <c r="AG63" s="78">
        <v>0</v>
      </c>
      <c r="AH63" s="79">
        <v>0</v>
      </c>
      <c r="AI63" s="55">
        <v>23</v>
      </c>
      <c r="AJ63" s="39">
        <v>25.75</v>
      </c>
      <c r="AK63" s="39" t="s">
        <v>2314</v>
      </c>
      <c r="AL63" s="39" t="e">
        <v>#NUM!</v>
      </c>
      <c r="AM63" s="39" t="s">
        <v>2314</v>
      </c>
      <c r="AN63" s="38" t="s">
        <v>409</v>
      </c>
      <c r="AO63" s="38" t="s">
        <v>145</v>
      </c>
      <c r="AP63" s="39" t="s">
        <v>623</v>
      </c>
      <c r="AQ63" s="39" t="s">
        <v>623</v>
      </c>
      <c r="AR63" s="39" t="s">
        <v>623</v>
      </c>
      <c r="AS63" s="78" t="s">
        <v>623</v>
      </c>
      <c r="AT63" s="79">
        <v>0</v>
      </c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1:58" ht="12.5">
      <c r="A64" s="27"/>
      <c r="B64" s="73"/>
      <c r="C64" s="74" t="s">
        <v>623</v>
      </c>
      <c r="D64" s="125" t="s">
        <v>623</v>
      </c>
      <c r="E64" s="123"/>
      <c r="F64" s="75" t="s">
        <v>623</v>
      </c>
      <c r="G64" s="74" t="s">
        <v>623</v>
      </c>
      <c r="H64" s="74"/>
      <c r="I64" s="76"/>
      <c r="J64" s="40"/>
      <c r="K64" s="40"/>
      <c r="L64" s="40"/>
      <c r="M64" s="40"/>
      <c r="N64" s="73"/>
      <c r="O64" s="74">
        <v>24</v>
      </c>
      <c r="P64" s="125" t="s">
        <v>380</v>
      </c>
      <c r="Q64" s="123"/>
      <c r="R64" s="75">
        <v>25.55</v>
      </c>
      <c r="S64" s="74" t="s">
        <v>281</v>
      </c>
      <c r="T64" s="74"/>
      <c r="U64" s="76"/>
      <c r="V64" s="28"/>
      <c r="W64" s="55">
        <v>24</v>
      </c>
      <c r="X64" s="39" t="s">
        <v>623</v>
      </c>
      <c r="Y64" s="39" t="s">
        <v>623</v>
      </c>
      <c r="Z64" s="39" t="s">
        <v>623</v>
      </c>
      <c r="AA64" s="39" t="s">
        <v>623</v>
      </c>
      <c r="AB64" s="38" t="s">
        <v>623</v>
      </c>
      <c r="AC64" s="38" t="s">
        <v>623</v>
      </c>
      <c r="AD64" s="39" t="s">
        <v>623</v>
      </c>
      <c r="AE64" s="39" t="s">
        <v>623</v>
      </c>
      <c r="AF64" s="39" t="s">
        <v>623</v>
      </c>
      <c r="AG64" s="78">
        <v>0</v>
      </c>
      <c r="AH64" s="79">
        <v>0</v>
      </c>
      <c r="AI64" s="55">
        <v>24</v>
      </c>
      <c r="AJ64" s="39">
        <v>25.55</v>
      </c>
      <c r="AK64" s="39" t="s">
        <v>2315</v>
      </c>
      <c r="AL64" s="39" t="e">
        <v>#NUM!</v>
      </c>
      <c r="AM64" s="39" t="s">
        <v>2315</v>
      </c>
      <c r="AN64" s="38" t="s">
        <v>380</v>
      </c>
      <c r="AO64" s="38" t="s">
        <v>281</v>
      </c>
      <c r="AP64" s="39" t="s">
        <v>623</v>
      </c>
      <c r="AQ64" s="39" t="s">
        <v>623</v>
      </c>
      <c r="AR64" s="39" t="s">
        <v>623</v>
      </c>
      <c r="AS64" s="78" t="s">
        <v>623</v>
      </c>
      <c r="AT64" s="79">
        <v>0</v>
      </c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1:58" ht="12.5">
      <c r="A65" s="27"/>
      <c r="B65" s="73"/>
      <c r="C65" s="74" t="s">
        <v>623</v>
      </c>
      <c r="D65" s="125" t="s">
        <v>623</v>
      </c>
      <c r="E65" s="123"/>
      <c r="F65" s="75" t="s">
        <v>623</v>
      </c>
      <c r="G65" s="74" t="s">
        <v>623</v>
      </c>
      <c r="H65" s="74"/>
      <c r="I65" s="76"/>
      <c r="J65" s="40"/>
      <c r="K65" s="40"/>
      <c r="L65" s="40"/>
      <c r="M65" s="40"/>
      <c r="N65" s="73"/>
      <c r="O65" s="74">
        <v>25</v>
      </c>
      <c r="P65" s="125" t="s">
        <v>405</v>
      </c>
      <c r="Q65" s="123"/>
      <c r="R65" s="75">
        <v>24.2</v>
      </c>
      <c r="S65" s="74" t="s">
        <v>281</v>
      </c>
      <c r="T65" s="74"/>
      <c r="U65" s="76"/>
      <c r="V65" s="28"/>
      <c r="W65" s="55">
        <v>25</v>
      </c>
      <c r="X65" s="39" t="s">
        <v>623</v>
      </c>
      <c r="Y65" s="39" t="s">
        <v>623</v>
      </c>
      <c r="Z65" s="39" t="s">
        <v>623</v>
      </c>
      <c r="AA65" s="39" t="s">
        <v>623</v>
      </c>
      <c r="AB65" s="38" t="s">
        <v>623</v>
      </c>
      <c r="AC65" s="38" t="s">
        <v>623</v>
      </c>
      <c r="AD65" s="39" t="s">
        <v>623</v>
      </c>
      <c r="AE65" s="39" t="s">
        <v>623</v>
      </c>
      <c r="AF65" s="39" t="s">
        <v>623</v>
      </c>
      <c r="AG65" s="78">
        <v>0</v>
      </c>
      <c r="AH65" s="79">
        <v>0</v>
      </c>
      <c r="AI65" s="55">
        <v>25</v>
      </c>
      <c r="AJ65" s="39">
        <v>24.2</v>
      </c>
      <c r="AK65" s="39" t="s">
        <v>2316</v>
      </c>
      <c r="AL65" s="39" t="e">
        <v>#NUM!</v>
      </c>
      <c r="AM65" s="39" t="s">
        <v>2316</v>
      </c>
      <c r="AN65" s="38" t="s">
        <v>405</v>
      </c>
      <c r="AO65" s="38" t="s">
        <v>281</v>
      </c>
      <c r="AP65" s="39" t="s">
        <v>623</v>
      </c>
      <c r="AQ65" s="39" t="s">
        <v>623</v>
      </c>
      <c r="AR65" s="39" t="s">
        <v>623</v>
      </c>
      <c r="AS65" s="78" t="s">
        <v>623</v>
      </c>
      <c r="AT65" s="79">
        <v>0</v>
      </c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1:58" ht="12.5">
      <c r="A66" s="27"/>
      <c r="B66" s="73"/>
      <c r="C66" s="74" t="s">
        <v>623</v>
      </c>
      <c r="D66" s="125" t="s">
        <v>623</v>
      </c>
      <c r="E66" s="123"/>
      <c r="F66" s="75" t="s">
        <v>623</v>
      </c>
      <c r="G66" s="74" t="s">
        <v>623</v>
      </c>
      <c r="H66" s="74"/>
      <c r="I66" s="76"/>
      <c r="J66" s="40"/>
      <c r="K66" s="40"/>
      <c r="L66" s="40"/>
      <c r="M66" s="40"/>
      <c r="N66" s="73"/>
      <c r="O66" s="74">
        <v>26</v>
      </c>
      <c r="P66" s="125" t="s">
        <v>384</v>
      </c>
      <c r="Q66" s="123"/>
      <c r="R66" s="75">
        <v>23.85</v>
      </c>
      <c r="S66" s="74" t="s">
        <v>168</v>
      </c>
      <c r="T66" s="74"/>
      <c r="U66" s="76"/>
      <c r="V66" s="28"/>
      <c r="W66" s="55">
        <v>26</v>
      </c>
      <c r="X66" s="39" t="s">
        <v>623</v>
      </c>
      <c r="Y66" s="39" t="s">
        <v>623</v>
      </c>
      <c r="Z66" s="39" t="s">
        <v>623</v>
      </c>
      <c r="AA66" s="39" t="s">
        <v>623</v>
      </c>
      <c r="AB66" s="38" t="s">
        <v>623</v>
      </c>
      <c r="AC66" s="38" t="s">
        <v>623</v>
      </c>
      <c r="AD66" s="39" t="s">
        <v>623</v>
      </c>
      <c r="AE66" s="39" t="s">
        <v>623</v>
      </c>
      <c r="AF66" s="39" t="s">
        <v>623</v>
      </c>
      <c r="AG66" s="78">
        <v>0</v>
      </c>
      <c r="AH66" s="79">
        <v>0</v>
      </c>
      <c r="AI66" s="55">
        <v>26</v>
      </c>
      <c r="AJ66" s="39">
        <v>23.85</v>
      </c>
      <c r="AK66" s="39" t="s">
        <v>2317</v>
      </c>
      <c r="AL66" s="39" t="e">
        <v>#NUM!</v>
      </c>
      <c r="AM66" s="39" t="s">
        <v>2317</v>
      </c>
      <c r="AN66" s="38" t="s">
        <v>384</v>
      </c>
      <c r="AO66" s="38" t="s">
        <v>168</v>
      </c>
      <c r="AP66" s="39" t="s">
        <v>623</v>
      </c>
      <c r="AQ66" s="39" t="s">
        <v>623</v>
      </c>
      <c r="AR66" s="39" t="s">
        <v>623</v>
      </c>
      <c r="AS66" s="78" t="s">
        <v>623</v>
      </c>
      <c r="AT66" s="79">
        <v>0</v>
      </c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1:58" ht="12.5">
      <c r="A67" s="27"/>
      <c r="B67" s="73"/>
      <c r="C67" s="74" t="s">
        <v>623</v>
      </c>
      <c r="D67" s="125" t="s">
        <v>623</v>
      </c>
      <c r="E67" s="123"/>
      <c r="F67" s="75" t="s">
        <v>623</v>
      </c>
      <c r="G67" s="74" t="s">
        <v>623</v>
      </c>
      <c r="H67" s="74"/>
      <c r="I67" s="76"/>
      <c r="J67" s="40"/>
      <c r="K67" s="40"/>
      <c r="L67" s="40"/>
      <c r="M67" s="40"/>
      <c r="N67" s="73"/>
      <c r="O67" s="74">
        <v>27</v>
      </c>
      <c r="P67" s="125" t="s">
        <v>396</v>
      </c>
      <c r="Q67" s="123"/>
      <c r="R67" s="75">
        <v>19.149999999999999</v>
      </c>
      <c r="S67" s="74" t="s">
        <v>168</v>
      </c>
      <c r="T67" s="74"/>
      <c r="U67" s="76"/>
      <c r="V67" s="28"/>
      <c r="W67" s="55">
        <v>27</v>
      </c>
      <c r="X67" s="39" t="s">
        <v>623</v>
      </c>
      <c r="Y67" s="39" t="s">
        <v>623</v>
      </c>
      <c r="Z67" s="39" t="s">
        <v>623</v>
      </c>
      <c r="AA67" s="39" t="s">
        <v>623</v>
      </c>
      <c r="AB67" s="38" t="s">
        <v>623</v>
      </c>
      <c r="AC67" s="38" t="s">
        <v>623</v>
      </c>
      <c r="AD67" s="39" t="s">
        <v>623</v>
      </c>
      <c r="AE67" s="39" t="s">
        <v>623</v>
      </c>
      <c r="AF67" s="39" t="s">
        <v>623</v>
      </c>
      <c r="AG67" s="78">
        <v>0</v>
      </c>
      <c r="AH67" s="79">
        <v>0</v>
      </c>
      <c r="AI67" s="55">
        <v>27</v>
      </c>
      <c r="AJ67" s="39">
        <v>19.149999999999999</v>
      </c>
      <c r="AK67" s="39" t="s">
        <v>2318</v>
      </c>
      <c r="AL67" s="39" t="e">
        <v>#NUM!</v>
      </c>
      <c r="AM67" s="39" t="s">
        <v>2318</v>
      </c>
      <c r="AN67" s="38" t="s">
        <v>396</v>
      </c>
      <c r="AO67" s="38" t="s">
        <v>168</v>
      </c>
      <c r="AP67" s="39" t="s">
        <v>623</v>
      </c>
      <c r="AQ67" s="39" t="s">
        <v>623</v>
      </c>
      <c r="AR67" s="39" t="s">
        <v>623</v>
      </c>
      <c r="AS67" s="78" t="s">
        <v>623</v>
      </c>
      <c r="AT67" s="79">
        <v>0</v>
      </c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1:58" ht="12.5">
      <c r="A68" s="27"/>
      <c r="B68" s="73"/>
      <c r="C68" s="74" t="s">
        <v>623</v>
      </c>
      <c r="D68" s="125" t="s">
        <v>623</v>
      </c>
      <c r="E68" s="123"/>
      <c r="F68" s="75" t="s">
        <v>623</v>
      </c>
      <c r="G68" s="74" t="s">
        <v>623</v>
      </c>
      <c r="H68" s="74"/>
      <c r="I68" s="76"/>
      <c r="J68" s="40"/>
      <c r="K68" s="40"/>
      <c r="L68" s="40"/>
      <c r="M68" s="40"/>
      <c r="N68" s="73"/>
      <c r="O68" s="74">
        <v>28</v>
      </c>
      <c r="P68" s="125" t="s">
        <v>393</v>
      </c>
      <c r="Q68" s="123"/>
      <c r="R68" s="75">
        <v>14.75</v>
      </c>
      <c r="S68" s="74" t="s">
        <v>165</v>
      </c>
      <c r="T68" s="74"/>
      <c r="U68" s="76"/>
      <c r="V68" s="28"/>
      <c r="W68" s="55">
        <v>28</v>
      </c>
      <c r="X68" s="39" t="s">
        <v>623</v>
      </c>
      <c r="Y68" s="39" t="s">
        <v>623</v>
      </c>
      <c r="Z68" s="39" t="s">
        <v>623</v>
      </c>
      <c r="AA68" s="39" t="s">
        <v>623</v>
      </c>
      <c r="AB68" s="38" t="s">
        <v>623</v>
      </c>
      <c r="AC68" s="38" t="s">
        <v>623</v>
      </c>
      <c r="AD68" s="39" t="s">
        <v>623</v>
      </c>
      <c r="AE68" s="39" t="s">
        <v>623</v>
      </c>
      <c r="AF68" s="39" t="s">
        <v>623</v>
      </c>
      <c r="AG68" s="78">
        <v>0</v>
      </c>
      <c r="AH68" s="79">
        <v>0</v>
      </c>
      <c r="AI68" s="55">
        <v>28</v>
      </c>
      <c r="AJ68" s="39">
        <v>14.75</v>
      </c>
      <c r="AK68" s="39" t="s">
        <v>2319</v>
      </c>
      <c r="AL68" s="39" t="e">
        <v>#NUM!</v>
      </c>
      <c r="AM68" s="39" t="s">
        <v>2319</v>
      </c>
      <c r="AN68" s="38" t="s">
        <v>393</v>
      </c>
      <c r="AO68" s="38" t="s">
        <v>165</v>
      </c>
      <c r="AP68" s="39" t="s">
        <v>623</v>
      </c>
      <c r="AQ68" s="39" t="s">
        <v>623</v>
      </c>
      <c r="AR68" s="39" t="s">
        <v>623</v>
      </c>
      <c r="AS68" s="78" t="s">
        <v>623</v>
      </c>
      <c r="AT68" s="79">
        <v>0</v>
      </c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1:58" ht="12.5">
      <c r="A69" s="27"/>
      <c r="B69" s="27"/>
      <c r="C69" s="80"/>
      <c r="D69" s="27"/>
      <c r="E69" s="27"/>
      <c r="F69" s="38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81"/>
      <c r="R69" s="38"/>
      <c r="S69" s="27"/>
      <c r="T69" s="27"/>
      <c r="U69" s="27"/>
      <c r="V69" s="28"/>
      <c r="W69" s="55">
        <v>51</v>
      </c>
      <c r="X69" s="38"/>
      <c r="Y69" s="38"/>
      <c r="Z69" s="38"/>
      <c r="AA69" s="38"/>
      <c r="AB69" s="38"/>
      <c r="AC69" s="39"/>
      <c r="AD69" s="39"/>
      <c r="AE69" s="38"/>
      <c r="AF69" s="38"/>
      <c r="AG69" s="38"/>
      <c r="AH69" s="38"/>
      <c r="AI69" s="55">
        <v>51</v>
      </c>
      <c r="AJ69" s="38"/>
      <c r="AK69" s="38"/>
      <c r="AL69" s="38"/>
      <c r="AM69" s="38"/>
      <c r="AN69" s="38"/>
      <c r="AO69" s="39"/>
      <c r="AP69" s="39"/>
      <c r="AQ69" s="38"/>
      <c r="AR69" s="38"/>
      <c r="AS69" s="38"/>
      <c r="AT69" s="38"/>
      <c r="AU69" s="38"/>
      <c r="AV69" s="38"/>
      <c r="AW69" s="38"/>
      <c r="AX69" s="38"/>
      <c r="AY69" s="39"/>
      <c r="AZ69" s="39"/>
      <c r="BA69" s="38"/>
      <c r="BB69" s="38"/>
      <c r="BC69" s="38"/>
      <c r="BD69" s="38"/>
      <c r="BE69" s="38"/>
      <c r="BF69" s="38"/>
    </row>
    <row r="70" spans="1:58" ht="12.5">
      <c r="A70" s="27"/>
      <c r="B70" s="27"/>
      <c r="C70" s="82" t="s">
        <v>370</v>
      </c>
      <c r="D70" s="48"/>
      <c r="E70" s="48"/>
      <c r="F70" s="49"/>
      <c r="G70" s="48"/>
      <c r="H70" s="48"/>
      <c r="I70" s="40"/>
      <c r="J70" s="40"/>
      <c r="K70" s="40"/>
      <c r="L70" s="40"/>
      <c r="M70" s="40"/>
      <c r="N70" s="40"/>
      <c r="O70" s="82"/>
      <c r="P70" s="48"/>
      <c r="Q70" s="83"/>
      <c r="R70" s="49"/>
      <c r="S70" s="48"/>
      <c r="T70" s="48"/>
      <c r="U70" s="27"/>
      <c r="V70" s="28"/>
      <c r="W70" s="38"/>
      <c r="X70" s="38"/>
      <c r="Y70" s="38"/>
      <c r="Z70" s="38"/>
      <c r="AA70" s="38"/>
      <c r="AB70" s="38"/>
      <c r="AC70" s="39"/>
      <c r="AD70" s="39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9"/>
      <c r="AP70" s="39"/>
      <c r="AQ70" s="38"/>
      <c r="AR70" s="38"/>
      <c r="AS70" s="38"/>
      <c r="AT70" s="38"/>
      <c r="AU70" s="38"/>
      <c r="AV70" s="38"/>
      <c r="AW70" s="38"/>
      <c r="AX70" s="38"/>
      <c r="AY70" s="39"/>
      <c r="AZ70" s="39"/>
      <c r="BA70" s="38"/>
      <c r="BB70" s="38"/>
      <c r="BC70" s="38"/>
      <c r="BD70" s="38"/>
      <c r="BE70" s="38"/>
      <c r="BF70" s="38"/>
    </row>
    <row r="71" spans="1:58" ht="12.5">
      <c r="A71" s="27"/>
      <c r="B71" s="27"/>
      <c r="C71" s="117">
        <v>0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9"/>
      <c r="U71" s="27"/>
      <c r="V71" s="28"/>
      <c r="W71" s="38"/>
      <c r="X71" s="38"/>
      <c r="Y71" s="38"/>
      <c r="Z71" s="38"/>
      <c r="AA71" s="38"/>
      <c r="AB71" s="38"/>
      <c r="AC71" s="39"/>
      <c r="AD71" s="39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9"/>
      <c r="AP71" s="39"/>
      <c r="AQ71" s="38"/>
      <c r="AR71" s="38"/>
      <c r="AS71" s="38"/>
      <c r="AT71" s="38"/>
      <c r="AU71" s="38"/>
      <c r="AV71" s="38"/>
      <c r="AW71" s="38"/>
      <c r="AX71" s="38"/>
      <c r="AY71" s="39"/>
      <c r="AZ71" s="39"/>
      <c r="BA71" s="38"/>
      <c r="BB71" s="38"/>
      <c r="BC71" s="38"/>
      <c r="BD71" s="38"/>
      <c r="BE71" s="38"/>
      <c r="BF71" s="38"/>
    </row>
    <row r="72" spans="1:58" ht="12.5">
      <c r="A72" s="27"/>
      <c r="B72" s="27"/>
      <c r="C72" s="120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21"/>
      <c r="U72" s="27"/>
      <c r="V72" s="28"/>
      <c r="W72" s="38"/>
      <c r="X72" s="38"/>
      <c r="Y72" s="38"/>
      <c r="Z72" s="38"/>
      <c r="AA72" s="38"/>
      <c r="AB72" s="38"/>
      <c r="AC72" s="39"/>
      <c r="AD72" s="39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9"/>
      <c r="AP72" s="39"/>
      <c r="AQ72" s="38"/>
      <c r="AR72" s="38"/>
      <c r="AS72" s="38"/>
      <c r="AT72" s="38"/>
      <c r="AU72" s="38"/>
      <c r="AV72" s="38"/>
      <c r="AW72" s="38"/>
      <c r="AX72" s="38"/>
      <c r="AY72" s="39"/>
      <c r="AZ72" s="39"/>
      <c r="BA72" s="38"/>
      <c r="BB72" s="38"/>
      <c r="BC72" s="38"/>
      <c r="BD72" s="38"/>
      <c r="BE72" s="38"/>
      <c r="BF72" s="38"/>
    </row>
    <row r="73" spans="1:58" ht="12.5">
      <c r="A73" s="27"/>
      <c r="B73" s="27"/>
      <c r="C73" s="120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21"/>
      <c r="U73" s="27"/>
      <c r="V73" s="28"/>
      <c r="W73" s="38"/>
      <c r="X73" s="38"/>
      <c r="Y73" s="38"/>
      <c r="Z73" s="38"/>
      <c r="AA73" s="38"/>
      <c r="AB73" s="38"/>
      <c r="AC73" s="39"/>
      <c r="AD73" s="39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9"/>
      <c r="AP73" s="39"/>
      <c r="AQ73" s="38"/>
      <c r="AR73" s="38"/>
      <c r="AS73" s="38"/>
      <c r="AT73" s="38"/>
      <c r="AU73" s="38"/>
      <c r="AV73" s="38"/>
      <c r="AW73" s="38"/>
      <c r="AX73" s="38"/>
      <c r="AY73" s="39"/>
      <c r="AZ73" s="39"/>
      <c r="BA73" s="38"/>
      <c r="BB73" s="38"/>
      <c r="BC73" s="38"/>
      <c r="BD73" s="38"/>
      <c r="BE73" s="38"/>
      <c r="BF73" s="38"/>
    </row>
    <row r="74" spans="1:58" ht="12.5">
      <c r="A74" s="27"/>
      <c r="B74" s="27"/>
      <c r="C74" s="122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4"/>
      <c r="U74" s="27"/>
      <c r="V74" s="28"/>
      <c r="W74" s="38"/>
      <c r="X74" s="38"/>
      <c r="Y74" s="38"/>
      <c r="Z74" s="38"/>
      <c r="AA74" s="38"/>
      <c r="AB74" s="38"/>
      <c r="AC74" s="39"/>
      <c r="AD74" s="39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9"/>
      <c r="AP74" s="39"/>
      <c r="AQ74" s="38"/>
      <c r="AR74" s="38"/>
      <c r="AS74" s="38"/>
      <c r="AT74" s="38"/>
      <c r="AU74" s="38"/>
      <c r="AV74" s="38"/>
      <c r="AW74" s="38"/>
      <c r="AX74" s="38"/>
      <c r="AY74" s="39"/>
      <c r="AZ74" s="39"/>
      <c r="BA74" s="38"/>
      <c r="BB74" s="38"/>
      <c r="BC74" s="38"/>
      <c r="BD74" s="38"/>
      <c r="BE74" s="38"/>
      <c r="BF74" s="38"/>
    </row>
    <row r="75" spans="1:58" ht="12.5">
      <c r="A75" s="27"/>
      <c r="B75" s="27"/>
      <c r="C75" s="80"/>
      <c r="D75" s="27"/>
      <c r="E75" s="27"/>
      <c r="F75" s="38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81"/>
      <c r="R75" s="38"/>
      <c r="S75" s="27"/>
      <c r="T75" s="27"/>
      <c r="U75" s="27"/>
      <c r="V75" s="28"/>
      <c r="W75" s="38"/>
      <c r="X75" s="38"/>
      <c r="Y75" s="38"/>
      <c r="Z75" s="38"/>
      <c r="AA75" s="38"/>
      <c r="AB75" s="38"/>
      <c r="AC75" s="39"/>
      <c r="AD75" s="39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9"/>
      <c r="AP75" s="39"/>
      <c r="AQ75" s="38"/>
      <c r="AR75" s="38"/>
      <c r="AS75" s="38"/>
      <c r="AT75" s="38"/>
      <c r="AU75" s="38"/>
      <c r="AV75" s="38"/>
      <c r="AW75" s="38"/>
      <c r="AX75" s="38"/>
      <c r="AY75" s="39"/>
      <c r="AZ75" s="39"/>
      <c r="BA75" s="38"/>
      <c r="BB75" s="38"/>
      <c r="BC75" s="38"/>
      <c r="BD75" s="38"/>
      <c r="BE75" s="38"/>
      <c r="BF75" s="38"/>
    </row>
    <row r="76" spans="1:58" ht="12.5">
      <c r="A76" s="27"/>
      <c r="B76" s="27"/>
      <c r="C76" s="80"/>
      <c r="D76" s="27"/>
      <c r="E76" s="27"/>
      <c r="F76" s="38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81"/>
      <c r="R76" s="38"/>
      <c r="S76" s="27"/>
      <c r="T76" s="27"/>
      <c r="U76" s="27"/>
      <c r="V76" s="28"/>
      <c r="W76" s="28"/>
      <c r="X76" s="28"/>
      <c r="Y76" s="28"/>
      <c r="Z76" s="28"/>
      <c r="AA76" s="28"/>
      <c r="AB76" s="28"/>
      <c r="AC76" s="77"/>
      <c r="AD76" s="77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77"/>
      <c r="AP76" s="77"/>
      <c r="AQ76" s="28"/>
      <c r="AR76" s="28"/>
      <c r="AS76" s="28"/>
      <c r="AT76" s="28"/>
      <c r="AU76" s="28"/>
      <c r="AV76" s="28"/>
      <c r="AW76" s="28"/>
      <c r="AX76" s="28"/>
      <c r="AY76" s="77"/>
      <c r="AZ76" s="77"/>
      <c r="BA76" s="28"/>
      <c r="BB76" s="28"/>
      <c r="BC76" s="28"/>
      <c r="BD76" s="28"/>
      <c r="BE76" s="28"/>
      <c r="BF76" s="28"/>
    </row>
    <row r="77" spans="1:58" ht="15.5">
      <c r="A77" s="27"/>
      <c r="B77" s="41"/>
      <c r="C77" s="36"/>
      <c r="D77" s="30" t="s">
        <v>472</v>
      </c>
      <c r="E77" s="116" t="s">
        <v>2320</v>
      </c>
      <c r="F77" s="112"/>
      <c r="G77" s="112"/>
      <c r="H77" s="37"/>
      <c r="I77" s="42"/>
      <c r="J77" s="42"/>
      <c r="K77" s="42"/>
      <c r="L77" s="42"/>
      <c r="M77" s="42"/>
      <c r="N77" s="42"/>
      <c r="O77" s="42"/>
      <c r="P77" s="30" t="s">
        <v>367</v>
      </c>
      <c r="Q77" s="132" t="s">
        <v>295</v>
      </c>
      <c r="R77" s="112"/>
      <c r="S77" s="37"/>
      <c r="T77" s="29"/>
      <c r="U77" s="43"/>
      <c r="V77" s="28"/>
      <c r="W77" s="38"/>
      <c r="X77" s="38"/>
      <c r="Y77" s="38"/>
      <c r="Z77" s="38"/>
      <c r="AA77" s="38"/>
      <c r="AB77" s="38"/>
      <c r="AC77" s="39"/>
      <c r="AD77" s="39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9"/>
      <c r="AP77" s="39"/>
      <c r="AQ77" s="38"/>
      <c r="AR77" s="38"/>
      <c r="AS77" s="38"/>
      <c r="AT77" s="38"/>
      <c r="AU77" s="38"/>
      <c r="AV77" s="38"/>
      <c r="AW77" s="38"/>
      <c r="AX77" s="38"/>
      <c r="AY77" s="39"/>
      <c r="AZ77" s="39"/>
      <c r="BA77" s="38"/>
      <c r="BB77" s="38"/>
      <c r="BC77" s="38"/>
      <c r="BD77" s="38"/>
      <c r="BE77" s="38"/>
      <c r="BF77" s="38"/>
    </row>
    <row r="78" spans="1:58" ht="15.5">
      <c r="A78" s="27"/>
      <c r="B78" s="31"/>
      <c r="C78" s="50"/>
      <c r="D78" s="42"/>
      <c r="E78" s="42"/>
      <c r="F78" s="46"/>
      <c r="G78" s="37"/>
      <c r="H78" s="37"/>
      <c r="I78" s="37"/>
      <c r="J78" s="37"/>
      <c r="K78" s="37"/>
      <c r="L78" s="37"/>
      <c r="M78" s="37"/>
      <c r="N78" s="37"/>
      <c r="O78" s="37"/>
      <c r="P78" s="42"/>
      <c r="Q78" s="51"/>
      <c r="R78" s="52"/>
      <c r="S78" s="37"/>
      <c r="T78" s="37"/>
      <c r="U78" s="37"/>
      <c r="V78" s="28"/>
      <c r="W78" s="53"/>
      <c r="X78" s="54" t="s">
        <v>369</v>
      </c>
      <c r="Y78" s="55"/>
      <c r="Z78" s="56" t="s">
        <v>369</v>
      </c>
      <c r="AA78" s="56" t="s">
        <v>369</v>
      </c>
      <c r="AB78" s="55"/>
      <c r="AC78" s="55"/>
      <c r="AD78" s="55"/>
      <c r="AE78" s="55"/>
      <c r="AF78" s="55"/>
      <c r="AG78" s="55"/>
      <c r="AH78" s="55"/>
      <c r="AI78" s="53"/>
      <c r="AJ78" s="54" t="s">
        <v>369</v>
      </c>
      <c r="AK78" s="55"/>
      <c r="AL78" s="56" t="s">
        <v>369</v>
      </c>
      <c r="AM78" s="56" t="s">
        <v>369</v>
      </c>
      <c r="AN78" s="55"/>
      <c r="AO78" s="55"/>
      <c r="AP78" s="55"/>
      <c r="AQ78" s="55"/>
      <c r="AR78" s="55"/>
      <c r="AS78" s="38"/>
      <c r="AT78" s="53"/>
      <c r="AU78" s="55"/>
      <c r="AV78" s="55"/>
      <c r="AW78" s="55"/>
      <c r="AX78" s="55"/>
      <c r="AY78" s="55"/>
      <c r="AZ78" s="55"/>
      <c r="BA78" s="38"/>
      <c r="BB78" s="38"/>
      <c r="BC78" s="38"/>
      <c r="BD78" s="38"/>
      <c r="BE78" s="38"/>
      <c r="BF78" s="38"/>
    </row>
    <row r="79" spans="1:58" ht="15.5">
      <c r="A79" s="27"/>
      <c r="B79" s="32"/>
      <c r="C79" s="136" t="s">
        <v>318</v>
      </c>
      <c r="D79" s="114"/>
      <c r="E79" s="115" t="s">
        <v>302</v>
      </c>
      <c r="F79" s="114"/>
      <c r="G79" s="114"/>
      <c r="H79" s="57"/>
      <c r="I79" s="58"/>
      <c r="J79" s="59"/>
      <c r="K79" s="59"/>
      <c r="L79" s="59"/>
      <c r="M79" s="59"/>
      <c r="N79" s="33"/>
      <c r="O79" s="130" t="s">
        <v>318</v>
      </c>
      <c r="P79" s="114"/>
      <c r="Q79" s="113" t="s">
        <v>303</v>
      </c>
      <c r="R79" s="114"/>
      <c r="S79" s="114"/>
      <c r="T79" s="60"/>
      <c r="U79" s="61"/>
      <c r="V79" s="28"/>
      <c r="W79" s="54" t="s">
        <v>371</v>
      </c>
      <c r="X79" s="55">
        <v>1</v>
      </c>
      <c r="Y79" s="56" t="s">
        <v>316</v>
      </c>
      <c r="Z79" s="134" t="s">
        <v>316</v>
      </c>
      <c r="AA79" s="112"/>
      <c r="AB79" s="56">
        <v>1</v>
      </c>
      <c r="AC79" s="38"/>
      <c r="AD79" s="56"/>
      <c r="AE79" s="134" t="s">
        <v>372</v>
      </c>
      <c r="AF79" s="112"/>
      <c r="AG79" s="134" t="s">
        <v>373</v>
      </c>
      <c r="AH79" s="112"/>
      <c r="AI79" s="62"/>
      <c r="AJ79" s="55">
        <v>13</v>
      </c>
      <c r="AK79" s="56" t="s">
        <v>316</v>
      </c>
      <c r="AL79" s="134" t="s">
        <v>316</v>
      </c>
      <c r="AM79" s="112"/>
      <c r="AN79" s="56">
        <v>2</v>
      </c>
      <c r="AO79" s="38"/>
      <c r="AP79" s="56"/>
      <c r="AQ79" s="134" t="s">
        <v>372</v>
      </c>
      <c r="AR79" s="112"/>
      <c r="AS79" s="134" t="s">
        <v>373</v>
      </c>
      <c r="AT79" s="112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1:58" ht="15.5">
      <c r="A80" s="27"/>
      <c r="B80" s="58"/>
      <c r="C80" s="137" t="s">
        <v>366</v>
      </c>
      <c r="D80" s="127"/>
      <c r="E80" s="128">
        <v>28</v>
      </c>
      <c r="F80" s="114"/>
      <c r="G80" s="114"/>
      <c r="H80" s="63"/>
      <c r="I80" s="58"/>
      <c r="J80" s="64"/>
      <c r="K80" s="64"/>
      <c r="L80" s="64"/>
      <c r="M80" s="64"/>
      <c r="N80" s="33"/>
      <c r="O80" s="129" t="s">
        <v>366</v>
      </c>
      <c r="P80" s="127"/>
      <c r="Q80" s="131">
        <v>22</v>
      </c>
      <c r="R80" s="114"/>
      <c r="S80" s="114"/>
      <c r="T80" s="65"/>
      <c r="U80" s="61"/>
      <c r="V80" s="28"/>
      <c r="W80" s="62"/>
      <c r="X80" s="66" t="s">
        <v>319</v>
      </c>
      <c r="Y80" s="56" t="s">
        <v>374</v>
      </c>
      <c r="Z80" s="134" t="s">
        <v>375</v>
      </c>
      <c r="AA80" s="112"/>
      <c r="AB80" s="38"/>
      <c r="AC80" s="38"/>
      <c r="AD80" s="56" t="s">
        <v>374</v>
      </c>
      <c r="AE80" s="134" t="s">
        <v>376</v>
      </c>
      <c r="AF80" s="112"/>
      <c r="AG80" s="134" t="s">
        <v>376</v>
      </c>
      <c r="AH80" s="112"/>
      <c r="AI80" s="62"/>
      <c r="AJ80" s="66" t="s">
        <v>320</v>
      </c>
      <c r="AK80" s="56" t="s">
        <v>374</v>
      </c>
      <c r="AL80" s="134" t="s">
        <v>375</v>
      </c>
      <c r="AM80" s="112"/>
      <c r="AN80" s="38"/>
      <c r="AO80" s="38"/>
      <c r="AP80" s="56" t="s">
        <v>374</v>
      </c>
      <c r="AQ80" s="134" t="s">
        <v>376</v>
      </c>
      <c r="AR80" s="112"/>
      <c r="AS80" s="134" t="s">
        <v>376</v>
      </c>
      <c r="AT80" s="112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1:58" ht="13">
      <c r="A81" s="27"/>
      <c r="B81" s="67"/>
      <c r="C81" s="68" t="s">
        <v>323</v>
      </c>
      <c r="D81" s="126" t="s">
        <v>302</v>
      </c>
      <c r="E81" s="127"/>
      <c r="F81" s="69" t="s">
        <v>315</v>
      </c>
      <c r="G81" s="70" t="s">
        <v>377</v>
      </c>
      <c r="H81" s="70"/>
      <c r="I81" s="71"/>
      <c r="J81" s="40"/>
      <c r="K81" s="40"/>
      <c r="L81" s="40"/>
      <c r="M81" s="72"/>
      <c r="N81" s="71"/>
      <c r="O81" s="68" t="s">
        <v>323</v>
      </c>
      <c r="P81" s="126" t="s">
        <v>303</v>
      </c>
      <c r="Q81" s="127"/>
      <c r="R81" s="69" t="s">
        <v>315</v>
      </c>
      <c r="S81" s="70" t="s">
        <v>377</v>
      </c>
      <c r="T81" s="70"/>
      <c r="U81" s="71"/>
      <c r="V81" s="28"/>
      <c r="W81" s="54" t="s">
        <v>323</v>
      </c>
      <c r="X81" s="56" t="s">
        <v>315</v>
      </c>
      <c r="Y81" s="56" t="s">
        <v>321</v>
      </c>
      <c r="Z81" s="56" t="s">
        <v>321</v>
      </c>
      <c r="AA81" s="56" t="s">
        <v>322</v>
      </c>
      <c r="AB81" s="54" t="s">
        <v>378</v>
      </c>
      <c r="AC81" s="54" t="s">
        <v>377</v>
      </c>
      <c r="AD81" s="56" t="s">
        <v>376</v>
      </c>
      <c r="AE81" s="56" t="s">
        <v>321</v>
      </c>
      <c r="AF81" s="56" t="s">
        <v>322</v>
      </c>
      <c r="AG81" s="56" t="s">
        <v>321</v>
      </c>
      <c r="AH81" s="56" t="s">
        <v>322</v>
      </c>
      <c r="AI81" s="54" t="s">
        <v>323</v>
      </c>
      <c r="AJ81" s="56" t="s">
        <v>315</v>
      </c>
      <c r="AK81" s="56" t="s">
        <v>321</v>
      </c>
      <c r="AL81" s="56" t="s">
        <v>321</v>
      </c>
      <c r="AM81" s="56" t="s">
        <v>322</v>
      </c>
      <c r="AN81" s="54" t="s">
        <v>378</v>
      </c>
      <c r="AO81" s="54" t="s">
        <v>377</v>
      </c>
      <c r="AP81" s="56" t="s">
        <v>376</v>
      </c>
      <c r="AQ81" s="56" t="s">
        <v>321</v>
      </c>
      <c r="AR81" s="56" t="s">
        <v>322</v>
      </c>
      <c r="AS81" s="56" t="s">
        <v>321</v>
      </c>
      <c r="AT81" s="56" t="s">
        <v>322</v>
      </c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1:58" ht="12.5">
      <c r="A82" s="27"/>
      <c r="B82" s="73"/>
      <c r="C82" s="74">
        <v>1</v>
      </c>
      <c r="D82" s="125" t="s">
        <v>473</v>
      </c>
      <c r="E82" s="123"/>
      <c r="F82" s="75">
        <v>55.2</v>
      </c>
      <c r="G82" s="74" t="s">
        <v>153</v>
      </c>
      <c r="H82" s="74"/>
      <c r="I82" s="76"/>
      <c r="J82" s="40"/>
      <c r="K82" s="40"/>
      <c r="L82" s="40"/>
      <c r="M82" s="40"/>
      <c r="N82" s="73"/>
      <c r="O82" s="74">
        <v>1</v>
      </c>
      <c r="P82" s="125" t="s">
        <v>444</v>
      </c>
      <c r="Q82" s="123"/>
      <c r="R82" s="75">
        <v>54.95</v>
      </c>
      <c r="S82" s="74" t="s">
        <v>231</v>
      </c>
      <c r="T82" s="74"/>
      <c r="U82" s="76"/>
      <c r="V82" s="28"/>
      <c r="W82" s="55">
        <v>1</v>
      </c>
      <c r="X82" s="39">
        <v>55.2</v>
      </c>
      <c r="Y82" s="39" t="s">
        <v>2321</v>
      </c>
      <c r="Z82" s="39" t="s">
        <v>2321</v>
      </c>
      <c r="AA82" s="39" t="e">
        <v>#NUM!</v>
      </c>
      <c r="AB82" s="38" t="s">
        <v>473</v>
      </c>
      <c r="AC82" s="38" t="s">
        <v>153</v>
      </c>
      <c r="AD82" s="39" t="s">
        <v>306</v>
      </c>
      <c r="AE82" s="39">
        <v>5</v>
      </c>
      <c r="AF82" s="39" t="s">
        <v>623</v>
      </c>
      <c r="AG82" s="78">
        <v>5</v>
      </c>
      <c r="AH82" s="79" t="s">
        <v>623</v>
      </c>
      <c r="AI82" s="55">
        <v>1</v>
      </c>
      <c r="AJ82" s="39">
        <v>54.95</v>
      </c>
      <c r="AK82" s="39" t="s">
        <v>2322</v>
      </c>
      <c r="AL82" s="39" t="e">
        <v>#NUM!</v>
      </c>
      <c r="AM82" s="39" t="s">
        <v>2322</v>
      </c>
      <c r="AN82" s="38" t="s">
        <v>444</v>
      </c>
      <c r="AO82" s="38" t="s">
        <v>231</v>
      </c>
      <c r="AP82" s="39" t="s">
        <v>306</v>
      </c>
      <c r="AQ82" s="39" t="s">
        <v>623</v>
      </c>
      <c r="AR82" s="39">
        <v>5</v>
      </c>
      <c r="AS82" s="78" t="s">
        <v>623</v>
      </c>
      <c r="AT82" s="79">
        <v>5</v>
      </c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1:58" ht="12.5">
      <c r="A83" s="27"/>
      <c r="B83" s="73"/>
      <c r="C83" s="74">
        <v>2</v>
      </c>
      <c r="D83" s="125" t="s">
        <v>460</v>
      </c>
      <c r="E83" s="123"/>
      <c r="F83" s="75">
        <v>55</v>
      </c>
      <c r="G83" s="74" t="s">
        <v>174</v>
      </c>
      <c r="H83" s="74"/>
      <c r="I83" s="76"/>
      <c r="J83" s="40"/>
      <c r="K83" s="40"/>
      <c r="L83" s="40"/>
      <c r="M83" s="40"/>
      <c r="N83" s="73"/>
      <c r="O83" s="74">
        <v>2</v>
      </c>
      <c r="P83" s="125" t="s">
        <v>452</v>
      </c>
      <c r="Q83" s="123"/>
      <c r="R83" s="75">
        <v>53.25</v>
      </c>
      <c r="S83" s="74" t="s">
        <v>277</v>
      </c>
      <c r="T83" s="74"/>
      <c r="U83" s="76"/>
      <c r="V83" s="28"/>
      <c r="W83" s="55">
        <v>2</v>
      </c>
      <c r="X83" s="39">
        <v>55</v>
      </c>
      <c r="Y83" s="39" t="s">
        <v>2323</v>
      </c>
      <c r="Z83" s="39" t="s">
        <v>2323</v>
      </c>
      <c r="AA83" s="39" t="e">
        <v>#NUM!</v>
      </c>
      <c r="AB83" s="38" t="s">
        <v>460</v>
      </c>
      <c r="AC83" s="38" t="s">
        <v>174</v>
      </c>
      <c r="AD83" s="39" t="s">
        <v>301</v>
      </c>
      <c r="AE83" s="39">
        <v>3</v>
      </c>
      <c r="AF83" s="39" t="s">
        <v>623</v>
      </c>
      <c r="AG83" s="78">
        <v>3</v>
      </c>
      <c r="AH83" s="79" t="s">
        <v>623</v>
      </c>
      <c r="AI83" s="55">
        <v>2</v>
      </c>
      <c r="AJ83" s="39">
        <v>53.25</v>
      </c>
      <c r="AK83" s="39" t="s">
        <v>2324</v>
      </c>
      <c r="AL83" s="39" t="e">
        <v>#NUM!</v>
      </c>
      <c r="AM83" s="39" t="s">
        <v>2324</v>
      </c>
      <c r="AN83" s="38" t="s">
        <v>452</v>
      </c>
      <c r="AO83" s="38" t="s">
        <v>277</v>
      </c>
      <c r="AP83" s="39" t="s">
        <v>301</v>
      </c>
      <c r="AQ83" s="39" t="s">
        <v>623</v>
      </c>
      <c r="AR83" s="39">
        <v>3</v>
      </c>
      <c r="AS83" s="78" t="s">
        <v>623</v>
      </c>
      <c r="AT83" s="79">
        <v>3</v>
      </c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1:58" ht="12.5">
      <c r="A84" s="27"/>
      <c r="B84" s="73"/>
      <c r="C84" s="74">
        <v>3</v>
      </c>
      <c r="D84" s="125" t="s">
        <v>445</v>
      </c>
      <c r="E84" s="123"/>
      <c r="F84" s="75">
        <v>48.9</v>
      </c>
      <c r="G84" s="74" t="s">
        <v>264</v>
      </c>
      <c r="H84" s="74"/>
      <c r="I84" s="76"/>
      <c r="J84" s="40"/>
      <c r="K84" s="40"/>
      <c r="L84" s="40"/>
      <c r="M84" s="40"/>
      <c r="N84" s="73"/>
      <c r="O84" s="74">
        <v>3</v>
      </c>
      <c r="P84" s="125" t="s">
        <v>438</v>
      </c>
      <c r="Q84" s="123"/>
      <c r="R84" s="75">
        <v>52.4</v>
      </c>
      <c r="S84" s="74" t="s">
        <v>277</v>
      </c>
      <c r="T84" s="74"/>
      <c r="U84" s="76"/>
      <c r="V84" s="28"/>
      <c r="W84" s="55">
        <v>3</v>
      </c>
      <c r="X84" s="39">
        <v>48.9</v>
      </c>
      <c r="Y84" s="39" t="s">
        <v>2325</v>
      </c>
      <c r="Z84" s="39" t="s">
        <v>2325</v>
      </c>
      <c r="AA84" s="39" t="e">
        <v>#NUM!</v>
      </c>
      <c r="AB84" s="38" t="s">
        <v>445</v>
      </c>
      <c r="AC84" s="38" t="s">
        <v>264</v>
      </c>
      <c r="AD84" s="39" t="s">
        <v>296</v>
      </c>
      <c r="AE84" s="39">
        <v>1</v>
      </c>
      <c r="AF84" s="39" t="s">
        <v>623</v>
      </c>
      <c r="AG84" s="78">
        <v>1</v>
      </c>
      <c r="AH84" s="79" t="s">
        <v>623</v>
      </c>
      <c r="AI84" s="55">
        <v>3</v>
      </c>
      <c r="AJ84" s="39">
        <v>52.4</v>
      </c>
      <c r="AK84" s="39" t="s">
        <v>2326</v>
      </c>
      <c r="AL84" s="39" t="e">
        <v>#NUM!</v>
      </c>
      <c r="AM84" s="39" t="s">
        <v>2326</v>
      </c>
      <c r="AN84" s="38" t="s">
        <v>438</v>
      </c>
      <c r="AO84" s="38" t="s">
        <v>277</v>
      </c>
      <c r="AP84" s="39" t="s">
        <v>296</v>
      </c>
      <c r="AQ84" s="39" t="s">
        <v>623</v>
      </c>
      <c r="AR84" s="39">
        <v>1</v>
      </c>
      <c r="AS84" s="78" t="s">
        <v>623</v>
      </c>
      <c r="AT84" s="79">
        <v>1</v>
      </c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1:58" ht="12.5">
      <c r="A85" s="27"/>
      <c r="B85" s="73"/>
      <c r="C85" s="74">
        <v>4</v>
      </c>
      <c r="D85" s="125" t="s">
        <v>467</v>
      </c>
      <c r="E85" s="123"/>
      <c r="F85" s="75">
        <v>48.45</v>
      </c>
      <c r="G85" s="74" t="s">
        <v>267</v>
      </c>
      <c r="H85" s="74"/>
      <c r="I85" s="76"/>
      <c r="J85" s="40"/>
      <c r="K85" s="40"/>
      <c r="L85" s="40"/>
      <c r="M85" s="40"/>
      <c r="N85" s="73"/>
      <c r="O85" s="74">
        <v>4</v>
      </c>
      <c r="P85" s="125" t="s">
        <v>431</v>
      </c>
      <c r="Q85" s="123"/>
      <c r="R85" s="75">
        <v>51.85</v>
      </c>
      <c r="S85" s="74" t="s">
        <v>145</v>
      </c>
      <c r="T85" s="74"/>
      <c r="U85" s="76"/>
      <c r="V85" s="28"/>
      <c r="W85" s="55">
        <v>4</v>
      </c>
      <c r="X85" s="39">
        <v>48.45</v>
      </c>
      <c r="Y85" s="39" t="s">
        <v>2327</v>
      </c>
      <c r="Z85" s="39" t="s">
        <v>2327</v>
      </c>
      <c r="AA85" s="39" t="e">
        <v>#NUM!</v>
      </c>
      <c r="AB85" s="38" t="s">
        <v>467</v>
      </c>
      <c r="AC85" s="38" t="s">
        <v>267</v>
      </c>
      <c r="AD85" s="39" t="s">
        <v>623</v>
      </c>
      <c r="AE85" s="39" t="s">
        <v>623</v>
      </c>
      <c r="AF85" s="39" t="s">
        <v>623</v>
      </c>
      <c r="AG85" s="78">
        <v>0</v>
      </c>
      <c r="AH85" s="79" t="s">
        <v>623</v>
      </c>
      <c r="AI85" s="55">
        <v>4</v>
      </c>
      <c r="AJ85" s="39">
        <v>51.85</v>
      </c>
      <c r="AK85" s="39" t="s">
        <v>2328</v>
      </c>
      <c r="AL85" s="39" t="e">
        <v>#NUM!</v>
      </c>
      <c r="AM85" s="39" t="s">
        <v>2328</v>
      </c>
      <c r="AN85" s="38" t="s">
        <v>431</v>
      </c>
      <c r="AO85" s="38" t="s">
        <v>145</v>
      </c>
      <c r="AP85" s="39" t="s">
        <v>623</v>
      </c>
      <c r="AQ85" s="39" t="s">
        <v>623</v>
      </c>
      <c r="AR85" s="39" t="s">
        <v>623</v>
      </c>
      <c r="AS85" s="78" t="s">
        <v>623</v>
      </c>
      <c r="AT85" s="79">
        <v>0</v>
      </c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1:58" ht="12.5">
      <c r="A86" s="27"/>
      <c r="B86" s="73"/>
      <c r="C86" s="74">
        <v>5</v>
      </c>
      <c r="D86" s="125" t="s">
        <v>463</v>
      </c>
      <c r="E86" s="123"/>
      <c r="F86" s="75">
        <v>48.1</v>
      </c>
      <c r="G86" s="74" t="s">
        <v>281</v>
      </c>
      <c r="H86" s="74"/>
      <c r="I86" s="76"/>
      <c r="J86" s="40"/>
      <c r="K86" s="40"/>
      <c r="L86" s="40"/>
      <c r="M86" s="40"/>
      <c r="N86" s="73"/>
      <c r="O86" s="74">
        <v>5</v>
      </c>
      <c r="P86" s="125" t="s">
        <v>459</v>
      </c>
      <c r="Q86" s="123"/>
      <c r="R86" s="75">
        <v>51.45</v>
      </c>
      <c r="S86" s="74" t="s">
        <v>153</v>
      </c>
      <c r="T86" s="74"/>
      <c r="U86" s="76"/>
      <c r="V86" s="28"/>
      <c r="W86" s="55">
        <v>5</v>
      </c>
      <c r="X86" s="39">
        <v>48.1</v>
      </c>
      <c r="Y86" s="39" t="s">
        <v>2329</v>
      </c>
      <c r="Z86" s="39" t="s">
        <v>2329</v>
      </c>
      <c r="AA86" s="39" t="e">
        <v>#NUM!</v>
      </c>
      <c r="AB86" s="38" t="s">
        <v>463</v>
      </c>
      <c r="AC86" s="38" t="s">
        <v>281</v>
      </c>
      <c r="AD86" s="39" t="s">
        <v>623</v>
      </c>
      <c r="AE86" s="39" t="s">
        <v>623</v>
      </c>
      <c r="AF86" s="39" t="s">
        <v>623</v>
      </c>
      <c r="AG86" s="78">
        <v>0</v>
      </c>
      <c r="AH86" s="79" t="s">
        <v>623</v>
      </c>
      <c r="AI86" s="55">
        <v>5</v>
      </c>
      <c r="AJ86" s="39">
        <v>51.45</v>
      </c>
      <c r="AK86" s="39" t="s">
        <v>2330</v>
      </c>
      <c r="AL86" s="39" t="e">
        <v>#NUM!</v>
      </c>
      <c r="AM86" s="39" t="s">
        <v>2330</v>
      </c>
      <c r="AN86" s="38" t="s">
        <v>459</v>
      </c>
      <c r="AO86" s="38" t="s">
        <v>153</v>
      </c>
      <c r="AP86" s="39" t="s">
        <v>623</v>
      </c>
      <c r="AQ86" s="39" t="s">
        <v>623</v>
      </c>
      <c r="AR86" s="39" t="s">
        <v>623</v>
      </c>
      <c r="AS86" s="78" t="s">
        <v>623</v>
      </c>
      <c r="AT86" s="79">
        <v>0</v>
      </c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1:58" ht="12.5">
      <c r="A87" s="27"/>
      <c r="B87" s="73"/>
      <c r="C87" s="74">
        <v>6</v>
      </c>
      <c r="D87" s="125" t="s">
        <v>478</v>
      </c>
      <c r="E87" s="123"/>
      <c r="F87" s="75">
        <v>46.8</v>
      </c>
      <c r="G87" s="74" t="s">
        <v>192</v>
      </c>
      <c r="H87" s="74"/>
      <c r="I87" s="76"/>
      <c r="J87" s="40"/>
      <c r="K87" s="40"/>
      <c r="L87" s="40"/>
      <c r="M87" s="40"/>
      <c r="N87" s="73"/>
      <c r="O87" s="74">
        <v>6</v>
      </c>
      <c r="P87" s="125" t="s">
        <v>430</v>
      </c>
      <c r="Q87" s="123"/>
      <c r="R87" s="75">
        <v>50.35</v>
      </c>
      <c r="S87" s="74" t="s">
        <v>153</v>
      </c>
      <c r="T87" s="74"/>
      <c r="U87" s="76"/>
      <c r="V87" s="28"/>
      <c r="W87" s="55">
        <v>6</v>
      </c>
      <c r="X87" s="39">
        <v>46.8</v>
      </c>
      <c r="Y87" s="39" t="s">
        <v>2331</v>
      </c>
      <c r="Z87" s="39" t="s">
        <v>2331</v>
      </c>
      <c r="AA87" s="39" t="e">
        <v>#NUM!</v>
      </c>
      <c r="AB87" s="38" t="s">
        <v>478</v>
      </c>
      <c r="AC87" s="38" t="s">
        <v>192</v>
      </c>
      <c r="AD87" s="39" t="s">
        <v>623</v>
      </c>
      <c r="AE87" s="39" t="s">
        <v>623</v>
      </c>
      <c r="AF87" s="39" t="s">
        <v>623</v>
      </c>
      <c r="AG87" s="78">
        <v>0</v>
      </c>
      <c r="AH87" s="79" t="s">
        <v>623</v>
      </c>
      <c r="AI87" s="55">
        <v>6</v>
      </c>
      <c r="AJ87" s="39">
        <v>50.35</v>
      </c>
      <c r="AK87" s="39" t="s">
        <v>2332</v>
      </c>
      <c r="AL87" s="39" t="e">
        <v>#NUM!</v>
      </c>
      <c r="AM87" s="39" t="s">
        <v>2332</v>
      </c>
      <c r="AN87" s="38" t="s">
        <v>430</v>
      </c>
      <c r="AO87" s="38" t="s">
        <v>153</v>
      </c>
      <c r="AP87" s="39" t="s">
        <v>623</v>
      </c>
      <c r="AQ87" s="39" t="s">
        <v>623</v>
      </c>
      <c r="AR87" s="39" t="s">
        <v>623</v>
      </c>
      <c r="AS87" s="78" t="s">
        <v>623</v>
      </c>
      <c r="AT87" s="79">
        <v>0</v>
      </c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1:58" ht="12.5">
      <c r="A88" s="27"/>
      <c r="B88" s="73"/>
      <c r="C88" s="74">
        <v>7</v>
      </c>
      <c r="D88" s="125" t="s">
        <v>477</v>
      </c>
      <c r="E88" s="123"/>
      <c r="F88" s="75">
        <v>42.9</v>
      </c>
      <c r="G88" s="74" t="s">
        <v>168</v>
      </c>
      <c r="H88" s="74"/>
      <c r="I88" s="76"/>
      <c r="J88" s="40"/>
      <c r="K88" s="40"/>
      <c r="L88" s="40"/>
      <c r="M88" s="40"/>
      <c r="N88" s="73"/>
      <c r="O88" s="74">
        <v>7</v>
      </c>
      <c r="P88" s="125" t="s">
        <v>434</v>
      </c>
      <c r="Q88" s="123"/>
      <c r="R88" s="75">
        <v>48.7</v>
      </c>
      <c r="S88" s="74" t="s">
        <v>237</v>
      </c>
      <c r="T88" s="74"/>
      <c r="U88" s="76"/>
      <c r="V88" s="28"/>
      <c r="W88" s="55">
        <v>7</v>
      </c>
      <c r="X88" s="39">
        <v>42.9</v>
      </c>
      <c r="Y88" s="39" t="s">
        <v>2333</v>
      </c>
      <c r="Z88" s="39" t="s">
        <v>2333</v>
      </c>
      <c r="AA88" s="39" t="e">
        <v>#NUM!</v>
      </c>
      <c r="AB88" s="38" t="s">
        <v>477</v>
      </c>
      <c r="AC88" s="38" t="s">
        <v>168</v>
      </c>
      <c r="AD88" s="39" t="s">
        <v>623</v>
      </c>
      <c r="AE88" s="39" t="s">
        <v>623</v>
      </c>
      <c r="AF88" s="39" t="s">
        <v>623</v>
      </c>
      <c r="AG88" s="78">
        <v>0</v>
      </c>
      <c r="AH88" s="79" t="s">
        <v>623</v>
      </c>
      <c r="AI88" s="55">
        <v>7</v>
      </c>
      <c r="AJ88" s="39">
        <v>48.7</v>
      </c>
      <c r="AK88" s="39" t="s">
        <v>2334</v>
      </c>
      <c r="AL88" s="39" t="e">
        <v>#NUM!</v>
      </c>
      <c r="AM88" s="39" t="s">
        <v>2334</v>
      </c>
      <c r="AN88" s="38" t="s">
        <v>434</v>
      </c>
      <c r="AO88" s="38" t="s">
        <v>237</v>
      </c>
      <c r="AP88" s="39" t="s">
        <v>623</v>
      </c>
      <c r="AQ88" s="39" t="s">
        <v>623</v>
      </c>
      <c r="AR88" s="39" t="s">
        <v>623</v>
      </c>
      <c r="AS88" s="78" t="s">
        <v>623</v>
      </c>
      <c r="AT88" s="79">
        <v>0</v>
      </c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1:58" ht="12.5">
      <c r="A89" s="27"/>
      <c r="B89" s="73"/>
      <c r="C89" s="74">
        <v>8</v>
      </c>
      <c r="D89" s="125" t="s">
        <v>429</v>
      </c>
      <c r="E89" s="123"/>
      <c r="F89" s="75">
        <v>42.3</v>
      </c>
      <c r="G89" s="74" t="s">
        <v>264</v>
      </c>
      <c r="H89" s="74"/>
      <c r="I89" s="76"/>
      <c r="J89" s="40"/>
      <c r="K89" s="40"/>
      <c r="L89" s="40"/>
      <c r="M89" s="40"/>
      <c r="N89" s="73"/>
      <c r="O89" s="74">
        <v>8</v>
      </c>
      <c r="P89" s="125" t="s">
        <v>449</v>
      </c>
      <c r="Q89" s="123"/>
      <c r="R89" s="75">
        <v>47.9</v>
      </c>
      <c r="S89" s="74" t="s">
        <v>145</v>
      </c>
      <c r="T89" s="74"/>
      <c r="U89" s="76"/>
      <c r="V89" s="28"/>
      <c r="W89" s="55">
        <v>8</v>
      </c>
      <c r="X89" s="39">
        <v>42.3</v>
      </c>
      <c r="Y89" s="39" t="s">
        <v>2335</v>
      </c>
      <c r="Z89" s="39" t="s">
        <v>2335</v>
      </c>
      <c r="AA89" s="39" t="e">
        <v>#NUM!</v>
      </c>
      <c r="AB89" s="38" t="s">
        <v>429</v>
      </c>
      <c r="AC89" s="38" t="s">
        <v>264</v>
      </c>
      <c r="AD89" s="39" t="s">
        <v>623</v>
      </c>
      <c r="AE89" s="39" t="s">
        <v>623</v>
      </c>
      <c r="AF89" s="39" t="s">
        <v>623</v>
      </c>
      <c r="AG89" s="78">
        <v>0</v>
      </c>
      <c r="AH89" s="79" t="s">
        <v>623</v>
      </c>
      <c r="AI89" s="55">
        <v>8</v>
      </c>
      <c r="AJ89" s="39">
        <v>47.9</v>
      </c>
      <c r="AK89" s="39" t="s">
        <v>2336</v>
      </c>
      <c r="AL89" s="39" t="e">
        <v>#NUM!</v>
      </c>
      <c r="AM89" s="39" t="s">
        <v>2336</v>
      </c>
      <c r="AN89" s="38" t="s">
        <v>449</v>
      </c>
      <c r="AO89" s="38" t="s">
        <v>145</v>
      </c>
      <c r="AP89" s="39" t="s">
        <v>623</v>
      </c>
      <c r="AQ89" s="39" t="s">
        <v>623</v>
      </c>
      <c r="AR89" s="39" t="s">
        <v>623</v>
      </c>
      <c r="AS89" s="78" t="s">
        <v>623</v>
      </c>
      <c r="AT89" s="79">
        <v>0</v>
      </c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1:58" ht="12.5">
      <c r="A90" s="27"/>
      <c r="B90" s="73"/>
      <c r="C90" s="74">
        <v>9</v>
      </c>
      <c r="D90" s="125" t="s">
        <v>443</v>
      </c>
      <c r="E90" s="123"/>
      <c r="F90" s="75">
        <v>42.1</v>
      </c>
      <c r="G90" s="74" t="s">
        <v>264</v>
      </c>
      <c r="H90" s="74"/>
      <c r="I90" s="76"/>
      <c r="J90" s="40"/>
      <c r="K90" s="40"/>
      <c r="L90" s="40"/>
      <c r="M90" s="40"/>
      <c r="N90" s="73"/>
      <c r="O90" s="74">
        <v>9</v>
      </c>
      <c r="P90" s="125" t="s">
        <v>465</v>
      </c>
      <c r="Q90" s="123"/>
      <c r="R90" s="75">
        <v>46.3</v>
      </c>
      <c r="S90" s="74" t="s">
        <v>267</v>
      </c>
      <c r="T90" s="74"/>
      <c r="U90" s="76"/>
      <c r="V90" s="28"/>
      <c r="W90" s="55">
        <v>9</v>
      </c>
      <c r="X90" s="39">
        <v>42.1</v>
      </c>
      <c r="Y90" s="39" t="s">
        <v>2337</v>
      </c>
      <c r="Z90" s="39" t="s">
        <v>2337</v>
      </c>
      <c r="AA90" s="39" t="e">
        <v>#NUM!</v>
      </c>
      <c r="AB90" s="38" t="s">
        <v>443</v>
      </c>
      <c r="AC90" s="38" t="s">
        <v>264</v>
      </c>
      <c r="AD90" s="39" t="s">
        <v>623</v>
      </c>
      <c r="AE90" s="39" t="s">
        <v>623</v>
      </c>
      <c r="AF90" s="39" t="s">
        <v>623</v>
      </c>
      <c r="AG90" s="78">
        <v>0</v>
      </c>
      <c r="AH90" s="79" t="s">
        <v>623</v>
      </c>
      <c r="AI90" s="55">
        <v>9</v>
      </c>
      <c r="AJ90" s="39">
        <v>46.3</v>
      </c>
      <c r="AK90" s="39" t="s">
        <v>2338</v>
      </c>
      <c r="AL90" s="39" t="e">
        <v>#NUM!</v>
      </c>
      <c r="AM90" s="39" t="s">
        <v>2338</v>
      </c>
      <c r="AN90" s="38" t="s">
        <v>465</v>
      </c>
      <c r="AO90" s="38" t="s">
        <v>267</v>
      </c>
      <c r="AP90" s="39" t="s">
        <v>623</v>
      </c>
      <c r="AQ90" s="39" t="s">
        <v>623</v>
      </c>
      <c r="AR90" s="39" t="s">
        <v>623</v>
      </c>
      <c r="AS90" s="78" t="s">
        <v>623</v>
      </c>
      <c r="AT90" s="79">
        <v>0</v>
      </c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1:58" ht="12.5">
      <c r="A91" s="27"/>
      <c r="B91" s="73"/>
      <c r="C91" s="74">
        <v>10</v>
      </c>
      <c r="D91" s="125" t="s">
        <v>446</v>
      </c>
      <c r="E91" s="123"/>
      <c r="F91" s="75">
        <v>42</v>
      </c>
      <c r="G91" s="74" t="s">
        <v>264</v>
      </c>
      <c r="H91" s="74"/>
      <c r="I91" s="76"/>
      <c r="J91" s="40"/>
      <c r="K91" s="40"/>
      <c r="L91" s="40"/>
      <c r="M91" s="40"/>
      <c r="N91" s="73"/>
      <c r="O91" s="74">
        <v>10</v>
      </c>
      <c r="P91" s="125" t="s">
        <v>447</v>
      </c>
      <c r="Q91" s="123"/>
      <c r="R91" s="75">
        <v>41.9</v>
      </c>
      <c r="S91" s="74" t="s">
        <v>171</v>
      </c>
      <c r="T91" s="74"/>
      <c r="U91" s="76"/>
      <c r="V91" s="28"/>
      <c r="W91" s="55">
        <v>10</v>
      </c>
      <c r="X91" s="39">
        <v>42</v>
      </c>
      <c r="Y91" s="39" t="s">
        <v>2339</v>
      </c>
      <c r="Z91" s="39" t="s">
        <v>2339</v>
      </c>
      <c r="AA91" s="39" t="e">
        <v>#NUM!</v>
      </c>
      <c r="AB91" s="38" t="s">
        <v>446</v>
      </c>
      <c r="AC91" s="38" t="s">
        <v>264</v>
      </c>
      <c r="AD91" s="39" t="s">
        <v>623</v>
      </c>
      <c r="AE91" s="39" t="s">
        <v>623</v>
      </c>
      <c r="AF91" s="39" t="s">
        <v>623</v>
      </c>
      <c r="AG91" s="78">
        <v>0</v>
      </c>
      <c r="AH91" s="79" t="s">
        <v>623</v>
      </c>
      <c r="AI91" s="55">
        <v>10</v>
      </c>
      <c r="AJ91" s="39">
        <v>41.9</v>
      </c>
      <c r="AK91" s="39" t="s">
        <v>2340</v>
      </c>
      <c r="AL91" s="39" t="e">
        <v>#NUM!</v>
      </c>
      <c r="AM91" s="39" t="s">
        <v>2340</v>
      </c>
      <c r="AN91" s="38" t="s">
        <v>447</v>
      </c>
      <c r="AO91" s="38" t="s">
        <v>171</v>
      </c>
      <c r="AP91" s="39" t="s">
        <v>623</v>
      </c>
      <c r="AQ91" s="39" t="s">
        <v>623</v>
      </c>
      <c r="AR91" s="39" t="s">
        <v>623</v>
      </c>
      <c r="AS91" s="78" t="s">
        <v>623</v>
      </c>
      <c r="AT91" s="79">
        <v>0</v>
      </c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1:58" ht="12.5">
      <c r="A92" s="27"/>
      <c r="B92" s="73"/>
      <c r="C92" s="74">
        <v>11</v>
      </c>
      <c r="D92" s="125" t="s">
        <v>475</v>
      </c>
      <c r="E92" s="123"/>
      <c r="F92" s="75">
        <v>39.85</v>
      </c>
      <c r="G92" s="74" t="s">
        <v>153</v>
      </c>
      <c r="H92" s="74"/>
      <c r="I92" s="76"/>
      <c r="J92" s="40"/>
      <c r="K92" s="40"/>
      <c r="L92" s="40"/>
      <c r="M92" s="40"/>
      <c r="N92" s="73"/>
      <c r="O92" s="74">
        <v>11</v>
      </c>
      <c r="P92" s="125" t="s">
        <v>455</v>
      </c>
      <c r="Q92" s="123"/>
      <c r="R92" s="75">
        <v>38.799999999999997</v>
      </c>
      <c r="S92" s="74" t="s">
        <v>194</v>
      </c>
      <c r="T92" s="74"/>
      <c r="U92" s="76"/>
      <c r="V92" s="28"/>
      <c r="W92" s="55">
        <v>11</v>
      </c>
      <c r="X92" s="39">
        <v>39.85</v>
      </c>
      <c r="Y92" s="39" t="s">
        <v>2341</v>
      </c>
      <c r="Z92" s="39" t="s">
        <v>2341</v>
      </c>
      <c r="AA92" s="39" t="e">
        <v>#NUM!</v>
      </c>
      <c r="AB92" s="38" t="s">
        <v>475</v>
      </c>
      <c r="AC92" s="38" t="s">
        <v>153</v>
      </c>
      <c r="AD92" s="39" t="s">
        <v>623</v>
      </c>
      <c r="AE92" s="39" t="s">
        <v>623</v>
      </c>
      <c r="AF92" s="39" t="s">
        <v>623</v>
      </c>
      <c r="AG92" s="78">
        <v>0</v>
      </c>
      <c r="AH92" s="79" t="s">
        <v>623</v>
      </c>
      <c r="AI92" s="55">
        <v>11</v>
      </c>
      <c r="AJ92" s="39">
        <v>38.799999999999997</v>
      </c>
      <c r="AK92" s="39" t="s">
        <v>2342</v>
      </c>
      <c r="AL92" s="39" t="e">
        <v>#NUM!</v>
      </c>
      <c r="AM92" s="39" t="s">
        <v>2342</v>
      </c>
      <c r="AN92" s="38" t="s">
        <v>455</v>
      </c>
      <c r="AO92" s="38" t="s">
        <v>194</v>
      </c>
      <c r="AP92" s="39" t="s">
        <v>623</v>
      </c>
      <c r="AQ92" s="39" t="s">
        <v>623</v>
      </c>
      <c r="AR92" s="39" t="s">
        <v>623</v>
      </c>
      <c r="AS92" s="78" t="s">
        <v>623</v>
      </c>
      <c r="AT92" s="79">
        <v>0</v>
      </c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1:58" ht="12.5">
      <c r="A93" s="27"/>
      <c r="B93" s="73"/>
      <c r="C93" s="74">
        <v>12</v>
      </c>
      <c r="D93" s="125" t="s">
        <v>457</v>
      </c>
      <c r="E93" s="123"/>
      <c r="F93" s="75">
        <v>39</v>
      </c>
      <c r="G93" s="74" t="s">
        <v>145</v>
      </c>
      <c r="H93" s="74"/>
      <c r="I93" s="76"/>
      <c r="J93" s="40"/>
      <c r="K93" s="40"/>
      <c r="L93" s="40"/>
      <c r="M93" s="40"/>
      <c r="N93" s="73"/>
      <c r="O93" s="74">
        <v>12</v>
      </c>
      <c r="P93" s="125" t="s">
        <v>474</v>
      </c>
      <c r="Q93" s="123"/>
      <c r="R93" s="75">
        <v>36.1</v>
      </c>
      <c r="S93" s="74" t="s">
        <v>231</v>
      </c>
      <c r="T93" s="74"/>
      <c r="U93" s="76"/>
      <c r="V93" s="28"/>
      <c r="W93" s="55">
        <v>12</v>
      </c>
      <c r="X93" s="39">
        <v>39</v>
      </c>
      <c r="Y93" s="39" t="s">
        <v>2343</v>
      </c>
      <c r="Z93" s="39" t="s">
        <v>2343</v>
      </c>
      <c r="AA93" s="39" t="e">
        <v>#NUM!</v>
      </c>
      <c r="AB93" s="38" t="s">
        <v>457</v>
      </c>
      <c r="AC93" s="38" t="s">
        <v>145</v>
      </c>
      <c r="AD93" s="39" t="s">
        <v>623</v>
      </c>
      <c r="AE93" s="39" t="s">
        <v>623</v>
      </c>
      <c r="AF93" s="39" t="s">
        <v>623</v>
      </c>
      <c r="AG93" s="78">
        <v>0</v>
      </c>
      <c r="AH93" s="79" t="s">
        <v>623</v>
      </c>
      <c r="AI93" s="55">
        <v>12</v>
      </c>
      <c r="AJ93" s="39">
        <v>36.1</v>
      </c>
      <c r="AK93" s="39" t="s">
        <v>2344</v>
      </c>
      <c r="AL93" s="39" t="e">
        <v>#NUM!</v>
      </c>
      <c r="AM93" s="39" t="s">
        <v>2344</v>
      </c>
      <c r="AN93" s="38" t="s">
        <v>474</v>
      </c>
      <c r="AO93" s="38" t="s">
        <v>231</v>
      </c>
      <c r="AP93" s="39" t="s">
        <v>623</v>
      </c>
      <c r="AQ93" s="39" t="s">
        <v>623</v>
      </c>
      <c r="AR93" s="39" t="s">
        <v>623</v>
      </c>
      <c r="AS93" s="78" t="s">
        <v>623</v>
      </c>
      <c r="AT93" s="79">
        <v>0</v>
      </c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1:58" ht="12.5">
      <c r="A94" s="27"/>
      <c r="B94" s="73"/>
      <c r="C94" s="74">
        <v>13</v>
      </c>
      <c r="D94" s="125" t="s">
        <v>471</v>
      </c>
      <c r="E94" s="123"/>
      <c r="F94" s="75">
        <v>38.15</v>
      </c>
      <c r="G94" s="74" t="s">
        <v>222</v>
      </c>
      <c r="H94" s="74"/>
      <c r="I94" s="76"/>
      <c r="J94" s="40"/>
      <c r="K94" s="40"/>
      <c r="L94" s="40"/>
      <c r="M94" s="40"/>
      <c r="N94" s="73"/>
      <c r="O94" s="74">
        <v>13</v>
      </c>
      <c r="P94" s="125" t="s">
        <v>468</v>
      </c>
      <c r="Q94" s="123"/>
      <c r="R94" s="75">
        <v>32.9</v>
      </c>
      <c r="S94" s="74" t="s">
        <v>206</v>
      </c>
      <c r="T94" s="74"/>
      <c r="U94" s="76"/>
      <c r="V94" s="28"/>
      <c r="W94" s="55">
        <v>13</v>
      </c>
      <c r="X94" s="39">
        <v>38.15</v>
      </c>
      <c r="Y94" s="39" t="s">
        <v>2345</v>
      </c>
      <c r="Z94" s="39" t="s">
        <v>2345</v>
      </c>
      <c r="AA94" s="39" t="e">
        <v>#NUM!</v>
      </c>
      <c r="AB94" s="38" t="s">
        <v>471</v>
      </c>
      <c r="AC94" s="38" t="s">
        <v>222</v>
      </c>
      <c r="AD94" s="39" t="s">
        <v>623</v>
      </c>
      <c r="AE94" s="39" t="s">
        <v>623</v>
      </c>
      <c r="AF94" s="39" t="s">
        <v>623</v>
      </c>
      <c r="AG94" s="78">
        <v>0</v>
      </c>
      <c r="AH94" s="79" t="s">
        <v>623</v>
      </c>
      <c r="AI94" s="55">
        <v>13</v>
      </c>
      <c r="AJ94" s="39">
        <v>32.9</v>
      </c>
      <c r="AK94" s="39" t="s">
        <v>2346</v>
      </c>
      <c r="AL94" s="39" t="e">
        <v>#NUM!</v>
      </c>
      <c r="AM94" s="39" t="s">
        <v>2346</v>
      </c>
      <c r="AN94" s="38" t="s">
        <v>468</v>
      </c>
      <c r="AO94" s="38" t="s">
        <v>206</v>
      </c>
      <c r="AP94" s="39" t="s">
        <v>623</v>
      </c>
      <c r="AQ94" s="39" t="s">
        <v>623</v>
      </c>
      <c r="AR94" s="39" t="s">
        <v>623</v>
      </c>
      <c r="AS94" s="78" t="s">
        <v>623</v>
      </c>
      <c r="AT94" s="79">
        <v>0</v>
      </c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1:58" ht="12.5">
      <c r="A95" s="27"/>
      <c r="B95" s="73"/>
      <c r="C95" s="74">
        <v>14</v>
      </c>
      <c r="D95" s="125" t="s">
        <v>448</v>
      </c>
      <c r="E95" s="123"/>
      <c r="F95" s="75">
        <v>36.1</v>
      </c>
      <c r="G95" s="74" t="s">
        <v>199</v>
      </c>
      <c r="H95" s="74"/>
      <c r="I95" s="76"/>
      <c r="J95" s="40"/>
      <c r="K95" s="40"/>
      <c r="L95" s="40"/>
      <c r="M95" s="40"/>
      <c r="N95" s="73"/>
      <c r="O95" s="74">
        <v>14</v>
      </c>
      <c r="P95" s="125" t="s">
        <v>454</v>
      </c>
      <c r="Q95" s="123"/>
      <c r="R95" s="75">
        <v>30.35</v>
      </c>
      <c r="S95" s="74" t="s">
        <v>273</v>
      </c>
      <c r="T95" s="74"/>
      <c r="U95" s="76"/>
      <c r="V95" s="28"/>
      <c r="W95" s="55">
        <v>14</v>
      </c>
      <c r="X95" s="39">
        <v>36.1</v>
      </c>
      <c r="Y95" s="39" t="s">
        <v>2347</v>
      </c>
      <c r="Z95" s="39" t="s">
        <v>2347</v>
      </c>
      <c r="AA95" s="39" t="e">
        <v>#NUM!</v>
      </c>
      <c r="AB95" s="38" t="s">
        <v>448</v>
      </c>
      <c r="AC95" s="38" t="s">
        <v>199</v>
      </c>
      <c r="AD95" s="39" t="s">
        <v>623</v>
      </c>
      <c r="AE95" s="39" t="s">
        <v>623</v>
      </c>
      <c r="AF95" s="39" t="s">
        <v>623</v>
      </c>
      <c r="AG95" s="78">
        <v>0</v>
      </c>
      <c r="AH95" s="79" t="s">
        <v>623</v>
      </c>
      <c r="AI95" s="55">
        <v>14</v>
      </c>
      <c r="AJ95" s="39">
        <v>30.35</v>
      </c>
      <c r="AK95" s="39" t="s">
        <v>2348</v>
      </c>
      <c r="AL95" s="39" t="e">
        <v>#NUM!</v>
      </c>
      <c r="AM95" s="39" t="s">
        <v>2348</v>
      </c>
      <c r="AN95" s="38" t="s">
        <v>454</v>
      </c>
      <c r="AO95" s="38" t="s">
        <v>273</v>
      </c>
      <c r="AP95" s="39" t="s">
        <v>623</v>
      </c>
      <c r="AQ95" s="39" t="s">
        <v>623</v>
      </c>
      <c r="AR95" s="39" t="s">
        <v>623</v>
      </c>
      <c r="AS95" s="78" t="s">
        <v>623</v>
      </c>
      <c r="AT95" s="79">
        <v>0</v>
      </c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1:58" ht="12.5">
      <c r="A96" s="27"/>
      <c r="B96" s="73"/>
      <c r="C96" s="74">
        <v>15</v>
      </c>
      <c r="D96" s="125" t="s">
        <v>479</v>
      </c>
      <c r="E96" s="123"/>
      <c r="F96" s="75">
        <v>35.4</v>
      </c>
      <c r="G96" s="74" t="s">
        <v>237</v>
      </c>
      <c r="H96" s="74"/>
      <c r="I96" s="76"/>
      <c r="J96" s="40"/>
      <c r="K96" s="40"/>
      <c r="L96" s="40"/>
      <c r="M96" s="40"/>
      <c r="N96" s="73"/>
      <c r="O96" s="74">
        <v>15</v>
      </c>
      <c r="P96" s="125" t="s">
        <v>439</v>
      </c>
      <c r="Q96" s="123"/>
      <c r="R96" s="75">
        <v>29.9</v>
      </c>
      <c r="S96" s="74" t="s">
        <v>231</v>
      </c>
      <c r="T96" s="74"/>
      <c r="U96" s="76"/>
      <c r="V96" s="28"/>
      <c r="W96" s="55">
        <v>15</v>
      </c>
      <c r="X96" s="39">
        <v>35.4</v>
      </c>
      <c r="Y96" s="39" t="s">
        <v>2349</v>
      </c>
      <c r="Z96" s="39" t="s">
        <v>2349</v>
      </c>
      <c r="AA96" s="39" t="e">
        <v>#NUM!</v>
      </c>
      <c r="AB96" s="38" t="s">
        <v>479</v>
      </c>
      <c r="AC96" s="38" t="s">
        <v>237</v>
      </c>
      <c r="AD96" s="39" t="s">
        <v>623</v>
      </c>
      <c r="AE96" s="39" t="s">
        <v>623</v>
      </c>
      <c r="AF96" s="39" t="s">
        <v>623</v>
      </c>
      <c r="AG96" s="78">
        <v>0</v>
      </c>
      <c r="AH96" s="79" t="s">
        <v>623</v>
      </c>
      <c r="AI96" s="55">
        <v>15</v>
      </c>
      <c r="AJ96" s="39">
        <v>29.9</v>
      </c>
      <c r="AK96" s="39" t="s">
        <v>2350</v>
      </c>
      <c r="AL96" s="39" t="e">
        <v>#NUM!</v>
      </c>
      <c r="AM96" s="39" t="s">
        <v>2350</v>
      </c>
      <c r="AN96" s="38" t="s">
        <v>439</v>
      </c>
      <c r="AO96" s="38" t="s">
        <v>231</v>
      </c>
      <c r="AP96" s="39" t="s">
        <v>623</v>
      </c>
      <c r="AQ96" s="39" t="s">
        <v>623</v>
      </c>
      <c r="AR96" s="39" t="s">
        <v>623</v>
      </c>
      <c r="AS96" s="78" t="s">
        <v>623</v>
      </c>
      <c r="AT96" s="79">
        <v>0</v>
      </c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1:58" ht="12.5">
      <c r="A97" s="27"/>
      <c r="B97" s="73"/>
      <c r="C97" s="74">
        <v>16</v>
      </c>
      <c r="D97" s="125" t="s">
        <v>437</v>
      </c>
      <c r="E97" s="123"/>
      <c r="F97" s="75">
        <v>34.65</v>
      </c>
      <c r="G97" s="74" t="s">
        <v>157</v>
      </c>
      <c r="H97" s="74"/>
      <c r="I97" s="76"/>
      <c r="J97" s="40"/>
      <c r="K97" s="40"/>
      <c r="L97" s="40"/>
      <c r="M97" s="40"/>
      <c r="N97" s="73"/>
      <c r="O97" s="74">
        <v>16</v>
      </c>
      <c r="P97" s="125" t="s">
        <v>450</v>
      </c>
      <c r="Q97" s="123"/>
      <c r="R97" s="75">
        <v>29.85</v>
      </c>
      <c r="S97" s="74" t="s">
        <v>281</v>
      </c>
      <c r="T97" s="74"/>
      <c r="U97" s="76"/>
      <c r="V97" s="28"/>
      <c r="W97" s="55">
        <v>16</v>
      </c>
      <c r="X97" s="39">
        <v>34.65</v>
      </c>
      <c r="Y97" s="39" t="s">
        <v>2351</v>
      </c>
      <c r="Z97" s="39" t="s">
        <v>2351</v>
      </c>
      <c r="AA97" s="39" t="e">
        <v>#NUM!</v>
      </c>
      <c r="AB97" s="38" t="s">
        <v>437</v>
      </c>
      <c r="AC97" s="38" t="s">
        <v>157</v>
      </c>
      <c r="AD97" s="39" t="s">
        <v>623</v>
      </c>
      <c r="AE97" s="39" t="s">
        <v>623</v>
      </c>
      <c r="AF97" s="39" t="s">
        <v>623</v>
      </c>
      <c r="AG97" s="78">
        <v>0</v>
      </c>
      <c r="AH97" s="79" t="s">
        <v>623</v>
      </c>
      <c r="AI97" s="55">
        <v>16</v>
      </c>
      <c r="AJ97" s="39">
        <v>29.85</v>
      </c>
      <c r="AK97" s="39" t="s">
        <v>2352</v>
      </c>
      <c r="AL97" s="39" t="e">
        <v>#NUM!</v>
      </c>
      <c r="AM97" s="39" t="s">
        <v>2352</v>
      </c>
      <c r="AN97" s="38" t="s">
        <v>450</v>
      </c>
      <c r="AO97" s="38" t="s">
        <v>281</v>
      </c>
      <c r="AP97" s="39" t="s">
        <v>623</v>
      </c>
      <c r="AQ97" s="39" t="s">
        <v>623</v>
      </c>
      <c r="AR97" s="39" t="s">
        <v>623</v>
      </c>
      <c r="AS97" s="78" t="s">
        <v>623</v>
      </c>
      <c r="AT97" s="79">
        <v>0</v>
      </c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1:58" ht="12.5">
      <c r="A98" s="27"/>
      <c r="B98" s="73"/>
      <c r="C98" s="74">
        <v>17</v>
      </c>
      <c r="D98" s="125" t="s">
        <v>451</v>
      </c>
      <c r="E98" s="123"/>
      <c r="F98" s="75">
        <v>33.200000000000003</v>
      </c>
      <c r="G98" s="74" t="s">
        <v>290</v>
      </c>
      <c r="H98" s="74"/>
      <c r="I98" s="76"/>
      <c r="J98" s="40"/>
      <c r="K98" s="40"/>
      <c r="L98" s="40"/>
      <c r="M98" s="40"/>
      <c r="N98" s="73"/>
      <c r="O98" s="74">
        <v>17</v>
      </c>
      <c r="P98" s="125" t="s">
        <v>456</v>
      </c>
      <c r="Q98" s="123"/>
      <c r="R98" s="75">
        <v>28.9</v>
      </c>
      <c r="S98" s="74" t="s">
        <v>252</v>
      </c>
      <c r="T98" s="74"/>
      <c r="U98" s="76"/>
      <c r="V98" s="28"/>
      <c r="W98" s="55">
        <v>17</v>
      </c>
      <c r="X98" s="39">
        <v>33.200000000000003</v>
      </c>
      <c r="Y98" s="39" t="s">
        <v>2353</v>
      </c>
      <c r="Z98" s="39" t="s">
        <v>2353</v>
      </c>
      <c r="AA98" s="39" t="e">
        <v>#NUM!</v>
      </c>
      <c r="AB98" s="38" t="s">
        <v>451</v>
      </c>
      <c r="AC98" s="38" t="s">
        <v>290</v>
      </c>
      <c r="AD98" s="39" t="s">
        <v>623</v>
      </c>
      <c r="AE98" s="39" t="s">
        <v>623</v>
      </c>
      <c r="AF98" s="39" t="s">
        <v>623</v>
      </c>
      <c r="AG98" s="78">
        <v>0</v>
      </c>
      <c r="AH98" s="79" t="s">
        <v>623</v>
      </c>
      <c r="AI98" s="55">
        <v>17</v>
      </c>
      <c r="AJ98" s="39">
        <v>28.9</v>
      </c>
      <c r="AK98" s="39" t="s">
        <v>2354</v>
      </c>
      <c r="AL98" s="39" t="e">
        <v>#NUM!</v>
      </c>
      <c r="AM98" s="39" t="s">
        <v>2354</v>
      </c>
      <c r="AN98" s="38" t="s">
        <v>456</v>
      </c>
      <c r="AO98" s="38" t="s">
        <v>252</v>
      </c>
      <c r="AP98" s="39" t="s">
        <v>623</v>
      </c>
      <c r="AQ98" s="39" t="s">
        <v>623</v>
      </c>
      <c r="AR98" s="39" t="s">
        <v>623</v>
      </c>
      <c r="AS98" s="78" t="s">
        <v>623</v>
      </c>
      <c r="AT98" s="79">
        <v>0</v>
      </c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1:58" ht="12.5">
      <c r="A99" s="27"/>
      <c r="B99" s="73"/>
      <c r="C99" s="74">
        <v>18</v>
      </c>
      <c r="D99" s="125" t="s">
        <v>466</v>
      </c>
      <c r="E99" s="123"/>
      <c r="F99" s="75">
        <v>33.049999999999997</v>
      </c>
      <c r="G99" s="74" t="s">
        <v>157</v>
      </c>
      <c r="H99" s="74"/>
      <c r="I99" s="76"/>
      <c r="J99" s="40"/>
      <c r="K99" s="40"/>
      <c r="L99" s="40"/>
      <c r="M99" s="40"/>
      <c r="N99" s="73"/>
      <c r="O99" s="74">
        <v>18</v>
      </c>
      <c r="P99" s="125" t="s">
        <v>436</v>
      </c>
      <c r="Q99" s="123"/>
      <c r="R99" s="75">
        <v>28.8</v>
      </c>
      <c r="S99" s="74" t="s">
        <v>168</v>
      </c>
      <c r="T99" s="74"/>
      <c r="U99" s="76"/>
      <c r="V99" s="28"/>
      <c r="W99" s="55">
        <v>18</v>
      </c>
      <c r="X99" s="39">
        <v>33.049999999999997</v>
      </c>
      <c r="Y99" s="39" t="s">
        <v>2355</v>
      </c>
      <c r="Z99" s="39" t="s">
        <v>2355</v>
      </c>
      <c r="AA99" s="39" t="e">
        <v>#NUM!</v>
      </c>
      <c r="AB99" s="38" t="s">
        <v>466</v>
      </c>
      <c r="AC99" s="38" t="s">
        <v>157</v>
      </c>
      <c r="AD99" s="39" t="s">
        <v>623</v>
      </c>
      <c r="AE99" s="39" t="s">
        <v>623</v>
      </c>
      <c r="AF99" s="39" t="s">
        <v>623</v>
      </c>
      <c r="AG99" s="78">
        <v>0</v>
      </c>
      <c r="AH99" s="79" t="s">
        <v>623</v>
      </c>
      <c r="AI99" s="55">
        <v>18</v>
      </c>
      <c r="AJ99" s="39">
        <v>28.8</v>
      </c>
      <c r="AK99" s="39" t="s">
        <v>2356</v>
      </c>
      <c r="AL99" s="39" t="e">
        <v>#NUM!</v>
      </c>
      <c r="AM99" s="39" t="s">
        <v>2356</v>
      </c>
      <c r="AN99" s="38" t="s">
        <v>436</v>
      </c>
      <c r="AO99" s="38" t="s">
        <v>168</v>
      </c>
      <c r="AP99" s="39" t="s">
        <v>623</v>
      </c>
      <c r="AQ99" s="39" t="s">
        <v>623</v>
      </c>
      <c r="AR99" s="39" t="s">
        <v>623</v>
      </c>
      <c r="AS99" s="78" t="s">
        <v>623</v>
      </c>
      <c r="AT99" s="79">
        <v>0</v>
      </c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1:58" ht="12.5">
      <c r="A100" s="27"/>
      <c r="B100" s="73"/>
      <c r="C100" s="74">
        <v>19</v>
      </c>
      <c r="D100" s="125" t="s">
        <v>458</v>
      </c>
      <c r="E100" s="123"/>
      <c r="F100" s="75">
        <v>32.700000000000003</v>
      </c>
      <c r="G100" s="74" t="s">
        <v>145</v>
      </c>
      <c r="H100" s="74"/>
      <c r="I100" s="76"/>
      <c r="J100" s="40"/>
      <c r="K100" s="40"/>
      <c r="L100" s="40"/>
      <c r="M100" s="40"/>
      <c r="N100" s="73"/>
      <c r="O100" s="74">
        <v>19</v>
      </c>
      <c r="P100" s="125" t="s">
        <v>470</v>
      </c>
      <c r="Q100" s="123"/>
      <c r="R100" s="75">
        <v>28.7</v>
      </c>
      <c r="S100" s="74" t="s">
        <v>277</v>
      </c>
      <c r="T100" s="74"/>
      <c r="U100" s="76"/>
      <c r="V100" s="28"/>
      <c r="W100" s="55">
        <v>19</v>
      </c>
      <c r="X100" s="39">
        <v>32.700000000000003</v>
      </c>
      <c r="Y100" s="39" t="s">
        <v>2357</v>
      </c>
      <c r="Z100" s="39" t="s">
        <v>2357</v>
      </c>
      <c r="AA100" s="39" t="e">
        <v>#NUM!</v>
      </c>
      <c r="AB100" s="38" t="s">
        <v>458</v>
      </c>
      <c r="AC100" s="38" t="s">
        <v>145</v>
      </c>
      <c r="AD100" s="39" t="s">
        <v>623</v>
      </c>
      <c r="AE100" s="39" t="s">
        <v>623</v>
      </c>
      <c r="AF100" s="39" t="s">
        <v>623</v>
      </c>
      <c r="AG100" s="78">
        <v>0</v>
      </c>
      <c r="AH100" s="79" t="s">
        <v>623</v>
      </c>
      <c r="AI100" s="55">
        <v>19</v>
      </c>
      <c r="AJ100" s="39">
        <v>28.7</v>
      </c>
      <c r="AK100" s="39" t="s">
        <v>2358</v>
      </c>
      <c r="AL100" s="39" t="e">
        <v>#NUM!</v>
      </c>
      <c r="AM100" s="39" t="s">
        <v>2358</v>
      </c>
      <c r="AN100" s="38" t="s">
        <v>470</v>
      </c>
      <c r="AO100" s="38" t="s">
        <v>277</v>
      </c>
      <c r="AP100" s="39" t="s">
        <v>623</v>
      </c>
      <c r="AQ100" s="39" t="s">
        <v>623</v>
      </c>
      <c r="AR100" s="39" t="s">
        <v>623</v>
      </c>
      <c r="AS100" s="78" t="s">
        <v>623</v>
      </c>
      <c r="AT100" s="79">
        <v>0</v>
      </c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1:58" ht="12.5">
      <c r="A101" s="27"/>
      <c r="B101" s="73"/>
      <c r="C101" s="74">
        <v>20</v>
      </c>
      <c r="D101" s="125" t="s">
        <v>476</v>
      </c>
      <c r="E101" s="123"/>
      <c r="F101" s="75">
        <v>31.15</v>
      </c>
      <c r="G101" s="74" t="s">
        <v>168</v>
      </c>
      <c r="H101" s="74"/>
      <c r="I101" s="76"/>
      <c r="J101" s="40"/>
      <c r="K101" s="40"/>
      <c r="L101" s="40"/>
      <c r="M101" s="40"/>
      <c r="N101" s="73"/>
      <c r="O101" s="74">
        <v>20</v>
      </c>
      <c r="P101" s="125" t="s">
        <v>442</v>
      </c>
      <c r="Q101" s="123"/>
      <c r="R101" s="75">
        <v>27.7</v>
      </c>
      <c r="S101" s="74" t="s">
        <v>206</v>
      </c>
      <c r="T101" s="74"/>
      <c r="U101" s="76"/>
      <c r="V101" s="28"/>
      <c r="W101" s="55">
        <v>20</v>
      </c>
      <c r="X101" s="39">
        <v>31.15</v>
      </c>
      <c r="Y101" s="39" t="s">
        <v>2359</v>
      </c>
      <c r="Z101" s="39" t="s">
        <v>2359</v>
      </c>
      <c r="AA101" s="39" t="e">
        <v>#NUM!</v>
      </c>
      <c r="AB101" s="38" t="s">
        <v>476</v>
      </c>
      <c r="AC101" s="38" t="s">
        <v>168</v>
      </c>
      <c r="AD101" s="39" t="s">
        <v>623</v>
      </c>
      <c r="AE101" s="39" t="s">
        <v>623</v>
      </c>
      <c r="AF101" s="39" t="s">
        <v>623</v>
      </c>
      <c r="AG101" s="78">
        <v>0</v>
      </c>
      <c r="AH101" s="79" t="s">
        <v>623</v>
      </c>
      <c r="AI101" s="55">
        <v>20</v>
      </c>
      <c r="AJ101" s="39">
        <v>27.7</v>
      </c>
      <c r="AK101" s="39" t="s">
        <v>2360</v>
      </c>
      <c r="AL101" s="39" t="e">
        <v>#NUM!</v>
      </c>
      <c r="AM101" s="39" t="s">
        <v>2360</v>
      </c>
      <c r="AN101" s="38" t="s">
        <v>442</v>
      </c>
      <c r="AO101" s="38" t="s">
        <v>206</v>
      </c>
      <c r="AP101" s="39" t="s">
        <v>623</v>
      </c>
      <c r="AQ101" s="39" t="s">
        <v>623</v>
      </c>
      <c r="AR101" s="39" t="s">
        <v>623</v>
      </c>
      <c r="AS101" s="78" t="s">
        <v>623</v>
      </c>
      <c r="AT101" s="79">
        <v>0</v>
      </c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1:58" ht="12.5">
      <c r="A102" s="27"/>
      <c r="B102" s="73"/>
      <c r="C102" s="74">
        <v>21</v>
      </c>
      <c r="D102" s="125" t="s">
        <v>433</v>
      </c>
      <c r="E102" s="123"/>
      <c r="F102" s="75">
        <v>28.45</v>
      </c>
      <c r="G102" s="74" t="s">
        <v>250</v>
      </c>
      <c r="H102" s="74"/>
      <c r="I102" s="76"/>
      <c r="J102" s="40"/>
      <c r="K102" s="40"/>
      <c r="L102" s="40"/>
      <c r="M102" s="40"/>
      <c r="N102" s="73"/>
      <c r="O102" s="74">
        <v>21</v>
      </c>
      <c r="P102" s="125" t="s">
        <v>462</v>
      </c>
      <c r="Q102" s="123"/>
      <c r="R102" s="75">
        <v>26.8</v>
      </c>
      <c r="S102" s="74" t="s">
        <v>168</v>
      </c>
      <c r="T102" s="74"/>
      <c r="U102" s="76"/>
      <c r="V102" s="28"/>
      <c r="W102" s="55">
        <v>21</v>
      </c>
      <c r="X102" s="39">
        <v>28.45</v>
      </c>
      <c r="Y102" s="39" t="s">
        <v>2361</v>
      </c>
      <c r="Z102" s="39" t="s">
        <v>2361</v>
      </c>
      <c r="AA102" s="39" t="e">
        <v>#NUM!</v>
      </c>
      <c r="AB102" s="38" t="s">
        <v>433</v>
      </c>
      <c r="AC102" s="38" t="s">
        <v>250</v>
      </c>
      <c r="AD102" s="39" t="s">
        <v>623</v>
      </c>
      <c r="AE102" s="39" t="s">
        <v>623</v>
      </c>
      <c r="AF102" s="39" t="s">
        <v>623</v>
      </c>
      <c r="AG102" s="78">
        <v>0</v>
      </c>
      <c r="AH102" s="79" t="s">
        <v>623</v>
      </c>
      <c r="AI102" s="55">
        <v>21</v>
      </c>
      <c r="AJ102" s="39">
        <v>26.8</v>
      </c>
      <c r="AK102" s="39" t="s">
        <v>2362</v>
      </c>
      <c r="AL102" s="39" t="e">
        <v>#NUM!</v>
      </c>
      <c r="AM102" s="39" t="s">
        <v>2362</v>
      </c>
      <c r="AN102" s="38" t="s">
        <v>462</v>
      </c>
      <c r="AO102" s="38" t="s">
        <v>168</v>
      </c>
      <c r="AP102" s="39" t="s">
        <v>623</v>
      </c>
      <c r="AQ102" s="39" t="s">
        <v>623</v>
      </c>
      <c r="AR102" s="39" t="s">
        <v>623</v>
      </c>
      <c r="AS102" s="78" t="s">
        <v>623</v>
      </c>
      <c r="AT102" s="79">
        <v>0</v>
      </c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1:58" ht="12.5">
      <c r="A103" s="27"/>
      <c r="B103" s="73"/>
      <c r="C103" s="74">
        <v>22</v>
      </c>
      <c r="D103" s="125" t="s">
        <v>453</v>
      </c>
      <c r="E103" s="123"/>
      <c r="F103" s="75">
        <v>26.4</v>
      </c>
      <c r="G103" s="74" t="s">
        <v>153</v>
      </c>
      <c r="H103" s="74"/>
      <c r="I103" s="76"/>
      <c r="J103" s="40"/>
      <c r="K103" s="40"/>
      <c r="L103" s="40"/>
      <c r="M103" s="40"/>
      <c r="N103" s="73"/>
      <c r="O103" s="74">
        <v>22</v>
      </c>
      <c r="P103" s="125" t="s">
        <v>432</v>
      </c>
      <c r="Q103" s="123"/>
      <c r="R103" s="75">
        <v>25.5</v>
      </c>
      <c r="S103" s="74" t="s">
        <v>184</v>
      </c>
      <c r="T103" s="74"/>
      <c r="U103" s="76"/>
      <c r="V103" s="28"/>
      <c r="W103" s="55">
        <v>22</v>
      </c>
      <c r="X103" s="39">
        <v>26.4</v>
      </c>
      <c r="Y103" s="39" t="s">
        <v>2363</v>
      </c>
      <c r="Z103" s="39" t="s">
        <v>2363</v>
      </c>
      <c r="AA103" s="39" t="e">
        <v>#NUM!</v>
      </c>
      <c r="AB103" s="38" t="s">
        <v>453</v>
      </c>
      <c r="AC103" s="38" t="s">
        <v>153</v>
      </c>
      <c r="AD103" s="39" t="s">
        <v>623</v>
      </c>
      <c r="AE103" s="39" t="s">
        <v>623</v>
      </c>
      <c r="AF103" s="39" t="s">
        <v>623</v>
      </c>
      <c r="AG103" s="78">
        <v>0</v>
      </c>
      <c r="AH103" s="79" t="s">
        <v>623</v>
      </c>
      <c r="AI103" s="55">
        <v>22</v>
      </c>
      <c r="AJ103" s="39">
        <v>25.5</v>
      </c>
      <c r="AK103" s="39" t="s">
        <v>2364</v>
      </c>
      <c r="AL103" s="39" t="e">
        <v>#NUM!</v>
      </c>
      <c r="AM103" s="39" t="s">
        <v>2364</v>
      </c>
      <c r="AN103" s="38" t="s">
        <v>432</v>
      </c>
      <c r="AO103" s="38" t="s">
        <v>184</v>
      </c>
      <c r="AP103" s="39" t="s">
        <v>623</v>
      </c>
      <c r="AQ103" s="39" t="s">
        <v>623</v>
      </c>
      <c r="AR103" s="39" t="s">
        <v>623</v>
      </c>
      <c r="AS103" s="78" t="s">
        <v>623</v>
      </c>
      <c r="AT103" s="79">
        <v>0</v>
      </c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1:58" ht="12.5">
      <c r="A104" s="27"/>
      <c r="B104" s="73"/>
      <c r="C104" s="74">
        <v>23</v>
      </c>
      <c r="D104" s="125" t="s">
        <v>461</v>
      </c>
      <c r="E104" s="123"/>
      <c r="F104" s="75">
        <v>24.4</v>
      </c>
      <c r="G104" s="74" t="s">
        <v>237</v>
      </c>
      <c r="H104" s="74"/>
      <c r="I104" s="76"/>
      <c r="J104" s="40"/>
      <c r="K104" s="40"/>
      <c r="L104" s="40"/>
      <c r="M104" s="40"/>
      <c r="N104" s="73"/>
      <c r="O104" s="74" t="s">
        <v>623</v>
      </c>
      <c r="P104" s="125" t="s">
        <v>623</v>
      </c>
      <c r="Q104" s="123"/>
      <c r="R104" s="75" t="s">
        <v>623</v>
      </c>
      <c r="S104" s="74" t="s">
        <v>623</v>
      </c>
      <c r="T104" s="74"/>
      <c r="U104" s="76"/>
      <c r="V104" s="28"/>
      <c r="W104" s="55">
        <v>23</v>
      </c>
      <c r="X104" s="39">
        <v>24.4</v>
      </c>
      <c r="Y104" s="39" t="s">
        <v>2365</v>
      </c>
      <c r="Z104" s="39" t="s">
        <v>2365</v>
      </c>
      <c r="AA104" s="39" t="e">
        <v>#NUM!</v>
      </c>
      <c r="AB104" s="38" t="s">
        <v>461</v>
      </c>
      <c r="AC104" s="38" t="s">
        <v>237</v>
      </c>
      <c r="AD104" s="39" t="s">
        <v>623</v>
      </c>
      <c r="AE104" s="39" t="s">
        <v>623</v>
      </c>
      <c r="AF104" s="39" t="s">
        <v>623</v>
      </c>
      <c r="AG104" s="78">
        <v>0</v>
      </c>
      <c r="AH104" s="79" t="s">
        <v>623</v>
      </c>
      <c r="AI104" s="55">
        <v>23</v>
      </c>
      <c r="AJ104" s="39" t="s">
        <v>623</v>
      </c>
      <c r="AK104" s="39" t="s">
        <v>623</v>
      </c>
      <c r="AL104" s="39" t="s">
        <v>623</v>
      </c>
      <c r="AM104" s="39" t="s">
        <v>623</v>
      </c>
      <c r="AN104" s="38" t="s">
        <v>623</v>
      </c>
      <c r="AO104" s="38" t="s">
        <v>623</v>
      </c>
      <c r="AP104" s="39" t="s">
        <v>623</v>
      </c>
      <c r="AQ104" s="39" t="s">
        <v>623</v>
      </c>
      <c r="AR104" s="39" t="s">
        <v>623</v>
      </c>
      <c r="AS104" s="78">
        <v>0</v>
      </c>
      <c r="AT104" s="79">
        <v>0</v>
      </c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1:58" ht="12.5">
      <c r="A105" s="27"/>
      <c r="B105" s="73"/>
      <c r="C105" s="74">
        <v>24</v>
      </c>
      <c r="D105" s="125" t="s">
        <v>440</v>
      </c>
      <c r="E105" s="123"/>
      <c r="F105" s="75">
        <v>23.5</v>
      </c>
      <c r="G105" s="74" t="s">
        <v>210</v>
      </c>
      <c r="H105" s="74"/>
      <c r="I105" s="76"/>
      <c r="J105" s="40"/>
      <c r="K105" s="40"/>
      <c r="L105" s="40"/>
      <c r="M105" s="40"/>
      <c r="N105" s="73"/>
      <c r="O105" s="74" t="s">
        <v>623</v>
      </c>
      <c r="P105" s="125" t="s">
        <v>623</v>
      </c>
      <c r="Q105" s="123"/>
      <c r="R105" s="75" t="s">
        <v>623</v>
      </c>
      <c r="S105" s="74" t="s">
        <v>623</v>
      </c>
      <c r="T105" s="74"/>
      <c r="U105" s="76"/>
      <c r="V105" s="28"/>
      <c r="W105" s="55">
        <v>24</v>
      </c>
      <c r="X105" s="39">
        <v>23.5</v>
      </c>
      <c r="Y105" s="39" t="s">
        <v>2366</v>
      </c>
      <c r="Z105" s="39" t="s">
        <v>2366</v>
      </c>
      <c r="AA105" s="39" t="e">
        <v>#NUM!</v>
      </c>
      <c r="AB105" s="38" t="s">
        <v>440</v>
      </c>
      <c r="AC105" s="38" t="s">
        <v>210</v>
      </c>
      <c r="AD105" s="39" t="s">
        <v>623</v>
      </c>
      <c r="AE105" s="39" t="s">
        <v>623</v>
      </c>
      <c r="AF105" s="39" t="s">
        <v>623</v>
      </c>
      <c r="AG105" s="78">
        <v>0</v>
      </c>
      <c r="AH105" s="79" t="s">
        <v>623</v>
      </c>
      <c r="AI105" s="55">
        <v>24</v>
      </c>
      <c r="AJ105" s="39" t="s">
        <v>623</v>
      </c>
      <c r="AK105" s="39" t="s">
        <v>623</v>
      </c>
      <c r="AL105" s="39" t="s">
        <v>623</v>
      </c>
      <c r="AM105" s="39" t="s">
        <v>623</v>
      </c>
      <c r="AN105" s="38" t="s">
        <v>623</v>
      </c>
      <c r="AO105" s="38" t="s">
        <v>623</v>
      </c>
      <c r="AP105" s="39" t="s">
        <v>623</v>
      </c>
      <c r="AQ105" s="39" t="s">
        <v>623</v>
      </c>
      <c r="AR105" s="39" t="s">
        <v>623</v>
      </c>
      <c r="AS105" s="78">
        <v>0</v>
      </c>
      <c r="AT105" s="79">
        <v>0</v>
      </c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1:58" ht="12.5">
      <c r="A106" s="27"/>
      <c r="B106" s="73"/>
      <c r="C106" s="74">
        <v>25</v>
      </c>
      <c r="D106" s="125" t="s">
        <v>469</v>
      </c>
      <c r="E106" s="123"/>
      <c r="F106" s="75">
        <v>20.75</v>
      </c>
      <c r="G106" s="74" t="s">
        <v>218</v>
      </c>
      <c r="H106" s="74"/>
      <c r="I106" s="76"/>
      <c r="J106" s="40"/>
      <c r="K106" s="40"/>
      <c r="L106" s="40"/>
      <c r="M106" s="40"/>
      <c r="N106" s="73"/>
      <c r="O106" s="74" t="s">
        <v>623</v>
      </c>
      <c r="P106" s="125" t="s">
        <v>623</v>
      </c>
      <c r="Q106" s="123"/>
      <c r="R106" s="75" t="s">
        <v>623</v>
      </c>
      <c r="S106" s="74" t="s">
        <v>623</v>
      </c>
      <c r="T106" s="74"/>
      <c r="U106" s="76"/>
      <c r="V106" s="28"/>
      <c r="W106" s="55">
        <v>25</v>
      </c>
      <c r="X106" s="39">
        <v>20.75</v>
      </c>
      <c r="Y106" s="39" t="s">
        <v>2367</v>
      </c>
      <c r="Z106" s="39" t="s">
        <v>2367</v>
      </c>
      <c r="AA106" s="39" t="e">
        <v>#NUM!</v>
      </c>
      <c r="AB106" s="38" t="s">
        <v>469</v>
      </c>
      <c r="AC106" s="38" t="s">
        <v>218</v>
      </c>
      <c r="AD106" s="39" t="s">
        <v>623</v>
      </c>
      <c r="AE106" s="39" t="s">
        <v>623</v>
      </c>
      <c r="AF106" s="39" t="s">
        <v>623</v>
      </c>
      <c r="AG106" s="78">
        <v>0</v>
      </c>
      <c r="AH106" s="79" t="s">
        <v>623</v>
      </c>
      <c r="AI106" s="55">
        <v>25</v>
      </c>
      <c r="AJ106" s="39" t="s">
        <v>623</v>
      </c>
      <c r="AK106" s="39" t="s">
        <v>623</v>
      </c>
      <c r="AL106" s="39" t="s">
        <v>623</v>
      </c>
      <c r="AM106" s="39" t="s">
        <v>623</v>
      </c>
      <c r="AN106" s="38" t="s">
        <v>623</v>
      </c>
      <c r="AO106" s="38" t="s">
        <v>623</v>
      </c>
      <c r="AP106" s="39" t="s">
        <v>623</v>
      </c>
      <c r="AQ106" s="39" t="s">
        <v>623</v>
      </c>
      <c r="AR106" s="39" t="s">
        <v>623</v>
      </c>
      <c r="AS106" s="78">
        <v>0</v>
      </c>
      <c r="AT106" s="79">
        <v>0</v>
      </c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1:58" ht="12.5">
      <c r="A107" s="27"/>
      <c r="B107" s="73"/>
      <c r="C107" s="74">
        <v>26</v>
      </c>
      <c r="D107" s="125" t="s">
        <v>464</v>
      </c>
      <c r="E107" s="123"/>
      <c r="F107" s="75">
        <v>19.75</v>
      </c>
      <c r="G107" s="74" t="s">
        <v>174</v>
      </c>
      <c r="H107" s="74"/>
      <c r="I107" s="76"/>
      <c r="J107" s="40"/>
      <c r="K107" s="40"/>
      <c r="L107" s="40"/>
      <c r="M107" s="40"/>
      <c r="N107" s="73"/>
      <c r="O107" s="74" t="s">
        <v>623</v>
      </c>
      <c r="P107" s="125" t="s">
        <v>623</v>
      </c>
      <c r="Q107" s="123"/>
      <c r="R107" s="75" t="s">
        <v>623</v>
      </c>
      <c r="S107" s="74" t="s">
        <v>623</v>
      </c>
      <c r="T107" s="74"/>
      <c r="U107" s="76"/>
      <c r="V107" s="28"/>
      <c r="W107" s="55">
        <v>26</v>
      </c>
      <c r="X107" s="39">
        <v>19.75</v>
      </c>
      <c r="Y107" s="39" t="s">
        <v>2368</v>
      </c>
      <c r="Z107" s="39" t="s">
        <v>2368</v>
      </c>
      <c r="AA107" s="39" t="e">
        <v>#NUM!</v>
      </c>
      <c r="AB107" s="38" t="s">
        <v>464</v>
      </c>
      <c r="AC107" s="38" t="s">
        <v>174</v>
      </c>
      <c r="AD107" s="39" t="s">
        <v>623</v>
      </c>
      <c r="AE107" s="39" t="s">
        <v>623</v>
      </c>
      <c r="AF107" s="39" t="s">
        <v>623</v>
      </c>
      <c r="AG107" s="78">
        <v>0</v>
      </c>
      <c r="AH107" s="79" t="s">
        <v>623</v>
      </c>
      <c r="AI107" s="55">
        <v>26</v>
      </c>
      <c r="AJ107" s="39" t="s">
        <v>623</v>
      </c>
      <c r="AK107" s="39" t="s">
        <v>623</v>
      </c>
      <c r="AL107" s="39" t="s">
        <v>623</v>
      </c>
      <c r="AM107" s="39" t="s">
        <v>623</v>
      </c>
      <c r="AN107" s="38" t="s">
        <v>623</v>
      </c>
      <c r="AO107" s="38" t="s">
        <v>623</v>
      </c>
      <c r="AP107" s="39" t="s">
        <v>623</v>
      </c>
      <c r="AQ107" s="39" t="s">
        <v>623</v>
      </c>
      <c r="AR107" s="39" t="s">
        <v>623</v>
      </c>
      <c r="AS107" s="78">
        <v>0</v>
      </c>
      <c r="AT107" s="79">
        <v>0</v>
      </c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1:58" ht="12.5">
      <c r="A108" s="27"/>
      <c r="B108" s="73"/>
      <c r="C108" s="74">
        <v>27</v>
      </c>
      <c r="D108" s="125" t="s">
        <v>435</v>
      </c>
      <c r="E108" s="123"/>
      <c r="F108" s="75">
        <v>18.95</v>
      </c>
      <c r="G108" s="74" t="s">
        <v>250</v>
      </c>
      <c r="H108" s="74"/>
      <c r="I108" s="76"/>
      <c r="J108" s="40"/>
      <c r="K108" s="40"/>
      <c r="L108" s="40"/>
      <c r="M108" s="40"/>
      <c r="N108" s="73"/>
      <c r="O108" s="74" t="s">
        <v>623</v>
      </c>
      <c r="P108" s="125" t="s">
        <v>623</v>
      </c>
      <c r="Q108" s="123"/>
      <c r="R108" s="75" t="s">
        <v>623</v>
      </c>
      <c r="S108" s="74" t="s">
        <v>623</v>
      </c>
      <c r="T108" s="74"/>
      <c r="U108" s="76"/>
      <c r="V108" s="28"/>
      <c r="W108" s="55">
        <v>27</v>
      </c>
      <c r="X108" s="39">
        <v>18.95</v>
      </c>
      <c r="Y108" s="39" t="s">
        <v>2369</v>
      </c>
      <c r="Z108" s="39" t="s">
        <v>2369</v>
      </c>
      <c r="AA108" s="39" t="e">
        <v>#NUM!</v>
      </c>
      <c r="AB108" s="38" t="s">
        <v>435</v>
      </c>
      <c r="AC108" s="38" t="s">
        <v>250</v>
      </c>
      <c r="AD108" s="39" t="s">
        <v>623</v>
      </c>
      <c r="AE108" s="39" t="s">
        <v>623</v>
      </c>
      <c r="AF108" s="39" t="s">
        <v>623</v>
      </c>
      <c r="AG108" s="78">
        <v>0</v>
      </c>
      <c r="AH108" s="79" t="s">
        <v>623</v>
      </c>
      <c r="AI108" s="55">
        <v>27</v>
      </c>
      <c r="AJ108" s="39" t="s">
        <v>623</v>
      </c>
      <c r="AK108" s="39" t="s">
        <v>623</v>
      </c>
      <c r="AL108" s="39" t="s">
        <v>623</v>
      </c>
      <c r="AM108" s="39" t="s">
        <v>623</v>
      </c>
      <c r="AN108" s="38" t="s">
        <v>623</v>
      </c>
      <c r="AO108" s="38" t="s">
        <v>623</v>
      </c>
      <c r="AP108" s="39" t="s">
        <v>623</v>
      </c>
      <c r="AQ108" s="39" t="s">
        <v>623</v>
      </c>
      <c r="AR108" s="39" t="s">
        <v>623</v>
      </c>
      <c r="AS108" s="78">
        <v>0</v>
      </c>
      <c r="AT108" s="79">
        <v>0</v>
      </c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1:58" ht="12.5">
      <c r="A109" s="27"/>
      <c r="B109" s="73"/>
      <c r="C109" s="74">
        <v>28</v>
      </c>
      <c r="D109" s="125" t="s">
        <v>441</v>
      </c>
      <c r="E109" s="123"/>
      <c r="F109" s="75">
        <v>11</v>
      </c>
      <c r="G109" s="74" t="s">
        <v>252</v>
      </c>
      <c r="H109" s="74"/>
      <c r="I109" s="76"/>
      <c r="J109" s="40"/>
      <c r="K109" s="40"/>
      <c r="L109" s="40"/>
      <c r="M109" s="40"/>
      <c r="N109" s="73"/>
      <c r="O109" s="74" t="s">
        <v>623</v>
      </c>
      <c r="P109" s="125" t="s">
        <v>623</v>
      </c>
      <c r="Q109" s="123"/>
      <c r="R109" s="75" t="s">
        <v>623</v>
      </c>
      <c r="S109" s="74" t="s">
        <v>623</v>
      </c>
      <c r="T109" s="74"/>
      <c r="U109" s="76"/>
      <c r="V109" s="28"/>
      <c r="W109" s="55">
        <v>28</v>
      </c>
      <c r="X109" s="39">
        <v>11</v>
      </c>
      <c r="Y109" s="39" t="s">
        <v>2370</v>
      </c>
      <c r="Z109" s="39" t="s">
        <v>2370</v>
      </c>
      <c r="AA109" s="39" t="e">
        <v>#NUM!</v>
      </c>
      <c r="AB109" s="38" t="s">
        <v>441</v>
      </c>
      <c r="AC109" s="38" t="s">
        <v>252</v>
      </c>
      <c r="AD109" s="39" t="s">
        <v>623</v>
      </c>
      <c r="AE109" s="39" t="s">
        <v>623</v>
      </c>
      <c r="AF109" s="39" t="s">
        <v>623</v>
      </c>
      <c r="AG109" s="78">
        <v>0</v>
      </c>
      <c r="AH109" s="79" t="s">
        <v>623</v>
      </c>
      <c r="AI109" s="55">
        <v>28</v>
      </c>
      <c r="AJ109" s="39" t="s">
        <v>623</v>
      </c>
      <c r="AK109" s="39" t="s">
        <v>623</v>
      </c>
      <c r="AL109" s="39" t="s">
        <v>623</v>
      </c>
      <c r="AM109" s="39" t="s">
        <v>623</v>
      </c>
      <c r="AN109" s="38" t="s">
        <v>623</v>
      </c>
      <c r="AO109" s="38" t="s">
        <v>623</v>
      </c>
      <c r="AP109" s="39" t="s">
        <v>623</v>
      </c>
      <c r="AQ109" s="39" t="s">
        <v>623</v>
      </c>
      <c r="AR109" s="39" t="s">
        <v>623</v>
      </c>
      <c r="AS109" s="78">
        <v>0</v>
      </c>
      <c r="AT109" s="79">
        <v>0</v>
      </c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1:58" ht="12.5">
      <c r="A110" s="27"/>
      <c r="B110" s="27"/>
      <c r="C110" s="80"/>
      <c r="D110" s="27"/>
      <c r="E110" s="27"/>
      <c r="F110" s="38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81"/>
      <c r="R110" s="38"/>
      <c r="S110" s="27"/>
      <c r="T110" s="27"/>
      <c r="U110" s="27"/>
      <c r="V110" s="28"/>
      <c r="W110" s="55">
        <v>51</v>
      </c>
      <c r="X110" s="38"/>
      <c r="Y110" s="38"/>
      <c r="Z110" s="38"/>
      <c r="AA110" s="38"/>
      <c r="AB110" s="38"/>
      <c r="AC110" s="39"/>
      <c r="AD110" s="39"/>
      <c r="AE110" s="38"/>
      <c r="AF110" s="38"/>
      <c r="AG110" s="38"/>
      <c r="AH110" s="38"/>
      <c r="AI110" s="55">
        <v>51</v>
      </c>
      <c r="AJ110" s="38"/>
      <c r="AK110" s="38"/>
      <c r="AL110" s="38"/>
      <c r="AM110" s="38"/>
      <c r="AN110" s="38"/>
      <c r="AO110" s="39"/>
      <c r="AP110" s="39"/>
      <c r="AQ110" s="38"/>
      <c r="AR110" s="38"/>
      <c r="AS110" s="38"/>
      <c r="AT110" s="38"/>
      <c r="AU110" s="38"/>
      <c r="AV110" s="38"/>
      <c r="AW110" s="38"/>
      <c r="AX110" s="38"/>
      <c r="AY110" s="39"/>
      <c r="AZ110" s="39"/>
      <c r="BA110" s="38"/>
      <c r="BB110" s="38"/>
      <c r="BC110" s="38"/>
      <c r="BD110" s="38"/>
      <c r="BE110" s="38"/>
      <c r="BF110" s="38"/>
    </row>
    <row r="111" spans="1:58" ht="12.5">
      <c r="A111" s="27"/>
      <c r="B111" s="27"/>
      <c r="C111" s="82" t="s">
        <v>370</v>
      </c>
      <c r="D111" s="48"/>
      <c r="E111" s="48"/>
      <c r="F111" s="49"/>
      <c r="G111" s="48"/>
      <c r="H111" s="48"/>
      <c r="I111" s="40"/>
      <c r="J111" s="40"/>
      <c r="K111" s="40"/>
      <c r="L111" s="40"/>
      <c r="M111" s="40"/>
      <c r="N111" s="40"/>
      <c r="O111" s="82"/>
      <c r="P111" s="48"/>
      <c r="Q111" s="83"/>
      <c r="R111" s="49"/>
      <c r="S111" s="48"/>
      <c r="T111" s="48"/>
      <c r="U111" s="27"/>
      <c r="V111" s="28"/>
      <c r="W111" s="38"/>
      <c r="X111" s="38"/>
      <c r="Y111" s="38"/>
      <c r="Z111" s="38"/>
      <c r="AA111" s="38"/>
      <c r="AB111" s="38"/>
      <c r="AC111" s="39"/>
      <c r="AD111" s="39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9"/>
      <c r="AP111" s="39"/>
      <c r="AQ111" s="38"/>
      <c r="AR111" s="38"/>
      <c r="AS111" s="38"/>
      <c r="AT111" s="38"/>
      <c r="AU111" s="38"/>
      <c r="AV111" s="38"/>
      <c r="AW111" s="38"/>
      <c r="AX111" s="38"/>
      <c r="AY111" s="39"/>
      <c r="AZ111" s="39"/>
      <c r="BA111" s="38"/>
      <c r="BB111" s="38"/>
      <c r="BC111" s="38"/>
      <c r="BD111" s="38"/>
      <c r="BE111" s="38"/>
      <c r="BF111" s="38"/>
    </row>
    <row r="112" spans="1:58" ht="12.5">
      <c r="A112" s="27"/>
      <c r="B112" s="27"/>
      <c r="C112" s="117">
        <v>0</v>
      </c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9"/>
      <c r="U112" s="27"/>
      <c r="V112" s="28"/>
      <c r="W112" s="38"/>
      <c r="X112" s="38"/>
      <c r="Y112" s="38"/>
      <c r="Z112" s="38"/>
      <c r="AA112" s="38"/>
      <c r="AB112" s="38"/>
      <c r="AC112" s="39"/>
      <c r="AD112" s="39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9"/>
      <c r="AP112" s="39"/>
      <c r="AQ112" s="38"/>
      <c r="AR112" s="38"/>
      <c r="AS112" s="38"/>
      <c r="AT112" s="38"/>
      <c r="AU112" s="38"/>
      <c r="AV112" s="38"/>
      <c r="AW112" s="38"/>
      <c r="AX112" s="38"/>
      <c r="AY112" s="39"/>
      <c r="AZ112" s="39"/>
      <c r="BA112" s="38"/>
      <c r="BB112" s="38"/>
      <c r="BC112" s="38"/>
      <c r="BD112" s="38"/>
      <c r="BE112" s="38"/>
      <c r="BF112" s="38"/>
    </row>
    <row r="113" spans="1:58" ht="12.5">
      <c r="A113" s="27"/>
      <c r="B113" s="27"/>
      <c r="C113" s="120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21"/>
      <c r="U113" s="27"/>
      <c r="V113" s="28"/>
      <c r="W113" s="38"/>
      <c r="X113" s="38"/>
      <c r="Y113" s="38"/>
      <c r="Z113" s="38"/>
      <c r="AA113" s="38"/>
      <c r="AB113" s="38"/>
      <c r="AC113" s="39"/>
      <c r="AD113" s="39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9"/>
      <c r="AP113" s="39"/>
      <c r="AQ113" s="38"/>
      <c r="AR113" s="38"/>
      <c r="AS113" s="38"/>
      <c r="AT113" s="38"/>
      <c r="AU113" s="38"/>
      <c r="AV113" s="38"/>
      <c r="AW113" s="38"/>
      <c r="AX113" s="38"/>
      <c r="AY113" s="39"/>
      <c r="AZ113" s="39"/>
      <c r="BA113" s="38"/>
      <c r="BB113" s="38"/>
      <c r="BC113" s="38"/>
      <c r="BD113" s="38"/>
      <c r="BE113" s="38"/>
      <c r="BF113" s="38"/>
    </row>
    <row r="114" spans="1:58" ht="12.5">
      <c r="A114" s="27"/>
      <c r="B114" s="27"/>
      <c r="C114" s="120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21"/>
      <c r="U114" s="27"/>
      <c r="V114" s="28"/>
      <c r="W114" s="38"/>
      <c r="X114" s="38"/>
      <c r="Y114" s="38"/>
      <c r="Z114" s="38"/>
      <c r="AA114" s="38"/>
      <c r="AB114" s="38"/>
      <c r="AC114" s="39"/>
      <c r="AD114" s="39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9"/>
      <c r="AP114" s="39"/>
      <c r="AQ114" s="38"/>
      <c r="AR114" s="38"/>
      <c r="AS114" s="38"/>
      <c r="AT114" s="38"/>
      <c r="AU114" s="38"/>
      <c r="AV114" s="38"/>
      <c r="AW114" s="38"/>
      <c r="AX114" s="38"/>
      <c r="AY114" s="39"/>
      <c r="AZ114" s="39"/>
      <c r="BA114" s="38"/>
      <c r="BB114" s="38"/>
      <c r="BC114" s="38"/>
      <c r="BD114" s="38"/>
      <c r="BE114" s="38"/>
      <c r="BF114" s="38"/>
    </row>
    <row r="115" spans="1:58" ht="12.5">
      <c r="A115" s="27"/>
      <c r="B115" s="27"/>
      <c r="C115" s="122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4"/>
      <c r="U115" s="27"/>
      <c r="V115" s="28"/>
      <c r="W115" s="38"/>
      <c r="X115" s="38"/>
      <c r="Y115" s="38"/>
      <c r="Z115" s="38"/>
      <c r="AA115" s="38"/>
      <c r="AB115" s="38"/>
      <c r="AC115" s="39"/>
      <c r="AD115" s="39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9"/>
      <c r="AP115" s="39"/>
      <c r="AQ115" s="38"/>
      <c r="AR115" s="38"/>
      <c r="AS115" s="38"/>
      <c r="AT115" s="38"/>
      <c r="AU115" s="38"/>
      <c r="AV115" s="38"/>
      <c r="AW115" s="38"/>
      <c r="AX115" s="38"/>
      <c r="AY115" s="39"/>
      <c r="AZ115" s="39"/>
      <c r="BA115" s="38"/>
      <c r="BB115" s="38"/>
      <c r="BC115" s="38"/>
      <c r="BD115" s="38"/>
      <c r="BE115" s="38"/>
      <c r="BF115" s="38"/>
    </row>
    <row r="116" spans="1:58" ht="12.5">
      <c r="A116" s="27"/>
      <c r="B116" s="27"/>
      <c r="C116" s="80"/>
      <c r="D116" s="27"/>
      <c r="E116" s="27"/>
      <c r="F116" s="38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81"/>
      <c r="R116" s="38"/>
      <c r="S116" s="27"/>
      <c r="T116" s="27"/>
      <c r="U116" s="27"/>
      <c r="V116" s="28"/>
      <c r="W116" s="38"/>
      <c r="X116" s="38"/>
      <c r="Y116" s="38"/>
      <c r="Z116" s="38"/>
      <c r="AA116" s="38"/>
      <c r="AB116" s="38"/>
      <c r="AC116" s="39"/>
      <c r="AD116" s="39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9"/>
      <c r="AP116" s="39"/>
      <c r="AQ116" s="38"/>
      <c r="AR116" s="38"/>
      <c r="AS116" s="38"/>
      <c r="AT116" s="38"/>
      <c r="AU116" s="38"/>
      <c r="AV116" s="38"/>
      <c r="AW116" s="38"/>
      <c r="AX116" s="38"/>
      <c r="AY116" s="39"/>
      <c r="AZ116" s="39"/>
      <c r="BA116" s="38"/>
      <c r="BB116" s="38"/>
      <c r="BC116" s="38"/>
      <c r="BD116" s="38"/>
      <c r="BE116" s="38"/>
      <c r="BF116" s="38"/>
    </row>
    <row r="117" spans="1:58" ht="12.5">
      <c r="A117" s="27"/>
      <c r="B117" s="27"/>
      <c r="C117" s="80"/>
      <c r="D117" s="27"/>
      <c r="E117" s="27"/>
      <c r="F117" s="38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81"/>
      <c r="R117" s="38"/>
      <c r="S117" s="27"/>
      <c r="T117" s="27"/>
      <c r="U117" s="27"/>
      <c r="V117" s="28"/>
      <c r="W117" s="28"/>
      <c r="X117" s="28"/>
      <c r="Y117" s="28"/>
      <c r="Z117" s="28"/>
      <c r="AA117" s="28"/>
      <c r="AB117" s="28"/>
      <c r="AC117" s="77"/>
      <c r="AD117" s="77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77"/>
      <c r="AP117" s="77"/>
      <c r="AQ117" s="28"/>
      <c r="AR117" s="28"/>
      <c r="AS117" s="28"/>
      <c r="AT117" s="28"/>
      <c r="AU117" s="28"/>
      <c r="AV117" s="28"/>
      <c r="AW117" s="28"/>
      <c r="AX117" s="28"/>
      <c r="AY117" s="77"/>
      <c r="AZ117" s="77"/>
      <c r="BA117" s="28"/>
      <c r="BB117" s="28"/>
      <c r="BC117" s="28"/>
      <c r="BD117" s="28"/>
      <c r="BE117" s="28"/>
      <c r="BF117" s="28"/>
    </row>
    <row r="118" spans="1:58" ht="15.5">
      <c r="A118" s="27"/>
      <c r="B118" s="41"/>
      <c r="C118" s="36"/>
      <c r="D118" s="30" t="s">
        <v>472</v>
      </c>
      <c r="E118" s="116" t="s">
        <v>2371</v>
      </c>
      <c r="F118" s="112"/>
      <c r="G118" s="112"/>
      <c r="H118" s="37"/>
      <c r="I118" s="42"/>
      <c r="J118" s="42"/>
      <c r="K118" s="42"/>
      <c r="L118" s="42"/>
      <c r="M118" s="42"/>
      <c r="N118" s="42"/>
      <c r="O118" s="42"/>
      <c r="P118" s="30" t="s">
        <v>367</v>
      </c>
      <c r="Q118" s="132" t="s">
        <v>295</v>
      </c>
      <c r="R118" s="112"/>
      <c r="S118" s="37"/>
      <c r="T118" s="29"/>
      <c r="U118" s="43"/>
      <c r="V118" s="28"/>
      <c r="W118" s="38"/>
      <c r="X118" s="38"/>
      <c r="Y118" s="38"/>
      <c r="Z118" s="38"/>
      <c r="AA118" s="38"/>
      <c r="AB118" s="38"/>
      <c r="AC118" s="39"/>
      <c r="AD118" s="39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9"/>
      <c r="AP118" s="39"/>
      <c r="AQ118" s="38"/>
      <c r="AR118" s="38"/>
      <c r="AS118" s="38"/>
      <c r="AT118" s="38"/>
      <c r="AU118" s="38"/>
      <c r="AV118" s="38"/>
      <c r="AW118" s="38"/>
      <c r="AX118" s="38"/>
      <c r="AY118" s="39"/>
      <c r="AZ118" s="39"/>
      <c r="BA118" s="38"/>
      <c r="BB118" s="38"/>
      <c r="BC118" s="38"/>
      <c r="BD118" s="38"/>
      <c r="BE118" s="38"/>
      <c r="BF118" s="38"/>
    </row>
    <row r="119" spans="1:58" ht="15.5">
      <c r="A119" s="27"/>
      <c r="B119" s="31"/>
      <c r="C119" s="50"/>
      <c r="D119" s="42"/>
      <c r="E119" s="42"/>
      <c r="F119" s="46"/>
      <c r="G119" s="37"/>
      <c r="H119" s="37"/>
      <c r="I119" s="37"/>
      <c r="J119" s="37"/>
      <c r="K119" s="37"/>
      <c r="L119" s="37"/>
      <c r="M119" s="37"/>
      <c r="N119" s="37"/>
      <c r="O119" s="37"/>
      <c r="P119" s="42"/>
      <c r="Q119" s="51"/>
      <c r="R119" s="52"/>
      <c r="S119" s="37"/>
      <c r="T119" s="37"/>
      <c r="U119" s="37"/>
      <c r="V119" s="28"/>
      <c r="W119" s="53"/>
      <c r="X119" s="54" t="s">
        <v>369</v>
      </c>
      <c r="Y119" s="55"/>
      <c r="Z119" s="56" t="s">
        <v>369</v>
      </c>
      <c r="AA119" s="56" t="s">
        <v>369</v>
      </c>
      <c r="AB119" s="55"/>
      <c r="AC119" s="55"/>
      <c r="AD119" s="55"/>
      <c r="AE119" s="55"/>
      <c r="AF119" s="55"/>
      <c r="AG119" s="55"/>
      <c r="AH119" s="55"/>
      <c r="AI119" s="53"/>
      <c r="AJ119" s="54" t="s">
        <v>369</v>
      </c>
      <c r="AK119" s="55"/>
      <c r="AL119" s="56" t="s">
        <v>369</v>
      </c>
      <c r="AM119" s="56" t="s">
        <v>369</v>
      </c>
      <c r="AN119" s="55"/>
      <c r="AO119" s="55"/>
      <c r="AP119" s="55"/>
      <c r="AQ119" s="55"/>
      <c r="AR119" s="55"/>
      <c r="AS119" s="38"/>
      <c r="AT119" s="53"/>
      <c r="AU119" s="55"/>
      <c r="AV119" s="55"/>
      <c r="AW119" s="55"/>
      <c r="AX119" s="55"/>
      <c r="AY119" s="55"/>
      <c r="AZ119" s="55"/>
      <c r="BA119" s="38"/>
      <c r="BB119" s="38"/>
      <c r="BC119" s="38"/>
      <c r="BD119" s="38"/>
      <c r="BE119" s="38"/>
      <c r="BF119" s="38"/>
    </row>
    <row r="120" spans="1:58" ht="15.5">
      <c r="A120" s="27"/>
      <c r="B120" s="32"/>
      <c r="C120" s="136" t="s">
        <v>318</v>
      </c>
      <c r="D120" s="114"/>
      <c r="E120" s="115" t="s">
        <v>304</v>
      </c>
      <c r="F120" s="114"/>
      <c r="G120" s="114"/>
      <c r="H120" s="57"/>
      <c r="I120" s="58"/>
      <c r="J120" s="59"/>
      <c r="K120" s="59"/>
      <c r="L120" s="59"/>
      <c r="M120" s="59"/>
      <c r="N120" s="33"/>
      <c r="O120" s="130" t="s">
        <v>318</v>
      </c>
      <c r="P120" s="114"/>
      <c r="Q120" s="113" t="s">
        <v>305</v>
      </c>
      <c r="R120" s="114"/>
      <c r="S120" s="114"/>
      <c r="T120" s="60"/>
      <c r="U120" s="61"/>
      <c r="V120" s="28"/>
      <c r="W120" s="54" t="s">
        <v>371</v>
      </c>
      <c r="X120" s="55">
        <v>1</v>
      </c>
      <c r="Y120" s="56" t="s">
        <v>316</v>
      </c>
      <c r="Z120" s="134" t="s">
        <v>316</v>
      </c>
      <c r="AA120" s="112"/>
      <c r="AB120" s="56">
        <v>1</v>
      </c>
      <c r="AC120" s="38"/>
      <c r="AD120" s="56"/>
      <c r="AE120" s="134" t="s">
        <v>372</v>
      </c>
      <c r="AF120" s="112"/>
      <c r="AG120" s="134" t="s">
        <v>373</v>
      </c>
      <c r="AH120" s="112"/>
      <c r="AI120" s="62"/>
      <c r="AJ120" s="55">
        <v>13</v>
      </c>
      <c r="AK120" s="56" t="s">
        <v>316</v>
      </c>
      <c r="AL120" s="134" t="s">
        <v>316</v>
      </c>
      <c r="AM120" s="112"/>
      <c r="AN120" s="56">
        <v>2</v>
      </c>
      <c r="AO120" s="38"/>
      <c r="AP120" s="56"/>
      <c r="AQ120" s="134" t="s">
        <v>372</v>
      </c>
      <c r="AR120" s="112"/>
      <c r="AS120" s="134" t="s">
        <v>373</v>
      </c>
      <c r="AT120" s="112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1:58" ht="15.5">
      <c r="A121" s="27"/>
      <c r="B121" s="58"/>
      <c r="C121" s="137" t="s">
        <v>366</v>
      </c>
      <c r="D121" s="127"/>
      <c r="E121" s="128">
        <v>23</v>
      </c>
      <c r="F121" s="114"/>
      <c r="G121" s="114"/>
      <c r="H121" s="63"/>
      <c r="I121" s="58"/>
      <c r="J121" s="64"/>
      <c r="K121" s="64"/>
      <c r="L121" s="64"/>
      <c r="M121" s="64"/>
      <c r="N121" s="33"/>
      <c r="O121" s="129" t="s">
        <v>366</v>
      </c>
      <c r="P121" s="127"/>
      <c r="Q121" s="131">
        <v>26</v>
      </c>
      <c r="R121" s="114"/>
      <c r="S121" s="114"/>
      <c r="T121" s="65"/>
      <c r="U121" s="61"/>
      <c r="V121" s="28"/>
      <c r="W121" s="62"/>
      <c r="X121" s="66" t="s">
        <v>319</v>
      </c>
      <c r="Y121" s="56" t="s">
        <v>374</v>
      </c>
      <c r="Z121" s="134" t="s">
        <v>375</v>
      </c>
      <c r="AA121" s="112"/>
      <c r="AB121" s="38"/>
      <c r="AC121" s="38"/>
      <c r="AD121" s="56" t="s">
        <v>374</v>
      </c>
      <c r="AE121" s="134" t="s">
        <v>376</v>
      </c>
      <c r="AF121" s="112"/>
      <c r="AG121" s="134" t="s">
        <v>376</v>
      </c>
      <c r="AH121" s="112"/>
      <c r="AI121" s="62"/>
      <c r="AJ121" s="66" t="s">
        <v>320</v>
      </c>
      <c r="AK121" s="56" t="s">
        <v>374</v>
      </c>
      <c r="AL121" s="134" t="s">
        <v>375</v>
      </c>
      <c r="AM121" s="112"/>
      <c r="AN121" s="38"/>
      <c r="AO121" s="38"/>
      <c r="AP121" s="56" t="s">
        <v>374</v>
      </c>
      <c r="AQ121" s="134" t="s">
        <v>376</v>
      </c>
      <c r="AR121" s="112"/>
      <c r="AS121" s="134" t="s">
        <v>376</v>
      </c>
      <c r="AT121" s="112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1:58" ht="13">
      <c r="A122" s="27"/>
      <c r="B122" s="67"/>
      <c r="C122" s="68" t="s">
        <v>323</v>
      </c>
      <c r="D122" s="126" t="s">
        <v>304</v>
      </c>
      <c r="E122" s="127"/>
      <c r="F122" s="69" t="s">
        <v>315</v>
      </c>
      <c r="G122" s="70" t="s">
        <v>377</v>
      </c>
      <c r="H122" s="70"/>
      <c r="I122" s="71"/>
      <c r="J122" s="40"/>
      <c r="K122" s="40"/>
      <c r="L122" s="40"/>
      <c r="M122" s="72"/>
      <c r="N122" s="71"/>
      <c r="O122" s="68" t="s">
        <v>323</v>
      </c>
      <c r="P122" s="126" t="s">
        <v>305</v>
      </c>
      <c r="Q122" s="127"/>
      <c r="R122" s="69" t="s">
        <v>315</v>
      </c>
      <c r="S122" s="70" t="s">
        <v>377</v>
      </c>
      <c r="T122" s="70"/>
      <c r="U122" s="71"/>
      <c r="V122" s="28"/>
      <c r="W122" s="54" t="s">
        <v>323</v>
      </c>
      <c r="X122" s="56" t="s">
        <v>315</v>
      </c>
      <c r="Y122" s="56" t="s">
        <v>321</v>
      </c>
      <c r="Z122" s="56" t="s">
        <v>321</v>
      </c>
      <c r="AA122" s="56" t="s">
        <v>322</v>
      </c>
      <c r="AB122" s="54" t="s">
        <v>378</v>
      </c>
      <c r="AC122" s="54" t="s">
        <v>377</v>
      </c>
      <c r="AD122" s="56" t="s">
        <v>376</v>
      </c>
      <c r="AE122" s="56" t="s">
        <v>321</v>
      </c>
      <c r="AF122" s="56" t="s">
        <v>322</v>
      </c>
      <c r="AG122" s="56" t="s">
        <v>321</v>
      </c>
      <c r="AH122" s="56" t="s">
        <v>322</v>
      </c>
      <c r="AI122" s="54" t="s">
        <v>323</v>
      </c>
      <c r="AJ122" s="56" t="s">
        <v>315</v>
      </c>
      <c r="AK122" s="56" t="s">
        <v>321</v>
      </c>
      <c r="AL122" s="56" t="s">
        <v>321</v>
      </c>
      <c r="AM122" s="56" t="s">
        <v>322</v>
      </c>
      <c r="AN122" s="54" t="s">
        <v>378</v>
      </c>
      <c r="AO122" s="54" t="s">
        <v>377</v>
      </c>
      <c r="AP122" s="56" t="s">
        <v>376</v>
      </c>
      <c r="AQ122" s="56" t="s">
        <v>321</v>
      </c>
      <c r="AR122" s="56" t="s">
        <v>322</v>
      </c>
      <c r="AS122" s="56" t="s">
        <v>321</v>
      </c>
      <c r="AT122" s="56" t="s">
        <v>322</v>
      </c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1:58" ht="12.5">
      <c r="A123" s="27"/>
      <c r="B123" s="73"/>
      <c r="C123" s="74">
        <v>1</v>
      </c>
      <c r="D123" s="125" t="s">
        <v>485</v>
      </c>
      <c r="E123" s="123"/>
      <c r="F123" s="75">
        <v>59.25</v>
      </c>
      <c r="G123" s="74" t="s">
        <v>267</v>
      </c>
      <c r="H123" s="74"/>
      <c r="I123" s="76"/>
      <c r="J123" s="40"/>
      <c r="K123" s="40"/>
      <c r="L123" s="40"/>
      <c r="M123" s="40"/>
      <c r="N123" s="73"/>
      <c r="O123" s="74">
        <v>1</v>
      </c>
      <c r="P123" s="125" t="s">
        <v>505</v>
      </c>
      <c r="Q123" s="123"/>
      <c r="R123" s="75">
        <v>55.55</v>
      </c>
      <c r="S123" s="74" t="s">
        <v>231</v>
      </c>
      <c r="T123" s="74"/>
      <c r="U123" s="76"/>
      <c r="V123" s="28"/>
      <c r="W123" s="55">
        <v>1</v>
      </c>
      <c r="X123" s="39">
        <v>59.25</v>
      </c>
      <c r="Y123" s="39" t="s">
        <v>2372</v>
      </c>
      <c r="Z123" s="39" t="s">
        <v>2372</v>
      </c>
      <c r="AA123" s="39" t="e">
        <v>#NUM!</v>
      </c>
      <c r="AB123" s="38" t="s">
        <v>485</v>
      </c>
      <c r="AC123" s="38" t="s">
        <v>267</v>
      </c>
      <c r="AD123" s="39" t="s">
        <v>306</v>
      </c>
      <c r="AE123" s="39">
        <v>5</v>
      </c>
      <c r="AF123" s="39" t="s">
        <v>623</v>
      </c>
      <c r="AG123" s="78">
        <v>5</v>
      </c>
      <c r="AH123" s="79" t="s">
        <v>623</v>
      </c>
      <c r="AI123" s="55">
        <v>1</v>
      </c>
      <c r="AJ123" s="39">
        <v>55.55</v>
      </c>
      <c r="AK123" s="39" t="s">
        <v>2373</v>
      </c>
      <c r="AL123" s="39" t="e">
        <v>#NUM!</v>
      </c>
      <c r="AM123" s="39" t="s">
        <v>2373</v>
      </c>
      <c r="AN123" s="38" t="s">
        <v>505</v>
      </c>
      <c r="AO123" s="38" t="s">
        <v>231</v>
      </c>
      <c r="AP123" s="39" t="s">
        <v>306</v>
      </c>
      <c r="AQ123" s="39" t="s">
        <v>623</v>
      </c>
      <c r="AR123" s="39">
        <v>5</v>
      </c>
      <c r="AS123" s="78" t="s">
        <v>623</v>
      </c>
      <c r="AT123" s="79">
        <v>5</v>
      </c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1:58" ht="12.5">
      <c r="A124" s="27"/>
      <c r="B124" s="73"/>
      <c r="C124" s="74">
        <v>2</v>
      </c>
      <c r="D124" s="125" t="s">
        <v>512</v>
      </c>
      <c r="E124" s="123"/>
      <c r="F124" s="75">
        <v>46.9</v>
      </c>
      <c r="G124" s="74" t="s">
        <v>281</v>
      </c>
      <c r="H124" s="74"/>
      <c r="I124" s="76"/>
      <c r="J124" s="40"/>
      <c r="K124" s="40"/>
      <c r="L124" s="40"/>
      <c r="M124" s="40"/>
      <c r="N124" s="73"/>
      <c r="O124" s="74">
        <v>2</v>
      </c>
      <c r="P124" s="125" t="s">
        <v>504</v>
      </c>
      <c r="Q124" s="123"/>
      <c r="R124" s="75">
        <v>52.1</v>
      </c>
      <c r="S124" s="74" t="s">
        <v>281</v>
      </c>
      <c r="T124" s="74"/>
      <c r="U124" s="76"/>
      <c r="V124" s="28"/>
      <c r="W124" s="55">
        <v>2</v>
      </c>
      <c r="X124" s="39">
        <v>46.9</v>
      </c>
      <c r="Y124" s="39" t="s">
        <v>2374</v>
      </c>
      <c r="Z124" s="39" t="s">
        <v>2374</v>
      </c>
      <c r="AA124" s="39" t="e">
        <v>#NUM!</v>
      </c>
      <c r="AB124" s="38" t="s">
        <v>512</v>
      </c>
      <c r="AC124" s="38" t="s">
        <v>281</v>
      </c>
      <c r="AD124" s="39" t="s">
        <v>301</v>
      </c>
      <c r="AE124" s="39">
        <v>3</v>
      </c>
      <c r="AF124" s="39" t="s">
        <v>623</v>
      </c>
      <c r="AG124" s="78">
        <v>3</v>
      </c>
      <c r="AH124" s="79" t="s">
        <v>623</v>
      </c>
      <c r="AI124" s="55">
        <v>2</v>
      </c>
      <c r="AJ124" s="39">
        <v>52.1</v>
      </c>
      <c r="AK124" s="39" t="s">
        <v>2375</v>
      </c>
      <c r="AL124" s="39" t="e">
        <v>#NUM!</v>
      </c>
      <c r="AM124" s="39" t="s">
        <v>2375</v>
      </c>
      <c r="AN124" s="38" t="s">
        <v>504</v>
      </c>
      <c r="AO124" s="38" t="s">
        <v>281</v>
      </c>
      <c r="AP124" s="39" t="s">
        <v>301</v>
      </c>
      <c r="AQ124" s="39" t="s">
        <v>623</v>
      </c>
      <c r="AR124" s="39">
        <v>3</v>
      </c>
      <c r="AS124" s="78" t="s">
        <v>623</v>
      </c>
      <c r="AT124" s="79">
        <v>3</v>
      </c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1:58" ht="12.5">
      <c r="A125" s="27"/>
      <c r="B125" s="73"/>
      <c r="C125" s="74">
        <v>3</v>
      </c>
      <c r="D125" s="125" t="s">
        <v>486</v>
      </c>
      <c r="E125" s="123"/>
      <c r="F125" s="75">
        <v>45.4</v>
      </c>
      <c r="G125" s="74" t="s">
        <v>145</v>
      </c>
      <c r="H125" s="74"/>
      <c r="I125" s="76"/>
      <c r="J125" s="40"/>
      <c r="K125" s="40"/>
      <c r="L125" s="40"/>
      <c r="M125" s="40"/>
      <c r="N125" s="73"/>
      <c r="O125" s="74">
        <v>3</v>
      </c>
      <c r="P125" s="125" t="s">
        <v>497</v>
      </c>
      <c r="Q125" s="123"/>
      <c r="R125" s="75">
        <v>46.95</v>
      </c>
      <c r="S125" s="74" t="s">
        <v>277</v>
      </c>
      <c r="T125" s="74"/>
      <c r="U125" s="76"/>
      <c r="V125" s="28"/>
      <c r="W125" s="55">
        <v>3</v>
      </c>
      <c r="X125" s="39">
        <v>45.4</v>
      </c>
      <c r="Y125" s="39" t="s">
        <v>2376</v>
      </c>
      <c r="Z125" s="39" t="s">
        <v>2376</v>
      </c>
      <c r="AA125" s="39" t="e">
        <v>#NUM!</v>
      </c>
      <c r="AB125" s="38" t="s">
        <v>486</v>
      </c>
      <c r="AC125" s="38" t="s">
        <v>145</v>
      </c>
      <c r="AD125" s="39" t="s">
        <v>296</v>
      </c>
      <c r="AE125" s="39">
        <v>1</v>
      </c>
      <c r="AF125" s="39" t="s">
        <v>623</v>
      </c>
      <c r="AG125" s="78">
        <v>1</v>
      </c>
      <c r="AH125" s="79" t="s">
        <v>623</v>
      </c>
      <c r="AI125" s="55">
        <v>3</v>
      </c>
      <c r="AJ125" s="39">
        <v>46.95</v>
      </c>
      <c r="AK125" s="39" t="s">
        <v>2377</v>
      </c>
      <c r="AL125" s="39" t="e">
        <v>#NUM!</v>
      </c>
      <c r="AM125" s="39" t="s">
        <v>2377</v>
      </c>
      <c r="AN125" s="38" t="s">
        <v>497</v>
      </c>
      <c r="AO125" s="38" t="s">
        <v>277</v>
      </c>
      <c r="AP125" s="39" t="s">
        <v>296</v>
      </c>
      <c r="AQ125" s="39" t="s">
        <v>623</v>
      </c>
      <c r="AR125" s="39">
        <v>1</v>
      </c>
      <c r="AS125" s="78" t="s">
        <v>623</v>
      </c>
      <c r="AT125" s="79">
        <v>1</v>
      </c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1:58" ht="12.5">
      <c r="A126" s="27"/>
      <c r="B126" s="73"/>
      <c r="C126" s="74">
        <v>4</v>
      </c>
      <c r="D126" s="125" t="s">
        <v>502</v>
      </c>
      <c r="E126" s="123"/>
      <c r="F126" s="75">
        <v>44.55</v>
      </c>
      <c r="G126" s="74" t="s">
        <v>260</v>
      </c>
      <c r="H126" s="74"/>
      <c r="I126" s="76"/>
      <c r="J126" s="40"/>
      <c r="K126" s="40"/>
      <c r="L126" s="40"/>
      <c r="M126" s="40"/>
      <c r="N126" s="73"/>
      <c r="O126" s="74">
        <v>4</v>
      </c>
      <c r="P126" s="125" t="s">
        <v>501</v>
      </c>
      <c r="Q126" s="123"/>
      <c r="R126" s="75">
        <v>41</v>
      </c>
      <c r="S126" s="74" t="s">
        <v>281</v>
      </c>
      <c r="T126" s="74"/>
      <c r="U126" s="76"/>
      <c r="V126" s="28"/>
      <c r="W126" s="55">
        <v>4</v>
      </c>
      <c r="X126" s="39">
        <v>44.55</v>
      </c>
      <c r="Y126" s="39" t="s">
        <v>2378</v>
      </c>
      <c r="Z126" s="39" t="s">
        <v>2378</v>
      </c>
      <c r="AA126" s="39" t="e">
        <v>#NUM!</v>
      </c>
      <c r="AB126" s="38" t="s">
        <v>502</v>
      </c>
      <c r="AC126" s="38" t="s">
        <v>260</v>
      </c>
      <c r="AD126" s="39" t="s">
        <v>623</v>
      </c>
      <c r="AE126" s="39" t="s">
        <v>623</v>
      </c>
      <c r="AF126" s="39" t="s">
        <v>623</v>
      </c>
      <c r="AG126" s="78">
        <v>0</v>
      </c>
      <c r="AH126" s="79" t="s">
        <v>623</v>
      </c>
      <c r="AI126" s="55">
        <v>4</v>
      </c>
      <c r="AJ126" s="39">
        <v>41</v>
      </c>
      <c r="AK126" s="39" t="s">
        <v>2379</v>
      </c>
      <c r="AL126" s="39" t="e">
        <v>#NUM!</v>
      </c>
      <c r="AM126" s="39" t="s">
        <v>2379</v>
      </c>
      <c r="AN126" s="38" t="s">
        <v>501</v>
      </c>
      <c r="AO126" s="38" t="s">
        <v>281</v>
      </c>
      <c r="AP126" s="39" t="s">
        <v>623</v>
      </c>
      <c r="AQ126" s="39" t="s">
        <v>623</v>
      </c>
      <c r="AR126" s="39" t="s">
        <v>623</v>
      </c>
      <c r="AS126" s="78" t="s">
        <v>623</v>
      </c>
      <c r="AT126" s="79">
        <v>0</v>
      </c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1:58" ht="12.5">
      <c r="A127" s="27"/>
      <c r="B127" s="73"/>
      <c r="C127" s="74">
        <v>5</v>
      </c>
      <c r="D127" s="125" t="s">
        <v>487</v>
      </c>
      <c r="E127" s="123"/>
      <c r="F127" s="75">
        <v>42.35</v>
      </c>
      <c r="G127" s="74" t="s">
        <v>145</v>
      </c>
      <c r="H127" s="74"/>
      <c r="I127" s="76"/>
      <c r="J127" s="40"/>
      <c r="K127" s="40"/>
      <c r="L127" s="40"/>
      <c r="M127" s="40"/>
      <c r="N127" s="73"/>
      <c r="O127" s="74">
        <v>5</v>
      </c>
      <c r="P127" s="125" t="s">
        <v>492</v>
      </c>
      <c r="Q127" s="123"/>
      <c r="R127" s="75">
        <v>37.049999999999997</v>
      </c>
      <c r="S127" s="74" t="s">
        <v>264</v>
      </c>
      <c r="T127" s="74"/>
      <c r="U127" s="76"/>
      <c r="V127" s="28"/>
      <c r="W127" s="55">
        <v>5</v>
      </c>
      <c r="X127" s="39">
        <v>42.35</v>
      </c>
      <c r="Y127" s="39" t="s">
        <v>2380</v>
      </c>
      <c r="Z127" s="39" t="s">
        <v>2380</v>
      </c>
      <c r="AA127" s="39" t="e">
        <v>#NUM!</v>
      </c>
      <c r="AB127" s="38" t="s">
        <v>487</v>
      </c>
      <c r="AC127" s="38" t="s">
        <v>145</v>
      </c>
      <c r="AD127" s="39" t="s">
        <v>623</v>
      </c>
      <c r="AE127" s="39" t="s">
        <v>623</v>
      </c>
      <c r="AF127" s="39" t="s">
        <v>623</v>
      </c>
      <c r="AG127" s="78">
        <v>0</v>
      </c>
      <c r="AH127" s="79" t="s">
        <v>623</v>
      </c>
      <c r="AI127" s="55">
        <v>5</v>
      </c>
      <c r="AJ127" s="39">
        <v>37.049999999999997</v>
      </c>
      <c r="AK127" s="39" t="s">
        <v>2381</v>
      </c>
      <c r="AL127" s="39" t="e">
        <v>#NUM!</v>
      </c>
      <c r="AM127" s="39" t="s">
        <v>2381</v>
      </c>
      <c r="AN127" s="38" t="s">
        <v>492</v>
      </c>
      <c r="AO127" s="38" t="s">
        <v>264</v>
      </c>
      <c r="AP127" s="39" t="s">
        <v>623</v>
      </c>
      <c r="AQ127" s="39" t="s">
        <v>623</v>
      </c>
      <c r="AR127" s="39" t="s">
        <v>623</v>
      </c>
      <c r="AS127" s="78" t="s">
        <v>623</v>
      </c>
      <c r="AT127" s="79">
        <v>0</v>
      </c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1:58" ht="12.5">
      <c r="A128" s="27"/>
      <c r="B128" s="73"/>
      <c r="C128" s="74">
        <v>6</v>
      </c>
      <c r="D128" s="125" t="s">
        <v>489</v>
      </c>
      <c r="E128" s="123"/>
      <c r="F128" s="75">
        <v>40.1</v>
      </c>
      <c r="G128" s="74" t="s">
        <v>192</v>
      </c>
      <c r="H128" s="74"/>
      <c r="I128" s="76"/>
      <c r="J128" s="40"/>
      <c r="K128" s="40"/>
      <c r="L128" s="40"/>
      <c r="M128" s="40"/>
      <c r="N128" s="73"/>
      <c r="O128" s="74">
        <v>6</v>
      </c>
      <c r="P128" s="125" t="s">
        <v>506</v>
      </c>
      <c r="Q128" s="123"/>
      <c r="R128" s="75">
        <v>35.15</v>
      </c>
      <c r="S128" s="74" t="s">
        <v>267</v>
      </c>
      <c r="T128" s="74"/>
      <c r="U128" s="76"/>
      <c r="V128" s="28"/>
      <c r="W128" s="55">
        <v>6</v>
      </c>
      <c r="X128" s="39">
        <v>40.1</v>
      </c>
      <c r="Y128" s="39" t="s">
        <v>2382</v>
      </c>
      <c r="Z128" s="39" t="s">
        <v>2382</v>
      </c>
      <c r="AA128" s="39" t="e">
        <v>#NUM!</v>
      </c>
      <c r="AB128" s="38" t="s">
        <v>489</v>
      </c>
      <c r="AC128" s="38" t="s">
        <v>192</v>
      </c>
      <c r="AD128" s="39" t="s">
        <v>623</v>
      </c>
      <c r="AE128" s="39" t="s">
        <v>623</v>
      </c>
      <c r="AF128" s="39" t="s">
        <v>623</v>
      </c>
      <c r="AG128" s="78">
        <v>0</v>
      </c>
      <c r="AH128" s="79" t="s">
        <v>623</v>
      </c>
      <c r="AI128" s="55">
        <v>6</v>
      </c>
      <c r="AJ128" s="39">
        <v>35.15</v>
      </c>
      <c r="AK128" s="39" t="s">
        <v>2383</v>
      </c>
      <c r="AL128" s="39" t="e">
        <v>#NUM!</v>
      </c>
      <c r="AM128" s="39" t="s">
        <v>2383</v>
      </c>
      <c r="AN128" s="38" t="s">
        <v>506</v>
      </c>
      <c r="AO128" s="38" t="s">
        <v>267</v>
      </c>
      <c r="AP128" s="39" t="s">
        <v>623</v>
      </c>
      <c r="AQ128" s="39" t="s">
        <v>623</v>
      </c>
      <c r="AR128" s="39" t="s">
        <v>623</v>
      </c>
      <c r="AS128" s="78" t="s">
        <v>623</v>
      </c>
      <c r="AT128" s="79">
        <v>0</v>
      </c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1:58" ht="12.5">
      <c r="A129" s="27"/>
      <c r="B129" s="73"/>
      <c r="C129" s="74">
        <v>7</v>
      </c>
      <c r="D129" s="125" t="s">
        <v>521</v>
      </c>
      <c r="E129" s="123"/>
      <c r="F129" s="75">
        <v>37.75</v>
      </c>
      <c r="G129" s="74" t="s">
        <v>264</v>
      </c>
      <c r="H129" s="74"/>
      <c r="I129" s="76"/>
      <c r="J129" s="40"/>
      <c r="K129" s="40"/>
      <c r="L129" s="40"/>
      <c r="M129" s="40"/>
      <c r="N129" s="73"/>
      <c r="O129" s="74">
        <v>7</v>
      </c>
      <c r="P129" s="125" t="s">
        <v>490</v>
      </c>
      <c r="Q129" s="123"/>
      <c r="R129" s="75">
        <v>33.75</v>
      </c>
      <c r="S129" s="74" t="s">
        <v>281</v>
      </c>
      <c r="T129" s="74"/>
      <c r="U129" s="76"/>
      <c r="V129" s="28"/>
      <c r="W129" s="55">
        <v>7</v>
      </c>
      <c r="X129" s="39">
        <v>37.75</v>
      </c>
      <c r="Y129" s="39" t="s">
        <v>2384</v>
      </c>
      <c r="Z129" s="39" t="s">
        <v>2384</v>
      </c>
      <c r="AA129" s="39" t="e">
        <v>#NUM!</v>
      </c>
      <c r="AB129" s="38" t="s">
        <v>521</v>
      </c>
      <c r="AC129" s="38" t="s">
        <v>264</v>
      </c>
      <c r="AD129" s="39" t="s">
        <v>623</v>
      </c>
      <c r="AE129" s="39" t="s">
        <v>623</v>
      </c>
      <c r="AF129" s="39" t="s">
        <v>623</v>
      </c>
      <c r="AG129" s="78">
        <v>0</v>
      </c>
      <c r="AH129" s="79" t="s">
        <v>623</v>
      </c>
      <c r="AI129" s="55">
        <v>7</v>
      </c>
      <c r="AJ129" s="39">
        <v>33.75</v>
      </c>
      <c r="AK129" s="39" t="s">
        <v>2385</v>
      </c>
      <c r="AL129" s="39" t="e">
        <v>#NUM!</v>
      </c>
      <c r="AM129" s="39" t="s">
        <v>2385</v>
      </c>
      <c r="AN129" s="38" t="s">
        <v>490</v>
      </c>
      <c r="AO129" s="38" t="s">
        <v>281</v>
      </c>
      <c r="AP129" s="39" t="s">
        <v>623</v>
      </c>
      <c r="AQ129" s="39" t="s">
        <v>623</v>
      </c>
      <c r="AR129" s="39" t="s">
        <v>623</v>
      </c>
      <c r="AS129" s="78" t="s">
        <v>623</v>
      </c>
      <c r="AT129" s="79">
        <v>0</v>
      </c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  <row r="130" spans="1:58" ht="12.5">
      <c r="A130" s="27"/>
      <c r="B130" s="73"/>
      <c r="C130" s="74">
        <v>8</v>
      </c>
      <c r="D130" s="125" t="s">
        <v>522</v>
      </c>
      <c r="E130" s="123"/>
      <c r="F130" s="75">
        <v>37</v>
      </c>
      <c r="G130" s="74" t="s">
        <v>237</v>
      </c>
      <c r="H130" s="74"/>
      <c r="I130" s="76"/>
      <c r="J130" s="40"/>
      <c r="K130" s="40"/>
      <c r="L130" s="40"/>
      <c r="M130" s="40"/>
      <c r="N130" s="73"/>
      <c r="O130" s="74">
        <v>8</v>
      </c>
      <c r="P130" s="125" t="s">
        <v>513</v>
      </c>
      <c r="Q130" s="123"/>
      <c r="R130" s="75">
        <v>31.4</v>
      </c>
      <c r="S130" s="74" t="s">
        <v>260</v>
      </c>
      <c r="T130" s="74"/>
      <c r="U130" s="76"/>
      <c r="V130" s="28"/>
      <c r="W130" s="55">
        <v>8</v>
      </c>
      <c r="X130" s="39">
        <v>37</v>
      </c>
      <c r="Y130" s="39" t="s">
        <v>2386</v>
      </c>
      <c r="Z130" s="39" t="s">
        <v>2386</v>
      </c>
      <c r="AA130" s="39" t="e">
        <v>#NUM!</v>
      </c>
      <c r="AB130" s="38" t="s">
        <v>522</v>
      </c>
      <c r="AC130" s="38" t="s">
        <v>237</v>
      </c>
      <c r="AD130" s="39" t="s">
        <v>623</v>
      </c>
      <c r="AE130" s="39" t="s">
        <v>623</v>
      </c>
      <c r="AF130" s="39" t="s">
        <v>623</v>
      </c>
      <c r="AG130" s="78">
        <v>0</v>
      </c>
      <c r="AH130" s="79" t="s">
        <v>623</v>
      </c>
      <c r="AI130" s="55">
        <v>8</v>
      </c>
      <c r="AJ130" s="39">
        <v>31.4</v>
      </c>
      <c r="AK130" s="39" t="s">
        <v>2387</v>
      </c>
      <c r="AL130" s="39" t="e">
        <v>#NUM!</v>
      </c>
      <c r="AM130" s="39" t="s">
        <v>2387</v>
      </c>
      <c r="AN130" s="38" t="s">
        <v>513</v>
      </c>
      <c r="AO130" s="38" t="s">
        <v>260</v>
      </c>
      <c r="AP130" s="39" t="s">
        <v>623</v>
      </c>
      <c r="AQ130" s="39" t="s">
        <v>623</v>
      </c>
      <c r="AR130" s="39" t="s">
        <v>623</v>
      </c>
      <c r="AS130" s="78" t="s">
        <v>623</v>
      </c>
      <c r="AT130" s="79">
        <v>0</v>
      </c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</row>
    <row r="131" spans="1:58" ht="12.5">
      <c r="A131" s="27"/>
      <c r="B131" s="73"/>
      <c r="C131" s="74" t="s">
        <v>2388</v>
      </c>
      <c r="D131" s="125" t="s">
        <v>509</v>
      </c>
      <c r="E131" s="123"/>
      <c r="F131" s="75">
        <v>35.1</v>
      </c>
      <c r="G131" s="74" t="s">
        <v>281</v>
      </c>
      <c r="H131" s="74"/>
      <c r="I131" s="76"/>
      <c r="J131" s="40"/>
      <c r="K131" s="40"/>
      <c r="L131" s="40"/>
      <c r="M131" s="40"/>
      <c r="N131" s="73"/>
      <c r="O131" s="74">
        <v>9</v>
      </c>
      <c r="P131" s="125" t="s">
        <v>488</v>
      </c>
      <c r="Q131" s="123"/>
      <c r="R131" s="75">
        <v>30.65</v>
      </c>
      <c r="S131" s="74" t="s">
        <v>174</v>
      </c>
      <c r="T131" s="74"/>
      <c r="U131" s="76"/>
      <c r="V131" s="28"/>
      <c r="W131" s="55">
        <v>9</v>
      </c>
      <c r="X131" s="39">
        <v>35.1</v>
      </c>
      <c r="Y131" s="39" t="s">
        <v>2389</v>
      </c>
      <c r="Z131" s="39" t="s">
        <v>2389</v>
      </c>
      <c r="AA131" s="39" t="e">
        <v>#NUM!</v>
      </c>
      <c r="AB131" s="38" t="s">
        <v>509</v>
      </c>
      <c r="AC131" s="38" t="s">
        <v>281</v>
      </c>
      <c r="AD131" s="39" t="s">
        <v>623</v>
      </c>
      <c r="AE131" s="39" t="s">
        <v>623</v>
      </c>
      <c r="AF131" s="39" t="s">
        <v>623</v>
      </c>
      <c r="AG131" s="78">
        <v>0</v>
      </c>
      <c r="AH131" s="79" t="s">
        <v>623</v>
      </c>
      <c r="AI131" s="55">
        <v>9</v>
      </c>
      <c r="AJ131" s="39">
        <v>30.65</v>
      </c>
      <c r="AK131" s="39" t="s">
        <v>2390</v>
      </c>
      <c r="AL131" s="39" t="e">
        <v>#NUM!</v>
      </c>
      <c r="AM131" s="39" t="s">
        <v>2390</v>
      </c>
      <c r="AN131" s="38" t="s">
        <v>488</v>
      </c>
      <c r="AO131" s="38" t="s">
        <v>174</v>
      </c>
      <c r="AP131" s="39" t="s">
        <v>623</v>
      </c>
      <c r="AQ131" s="39" t="s">
        <v>623</v>
      </c>
      <c r="AR131" s="39" t="s">
        <v>623</v>
      </c>
      <c r="AS131" s="78" t="s">
        <v>623</v>
      </c>
      <c r="AT131" s="79">
        <v>0</v>
      </c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</row>
    <row r="132" spans="1:58" ht="12.5">
      <c r="A132" s="27"/>
      <c r="B132" s="73"/>
      <c r="C132" s="74" t="s">
        <v>2388</v>
      </c>
      <c r="D132" s="125" t="s">
        <v>528</v>
      </c>
      <c r="E132" s="123"/>
      <c r="F132" s="75">
        <v>35.1</v>
      </c>
      <c r="G132" s="74" t="s">
        <v>218</v>
      </c>
      <c r="H132" s="74"/>
      <c r="I132" s="76"/>
      <c r="J132" s="40"/>
      <c r="K132" s="40"/>
      <c r="L132" s="40"/>
      <c r="M132" s="40"/>
      <c r="N132" s="73"/>
      <c r="O132" s="74">
        <v>10</v>
      </c>
      <c r="P132" s="125" t="s">
        <v>519</v>
      </c>
      <c r="Q132" s="123"/>
      <c r="R132" s="75">
        <v>30.3</v>
      </c>
      <c r="S132" s="74" t="s">
        <v>267</v>
      </c>
      <c r="T132" s="74"/>
      <c r="U132" s="76"/>
      <c r="V132" s="28"/>
      <c r="W132" s="55">
        <v>10</v>
      </c>
      <c r="X132" s="39">
        <v>35.1</v>
      </c>
      <c r="Y132" s="39" t="s">
        <v>2391</v>
      </c>
      <c r="Z132" s="39" t="s">
        <v>2391</v>
      </c>
      <c r="AA132" s="39" t="e">
        <v>#NUM!</v>
      </c>
      <c r="AB132" s="38" t="s">
        <v>528</v>
      </c>
      <c r="AC132" s="38" t="s">
        <v>218</v>
      </c>
      <c r="AD132" s="39" t="s">
        <v>623</v>
      </c>
      <c r="AE132" s="39" t="s">
        <v>623</v>
      </c>
      <c r="AF132" s="39" t="s">
        <v>623</v>
      </c>
      <c r="AG132" s="78">
        <v>0</v>
      </c>
      <c r="AH132" s="79" t="s">
        <v>623</v>
      </c>
      <c r="AI132" s="55">
        <v>10</v>
      </c>
      <c r="AJ132" s="39">
        <v>30.3</v>
      </c>
      <c r="AK132" s="39" t="s">
        <v>2392</v>
      </c>
      <c r="AL132" s="39" t="e">
        <v>#NUM!</v>
      </c>
      <c r="AM132" s="39" t="s">
        <v>2392</v>
      </c>
      <c r="AN132" s="38" t="s">
        <v>519</v>
      </c>
      <c r="AO132" s="38" t="s">
        <v>267</v>
      </c>
      <c r="AP132" s="39" t="s">
        <v>623</v>
      </c>
      <c r="AQ132" s="39" t="s">
        <v>623</v>
      </c>
      <c r="AR132" s="39" t="s">
        <v>623</v>
      </c>
      <c r="AS132" s="78" t="s">
        <v>623</v>
      </c>
      <c r="AT132" s="79">
        <v>0</v>
      </c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</row>
    <row r="133" spans="1:58" ht="12.5">
      <c r="A133" s="27"/>
      <c r="B133" s="73"/>
      <c r="C133" s="74">
        <v>11</v>
      </c>
      <c r="D133" s="125" t="s">
        <v>507</v>
      </c>
      <c r="E133" s="123"/>
      <c r="F133" s="75">
        <v>34</v>
      </c>
      <c r="G133" s="74" t="s">
        <v>264</v>
      </c>
      <c r="H133" s="74"/>
      <c r="I133" s="76"/>
      <c r="J133" s="40"/>
      <c r="K133" s="40"/>
      <c r="L133" s="40"/>
      <c r="M133" s="40"/>
      <c r="N133" s="73"/>
      <c r="O133" s="74">
        <v>11</v>
      </c>
      <c r="P133" s="125" t="s">
        <v>514</v>
      </c>
      <c r="Q133" s="123"/>
      <c r="R133" s="75">
        <v>29.95</v>
      </c>
      <c r="S133" s="74" t="s">
        <v>222</v>
      </c>
      <c r="T133" s="74"/>
      <c r="U133" s="76"/>
      <c r="V133" s="28"/>
      <c r="W133" s="55">
        <v>11</v>
      </c>
      <c r="X133" s="39">
        <v>34</v>
      </c>
      <c r="Y133" s="39" t="s">
        <v>2393</v>
      </c>
      <c r="Z133" s="39" t="s">
        <v>2393</v>
      </c>
      <c r="AA133" s="39" t="e">
        <v>#NUM!</v>
      </c>
      <c r="AB133" s="38" t="s">
        <v>507</v>
      </c>
      <c r="AC133" s="38" t="s">
        <v>264</v>
      </c>
      <c r="AD133" s="39" t="s">
        <v>623</v>
      </c>
      <c r="AE133" s="39" t="s">
        <v>623</v>
      </c>
      <c r="AF133" s="39" t="s">
        <v>623</v>
      </c>
      <c r="AG133" s="78">
        <v>0</v>
      </c>
      <c r="AH133" s="79" t="s">
        <v>623</v>
      </c>
      <c r="AI133" s="55">
        <v>11</v>
      </c>
      <c r="AJ133" s="39">
        <v>29.95</v>
      </c>
      <c r="AK133" s="39" t="s">
        <v>2394</v>
      </c>
      <c r="AL133" s="39" t="e">
        <v>#NUM!</v>
      </c>
      <c r="AM133" s="39" t="s">
        <v>2394</v>
      </c>
      <c r="AN133" s="38" t="s">
        <v>514</v>
      </c>
      <c r="AO133" s="38" t="s">
        <v>222</v>
      </c>
      <c r="AP133" s="39" t="s">
        <v>623</v>
      </c>
      <c r="AQ133" s="39" t="s">
        <v>623</v>
      </c>
      <c r="AR133" s="39" t="s">
        <v>623</v>
      </c>
      <c r="AS133" s="78" t="s">
        <v>623</v>
      </c>
      <c r="AT133" s="79">
        <v>0</v>
      </c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</row>
    <row r="134" spans="1:58" ht="12.5">
      <c r="A134" s="27"/>
      <c r="B134" s="73"/>
      <c r="C134" s="74">
        <v>12</v>
      </c>
      <c r="D134" s="125" t="s">
        <v>516</v>
      </c>
      <c r="E134" s="123"/>
      <c r="F134" s="75">
        <v>33.15</v>
      </c>
      <c r="G134" s="74" t="s">
        <v>281</v>
      </c>
      <c r="H134" s="74"/>
      <c r="I134" s="76"/>
      <c r="J134" s="40"/>
      <c r="K134" s="40"/>
      <c r="L134" s="40"/>
      <c r="M134" s="40"/>
      <c r="N134" s="73"/>
      <c r="O134" s="74">
        <v>12</v>
      </c>
      <c r="P134" s="125" t="s">
        <v>518</v>
      </c>
      <c r="Q134" s="123"/>
      <c r="R134" s="75">
        <v>28.2</v>
      </c>
      <c r="S134" s="74" t="s">
        <v>168</v>
      </c>
      <c r="T134" s="74"/>
      <c r="U134" s="76"/>
      <c r="V134" s="28"/>
      <c r="W134" s="55">
        <v>12</v>
      </c>
      <c r="X134" s="39">
        <v>33.15</v>
      </c>
      <c r="Y134" s="39" t="s">
        <v>2395</v>
      </c>
      <c r="Z134" s="39" t="s">
        <v>2395</v>
      </c>
      <c r="AA134" s="39" t="e">
        <v>#NUM!</v>
      </c>
      <c r="AB134" s="38" t="s">
        <v>516</v>
      </c>
      <c r="AC134" s="38" t="s">
        <v>281</v>
      </c>
      <c r="AD134" s="39" t="s">
        <v>623</v>
      </c>
      <c r="AE134" s="39" t="s">
        <v>623</v>
      </c>
      <c r="AF134" s="39" t="s">
        <v>623</v>
      </c>
      <c r="AG134" s="78">
        <v>0</v>
      </c>
      <c r="AH134" s="79" t="s">
        <v>623</v>
      </c>
      <c r="AI134" s="55">
        <v>12</v>
      </c>
      <c r="AJ134" s="39">
        <v>28.2</v>
      </c>
      <c r="AK134" s="39" t="s">
        <v>2396</v>
      </c>
      <c r="AL134" s="39" t="e">
        <v>#NUM!</v>
      </c>
      <c r="AM134" s="39" t="s">
        <v>2396</v>
      </c>
      <c r="AN134" s="38" t="s">
        <v>518</v>
      </c>
      <c r="AO134" s="38" t="s">
        <v>168</v>
      </c>
      <c r="AP134" s="39" t="s">
        <v>623</v>
      </c>
      <c r="AQ134" s="39" t="s">
        <v>623</v>
      </c>
      <c r="AR134" s="39" t="s">
        <v>623</v>
      </c>
      <c r="AS134" s="78" t="s">
        <v>623</v>
      </c>
      <c r="AT134" s="79">
        <v>0</v>
      </c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</row>
    <row r="135" spans="1:58" ht="12.5">
      <c r="A135" s="27"/>
      <c r="B135" s="73"/>
      <c r="C135" s="74">
        <v>13</v>
      </c>
      <c r="D135" s="125" t="s">
        <v>498</v>
      </c>
      <c r="E135" s="123"/>
      <c r="F135" s="75">
        <v>30.1</v>
      </c>
      <c r="G135" s="74" t="s">
        <v>210</v>
      </c>
      <c r="H135" s="74"/>
      <c r="I135" s="76"/>
      <c r="J135" s="40"/>
      <c r="K135" s="40"/>
      <c r="L135" s="40"/>
      <c r="M135" s="40"/>
      <c r="N135" s="73"/>
      <c r="O135" s="74">
        <v>13</v>
      </c>
      <c r="P135" s="125" t="s">
        <v>496</v>
      </c>
      <c r="Q135" s="123"/>
      <c r="R135" s="75">
        <v>27.75</v>
      </c>
      <c r="S135" s="74" t="s">
        <v>267</v>
      </c>
      <c r="T135" s="74"/>
      <c r="U135" s="76"/>
      <c r="V135" s="28"/>
      <c r="W135" s="55">
        <v>13</v>
      </c>
      <c r="X135" s="39">
        <v>30.1</v>
      </c>
      <c r="Y135" s="39" t="s">
        <v>2397</v>
      </c>
      <c r="Z135" s="39" t="s">
        <v>2397</v>
      </c>
      <c r="AA135" s="39" t="e">
        <v>#NUM!</v>
      </c>
      <c r="AB135" s="38" t="s">
        <v>498</v>
      </c>
      <c r="AC135" s="38" t="s">
        <v>210</v>
      </c>
      <c r="AD135" s="39" t="s">
        <v>623</v>
      </c>
      <c r="AE135" s="39" t="s">
        <v>623</v>
      </c>
      <c r="AF135" s="39" t="s">
        <v>623</v>
      </c>
      <c r="AG135" s="78">
        <v>0</v>
      </c>
      <c r="AH135" s="79" t="s">
        <v>623</v>
      </c>
      <c r="AI135" s="55">
        <v>13</v>
      </c>
      <c r="AJ135" s="39">
        <v>27.75</v>
      </c>
      <c r="AK135" s="39" t="s">
        <v>2398</v>
      </c>
      <c r="AL135" s="39" t="e">
        <v>#NUM!</v>
      </c>
      <c r="AM135" s="39" t="s">
        <v>2398</v>
      </c>
      <c r="AN135" s="38" t="s">
        <v>496</v>
      </c>
      <c r="AO135" s="38" t="s">
        <v>267</v>
      </c>
      <c r="AP135" s="39" t="s">
        <v>623</v>
      </c>
      <c r="AQ135" s="39" t="s">
        <v>623</v>
      </c>
      <c r="AR135" s="39" t="s">
        <v>623</v>
      </c>
      <c r="AS135" s="78" t="s">
        <v>623</v>
      </c>
      <c r="AT135" s="79">
        <v>0</v>
      </c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</row>
    <row r="136" spans="1:58" ht="12.5">
      <c r="A136" s="27"/>
      <c r="B136" s="73"/>
      <c r="C136" s="74">
        <v>14</v>
      </c>
      <c r="D136" s="125" t="s">
        <v>480</v>
      </c>
      <c r="E136" s="123"/>
      <c r="F136" s="75">
        <v>29.95</v>
      </c>
      <c r="G136" s="74" t="s">
        <v>168</v>
      </c>
      <c r="H136" s="74"/>
      <c r="I136" s="76"/>
      <c r="J136" s="40"/>
      <c r="K136" s="40"/>
      <c r="L136" s="40"/>
      <c r="M136" s="40"/>
      <c r="N136" s="73"/>
      <c r="O136" s="74">
        <v>14</v>
      </c>
      <c r="P136" s="125" t="s">
        <v>482</v>
      </c>
      <c r="Q136" s="123"/>
      <c r="R136" s="75">
        <v>26.95</v>
      </c>
      <c r="S136" s="74" t="s">
        <v>273</v>
      </c>
      <c r="T136" s="74"/>
      <c r="U136" s="76"/>
      <c r="V136" s="28"/>
      <c r="W136" s="55">
        <v>14</v>
      </c>
      <c r="X136" s="39">
        <v>29.95</v>
      </c>
      <c r="Y136" s="39" t="s">
        <v>2399</v>
      </c>
      <c r="Z136" s="39" t="s">
        <v>2399</v>
      </c>
      <c r="AA136" s="39" t="e">
        <v>#NUM!</v>
      </c>
      <c r="AB136" s="38" t="s">
        <v>480</v>
      </c>
      <c r="AC136" s="38" t="s">
        <v>168</v>
      </c>
      <c r="AD136" s="39" t="s">
        <v>623</v>
      </c>
      <c r="AE136" s="39" t="s">
        <v>623</v>
      </c>
      <c r="AF136" s="39" t="s">
        <v>623</v>
      </c>
      <c r="AG136" s="78">
        <v>0</v>
      </c>
      <c r="AH136" s="79" t="s">
        <v>623</v>
      </c>
      <c r="AI136" s="55">
        <v>14</v>
      </c>
      <c r="AJ136" s="39">
        <v>26.95</v>
      </c>
      <c r="AK136" s="39" t="s">
        <v>2400</v>
      </c>
      <c r="AL136" s="39" t="e">
        <v>#NUM!</v>
      </c>
      <c r="AM136" s="39" t="s">
        <v>2400</v>
      </c>
      <c r="AN136" s="38" t="s">
        <v>482</v>
      </c>
      <c r="AO136" s="38" t="s">
        <v>273</v>
      </c>
      <c r="AP136" s="39" t="s">
        <v>623</v>
      </c>
      <c r="AQ136" s="39" t="s">
        <v>623</v>
      </c>
      <c r="AR136" s="39" t="s">
        <v>623</v>
      </c>
      <c r="AS136" s="78" t="s">
        <v>623</v>
      </c>
      <c r="AT136" s="79">
        <v>0</v>
      </c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</row>
    <row r="137" spans="1:58" ht="12.5">
      <c r="A137" s="27"/>
      <c r="B137" s="73"/>
      <c r="C137" s="74">
        <v>15</v>
      </c>
      <c r="D137" s="125" t="s">
        <v>510</v>
      </c>
      <c r="E137" s="123"/>
      <c r="F137" s="75">
        <v>29.35</v>
      </c>
      <c r="G137" s="74" t="s">
        <v>171</v>
      </c>
      <c r="H137" s="74"/>
      <c r="I137" s="76"/>
      <c r="J137" s="40"/>
      <c r="K137" s="40"/>
      <c r="L137" s="40"/>
      <c r="M137" s="40"/>
      <c r="N137" s="73"/>
      <c r="O137" s="74">
        <v>15</v>
      </c>
      <c r="P137" s="125" t="s">
        <v>526</v>
      </c>
      <c r="Q137" s="123"/>
      <c r="R137" s="75">
        <v>26.9</v>
      </c>
      <c r="S137" s="74" t="s">
        <v>210</v>
      </c>
      <c r="T137" s="74"/>
      <c r="U137" s="76"/>
      <c r="V137" s="28"/>
      <c r="W137" s="55">
        <v>15</v>
      </c>
      <c r="X137" s="39">
        <v>29.35</v>
      </c>
      <c r="Y137" s="39" t="s">
        <v>2401</v>
      </c>
      <c r="Z137" s="39" t="s">
        <v>2401</v>
      </c>
      <c r="AA137" s="39" t="e">
        <v>#NUM!</v>
      </c>
      <c r="AB137" s="38" t="s">
        <v>510</v>
      </c>
      <c r="AC137" s="38" t="s">
        <v>171</v>
      </c>
      <c r="AD137" s="39" t="s">
        <v>623</v>
      </c>
      <c r="AE137" s="39" t="s">
        <v>623</v>
      </c>
      <c r="AF137" s="39" t="s">
        <v>623</v>
      </c>
      <c r="AG137" s="78">
        <v>0</v>
      </c>
      <c r="AH137" s="79" t="s">
        <v>623</v>
      </c>
      <c r="AI137" s="55">
        <v>15</v>
      </c>
      <c r="AJ137" s="39">
        <v>26.9</v>
      </c>
      <c r="AK137" s="39" t="s">
        <v>2402</v>
      </c>
      <c r="AL137" s="39" t="e">
        <v>#NUM!</v>
      </c>
      <c r="AM137" s="39" t="s">
        <v>2402</v>
      </c>
      <c r="AN137" s="38" t="s">
        <v>526</v>
      </c>
      <c r="AO137" s="38" t="s">
        <v>210</v>
      </c>
      <c r="AP137" s="39" t="s">
        <v>623</v>
      </c>
      <c r="AQ137" s="39" t="s">
        <v>623</v>
      </c>
      <c r="AR137" s="39" t="s">
        <v>623</v>
      </c>
      <c r="AS137" s="78" t="s">
        <v>623</v>
      </c>
      <c r="AT137" s="79">
        <v>0</v>
      </c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</row>
    <row r="138" spans="1:58" ht="12.5">
      <c r="A138" s="27"/>
      <c r="B138" s="73"/>
      <c r="C138" s="74">
        <v>16</v>
      </c>
      <c r="D138" s="125" t="s">
        <v>483</v>
      </c>
      <c r="E138" s="123"/>
      <c r="F138" s="75">
        <v>27.3</v>
      </c>
      <c r="G138" s="74" t="s">
        <v>210</v>
      </c>
      <c r="H138" s="74"/>
      <c r="I138" s="76"/>
      <c r="J138" s="40"/>
      <c r="K138" s="40"/>
      <c r="L138" s="40"/>
      <c r="M138" s="40"/>
      <c r="N138" s="73"/>
      <c r="O138" s="74">
        <v>16</v>
      </c>
      <c r="P138" s="125" t="s">
        <v>508</v>
      </c>
      <c r="Q138" s="123"/>
      <c r="R138" s="75">
        <v>26.75</v>
      </c>
      <c r="S138" s="74" t="s">
        <v>145</v>
      </c>
      <c r="T138" s="74"/>
      <c r="U138" s="76"/>
      <c r="V138" s="28"/>
      <c r="W138" s="55">
        <v>16</v>
      </c>
      <c r="X138" s="39">
        <v>27.3</v>
      </c>
      <c r="Y138" s="39" t="s">
        <v>2403</v>
      </c>
      <c r="Z138" s="39" t="s">
        <v>2403</v>
      </c>
      <c r="AA138" s="39" t="e">
        <v>#NUM!</v>
      </c>
      <c r="AB138" s="38" t="s">
        <v>483</v>
      </c>
      <c r="AC138" s="38" t="s">
        <v>210</v>
      </c>
      <c r="AD138" s="39" t="s">
        <v>623</v>
      </c>
      <c r="AE138" s="39" t="s">
        <v>623</v>
      </c>
      <c r="AF138" s="39" t="s">
        <v>623</v>
      </c>
      <c r="AG138" s="78">
        <v>0</v>
      </c>
      <c r="AH138" s="79" t="s">
        <v>623</v>
      </c>
      <c r="AI138" s="55">
        <v>16</v>
      </c>
      <c r="AJ138" s="39">
        <v>26.75</v>
      </c>
      <c r="AK138" s="39" t="s">
        <v>2404</v>
      </c>
      <c r="AL138" s="39" t="e">
        <v>#NUM!</v>
      </c>
      <c r="AM138" s="39" t="s">
        <v>2404</v>
      </c>
      <c r="AN138" s="38" t="s">
        <v>508</v>
      </c>
      <c r="AO138" s="38" t="s">
        <v>145</v>
      </c>
      <c r="AP138" s="39" t="s">
        <v>623</v>
      </c>
      <c r="AQ138" s="39" t="s">
        <v>623</v>
      </c>
      <c r="AR138" s="39" t="s">
        <v>623</v>
      </c>
      <c r="AS138" s="78" t="s">
        <v>623</v>
      </c>
      <c r="AT138" s="79">
        <v>0</v>
      </c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</row>
    <row r="139" spans="1:58" ht="12.5">
      <c r="A139" s="27"/>
      <c r="B139" s="73"/>
      <c r="C139" s="74">
        <v>17</v>
      </c>
      <c r="D139" s="125" t="s">
        <v>491</v>
      </c>
      <c r="E139" s="123"/>
      <c r="F139" s="75">
        <v>25.15</v>
      </c>
      <c r="G139" s="74" t="s">
        <v>264</v>
      </c>
      <c r="H139" s="74"/>
      <c r="I139" s="76"/>
      <c r="J139" s="40"/>
      <c r="K139" s="40"/>
      <c r="L139" s="40"/>
      <c r="M139" s="40"/>
      <c r="N139" s="73"/>
      <c r="O139" s="74">
        <v>17</v>
      </c>
      <c r="P139" s="125" t="s">
        <v>524</v>
      </c>
      <c r="Q139" s="123"/>
      <c r="R139" s="75">
        <v>26.5</v>
      </c>
      <c r="S139" s="74" t="s">
        <v>165</v>
      </c>
      <c r="T139" s="74"/>
      <c r="U139" s="76"/>
      <c r="V139" s="28"/>
      <c r="W139" s="55">
        <v>17</v>
      </c>
      <c r="X139" s="39">
        <v>25.15</v>
      </c>
      <c r="Y139" s="39" t="s">
        <v>2405</v>
      </c>
      <c r="Z139" s="39" t="s">
        <v>2405</v>
      </c>
      <c r="AA139" s="39" t="e">
        <v>#NUM!</v>
      </c>
      <c r="AB139" s="38" t="s">
        <v>491</v>
      </c>
      <c r="AC139" s="38" t="s">
        <v>264</v>
      </c>
      <c r="AD139" s="39" t="s">
        <v>623</v>
      </c>
      <c r="AE139" s="39" t="s">
        <v>623</v>
      </c>
      <c r="AF139" s="39" t="s">
        <v>623</v>
      </c>
      <c r="AG139" s="78">
        <v>0</v>
      </c>
      <c r="AH139" s="79" t="s">
        <v>623</v>
      </c>
      <c r="AI139" s="55">
        <v>17</v>
      </c>
      <c r="AJ139" s="39">
        <v>26.5</v>
      </c>
      <c r="AK139" s="39" t="s">
        <v>2406</v>
      </c>
      <c r="AL139" s="39" t="e">
        <v>#NUM!</v>
      </c>
      <c r="AM139" s="39" t="s">
        <v>2406</v>
      </c>
      <c r="AN139" s="38" t="s">
        <v>524</v>
      </c>
      <c r="AO139" s="38" t="s">
        <v>165</v>
      </c>
      <c r="AP139" s="39" t="s">
        <v>623</v>
      </c>
      <c r="AQ139" s="39" t="s">
        <v>623</v>
      </c>
      <c r="AR139" s="39" t="s">
        <v>623</v>
      </c>
      <c r="AS139" s="78" t="s">
        <v>623</v>
      </c>
      <c r="AT139" s="79">
        <v>0</v>
      </c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</row>
    <row r="140" spans="1:58" ht="12.5">
      <c r="A140" s="27"/>
      <c r="B140" s="73"/>
      <c r="C140" s="74">
        <v>18</v>
      </c>
      <c r="D140" s="125" t="s">
        <v>517</v>
      </c>
      <c r="E140" s="123"/>
      <c r="F140" s="75">
        <v>24.65</v>
      </c>
      <c r="G140" s="74" t="s">
        <v>277</v>
      </c>
      <c r="H140" s="74"/>
      <c r="I140" s="76"/>
      <c r="J140" s="40"/>
      <c r="K140" s="40"/>
      <c r="L140" s="40"/>
      <c r="M140" s="40"/>
      <c r="N140" s="73"/>
      <c r="O140" s="74">
        <v>18</v>
      </c>
      <c r="P140" s="125" t="s">
        <v>511</v>
      </c>
      <c r="Q140" s="123"/>
      <c r="R140" s="75">
        <v>24.85</v>
      </c>
      <c r="S140" s="74" t="s">
        <v>171</v>
      </c>
      <c r="T140" s="74"/>
      <c r="U140" s="76"/>
      <c r="V140" s="28"/>
      <c r="W140" s="55">
        <v>18</v>
      </c>
      <c r="X140" s="39">
        <v>24.65</v>
      </c>
      <c r="Y140" s="39" t="s">
        <v>2407</v>
      </c>
      <c r="Z140" s="39" t="s">
        <v>2407</v>
      </c>
      <c r="AA140" s="39" t="e">
        <v>#NUM!</v>
      </c>
      <c r="AB140" s="38" t="s">
        <v>517</v>
      </c>
      <c r="AC140" s="38" t="s">
        <v>277</v>
      </c>
      <c r="AD140" s="39" t="s">
        <v>623</v>
      </c>
      <c r="AE140" s="39" t="s">
        <v>623</v>
      </c>
      <c r="AF140" s="39" t="s">
        <v>623</v>
      </c>
      <c r="AG140" s="78">
        <v>0</v>
      </c>
      <c r="AH140" s="79" t="s">
        <v>623</v>
      </c>
      <c r="AI140" s="55">
        <v>18</v>
      </c>
      <c r="AJ140" s="39">
        <v>24.85</v>
      </c>
      <c r="AK140" s="39" t="s">
        <v>2408</v>
      </c>
      <c r="AL140" s="39" t="e">
        <v>#NUM!</v>
      </c>
      <c r="AM140" s="39" t="s">
        <v>2408</v>
      </c>
      <c r="AN140" s="38" t="s">
        <v>511</v>
      </c>
      <c r="AO140" s="38" t="s">
        <v>171</v>
      </c>
      <c r="AP140" s="39" t="s">
        <v>623</v>
      </c>
      <c r="AQ140" s="39" t="s">
        <v>623</v>
      </c>
      <c r="AR140" s="39" t="s">
        <v>623</v>
      </c>
      <c r="AS140" s="78" t="s">
        <v>623</v>
      </c>
      <c r="AT140" s="79">
        <v>0</v>
      </c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</row>
    <row r="141" spans="1:58" ht="12.5">
      <c r="A141" s="27"/>
      <c r="B141" s="73"/>
      <c r="C141" s="74">
        <v>19</v>
      </c>
      <c r="D141" s="125" t="s">
        <v>515</v>
      </c>
      <c r="E141" s="123"/>
      <c r="F141" s="75">
        <v>20.149999999999999</v>
      </c>
      <c r="G141" s="74" t="s">
        <v>281</v>
      </c>
      <c r="H141" s="74"/>
      <c r="I141" s="76"/>
      <c r="J141" s="40"/>
      <c r="K141" s="40"/>
      <c r="L141" s="40"/>
      <c r="M141" s="40"/>
      <c r="N141" s="73"/>
      <c r="O141" s="74">
        <v>19</v>
      </c>
      <c r="P141" s="125" t="s">
        <v>481</v>
      </c>
      <c r="Q141" s="123"/>
      <c r="R141" s="75">
        <v>23.6</v>
      </c>
      <c r="S141" s="74" t="s">
        <v>168</v>
      </c>
      <c r="T141" s="74"/>
      <c r="U141" s="76"/>
      <c r="V141" s="28"/>
      <c r="W141" s="55">
        <v>19</v>
      </c>
      <c r="X141" s="39">
        <v>20.149999999999999</v>
      </c>
      <c r="Y141" s="39" t="s">
        <v>2409</v>
      </c>
      <c r="Z141" s="39" t="s">
        <v>2409</v>
      </c>
      <c r="AA141" s="39" t="e">
        <v>#NUM!</v>
      </c>
      <c r="AB141" s="38" t="s">
        <v>515</v>
      </c>
      <c r="AC141" s="38" t="s">
        <v>281</v>
      </c>
      <c r="AD141" s="39" t="s">
        <v>623</v>
      </c>
      <c r="AE141" s="39" t="s">
        <v>623</v>
      </c>
      <c r="AF141" s="39" t="s">
        <v>623</v>
      </c>
      <c r="AG141" s="78">
        <v>0</v>
      </c>
      <c r="AH141" s="79" t="s">
        <v>623</v>
      </c>
      <c r="AI141" s="55">
        <v>19</v>
      </c>
      <c r="AJ141" s="39">
        <v>23.6</v>
      </c>
      <c r="AK141" s="39" t="s">
        <v>2410</v>
      </c>
      <c r="AL141" s="39" t="e">
        <v>#NUM!</v>
      </c>
      <c r="AM141" s="39" t="s">
        <v>2410</v>
      </c>
      <c r="AN141" s="38" t="s">
        <v>481</v>
      </c>
      <c r="AO141" s="38" t="s">
        <v>168</v>
      </c>
      <c r="AP141" s="39" t="s">
        <v>623</v>
      </c>
      <c r="AQ141" s="39" t="s">
        <v>623</v>
      </c>
      <c r="AR141" s="39" t="s">
        <v>623</v>
      </c>
      <c r="AS141" s="78" t="s">
        <v>623</v>
      </c>
      <c r="AT141" s="79">
        <v>0</v>
      </c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</row>
    <row r="142" spans="1:58" ht="12.5">
      <c r="A142" s="27"/>
      <c r="B142" s="73"/>
      <c r="C142" s="74">
        <v>20</v>
      </c>
      <c r="D142" s="125" t="s">
        <v>527</v>
      </c>
      <c r="E142" s="123"/>
      <c r="F142" s="75">
        <v>18.2</v>
      </c>
      <c r="G142" s="74" t="s">
        <v>250</v>
      </c>
      <c r="H142" s="74"/>
      <c r="I142" s="76"/>
      <c r="J142" s="40"/>
      <c r="K142" s="40"/>
      <c r="L142" s="40"/>
      <c r="M142" s="40"/>
      <c r="N142" s="73"/>
      <c r="O142" s="74">
        <v>20</v>
      </c>
      <c r="P142" s="125" t="s">
        <v>495</v>
      </c>
      <c r="Q142" s="123"/>
      <c r="R142" s="75">
        <v>23.1</v>
      </c>
      <c r="S142" s="74" t="s">
        <v>168</v>
      </c>
      <c r="T142" s="74"/>
      <c r="U142" s="76"/>
      <c r="V142" s="28"/>
      <c r="W142" s="55">
        <v>20</v>
      </c>
      <c r="X142" s="39">
        <v>18.2</v>
      </c>
      <c r="Y142" s="39" t="s">
        <v>2411</v>
      </c>
      <c r="Z142" s="39" t="s">
        <v>2411</v>
      </c>
      <c r="AA142" s="39" t="e">
        <v>#NUM!</v>
      </c>
      <c r="AB142" s="38" t="s">
        <v>527</v>
      </c>
      <c r="AC142" s="38" t="s">
        <v>250</v>
      </c>
      <c r="AD142" s="39" t="s">
        <v>623</v>
      </c>
      <c r="AE142" s="39" t="s">
        <v>623</v>
      </c>
      <c r="AF142" s="39" t="s">
        <v>623</v>
      </c>
      <c r="AG142" s="78">
        <v>0</v>
      </c>
      <c r="AH142" s="79" t="s">
        <v>623</v>
      </c>
      <c r="AI142" s="55">
        <v>20</v>
      </c>
      <c r="AJ142" s="39">
        <v>23.1</v>
      </c>
      <c r="AK142" s="39" t="s">
        <v>2412</v>
      </c>
      <c r="AL142" s="39" t="e">
        <v>#NUM!</v>
      </c>
      <c r="AM142" s="39" t="s">
        <v>2412</v>
      </c>
      <c r="AN142" s="38" t="s">
        <v>495</v>
      </c>
      <c r="AO142" s="38" t="s">
        <v>168</v>
      </c>
      <c r="AP142" s="39" t="s">
        <v>623</v>
      </c>
      <c r="AQ142" s="39" t="s">
        <v>623</v>
      </c>
      <c r="AR142" s="39" t="s">
        <v>623</v>
      </c>
      <c r="AS142" s="78" t="s">
        <v>623</v>
      </c>
      <c r="AT142" s="79">
        <v>0</v>
      </c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</row>
    <row r="143" spans="1:58" ht="12.5">
      <c r="A143" s="27"/>
      <c r="B143" s="73"/>
      <c r="C143" s="74">
        <v>21</v>
      </c>
      <c r="D143" s="125" t="s">
        <v>493</v>
      </c>
      <c r="E143" s="123"/>
      <c r="F143" s="75">
        <v>18</v>
      </c>
      <c r="G143" s="74" t="s">
        <v>218</v>
      </c>
      <c r="H143" s="74"/>
      <c r="I143" s="76"/>
      <c r="J143" s="40"/>
      <c r="K143" s="40"/>
      <c r="L143" s="40"/>
      <c r="M143" s="40"/>
      <c r="N143" s="73"/>
      <c r="O143" s="74">
        <v>21</v>
      </c>
      <c r="P143" s="125" t="s">
        <v>494</v>
      </c>
      <c r="Q143" s="123"/>
      <c r="R143" s="75">
        <v>22.65</v>
      </c>
      <c r="S143" s="74" t="s">
        <v>157</v>
      </c>
      <c r="T143" s="74"/>
      <c r="U143" s="76"/>
      <c r="V143" s="28"/>
      <c r="W143" s="55">
        <v>21</v>
      </c>
      <c r="X143" s="39">
        <v>18</v>
      </c>
      <c r="Y143" s="39" t="s">
        <v>2413</v>
      </c>
      <c r="Z143" s="39" t="s">
        <v>2413</v>
      </c>
      <c r="AA143" s="39" t="e">
        <v>#NUM!</v>
      </c>
      <c r="AB143" s="38" t="s">
        <v>493</v>
      </c>
      <c r="AC143" s="38" t="s">
        <v>218</v>
      </c>
      <c r="AD143" s="39" t="s">
        <v>623</v>
      </c>
      <c r="AE143" s="39" t="s">
        <v>623</v>
      </c>
      <c r="AF143" s="39" t="s">
        <v>623</v>
      </c>
      <c r="AG143" s="78">
        <v>0</v>
      </c>
      <c r="AH143" s="79" t="s">
        <v>623</v>
      </c>
      <c r="AI143" s="55">
        <v>21</v>
      </c>
      <c r="AJ143" s="39">
        <v>22.65</v>
      </c>
      <c r="AK143" s="39" t="s">
        <v>2414</v>
      </c>
      <c r="AL143" s="39" t="e">
        <v>#NUM!</v>
      </c>
      <c r="AM143" s="39" t="s">
        <v>2414</v>
      </c>
      <c r="AN143" s="38" t="s">
        <v>494</v>
      </c>
      <c r="AO143" s="38" t="s">
        <v>157</v>
      </c>
      <c r="AP143" s="39" t="s">
        <v>623</v>
      </c>
      <c r="AQ143" s="39" t="s">
        <v>623</v>
      </c>
      <c r="AR143" s="39" t="s">
        <v>623</v>
      </c>
      <c r="AS143" s="78" t="s">
        <v>623</v>
      </c>
      <c r="AT143" s="79">
        <v>0</v>
      </c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</row>
    <row r="144" spans="1:58" ht="12.5">
      <c r="A144" s="27"/>
      <c r="B144" s="73"/>
      <c r="C144" s="74" t="s">
        <v>2415</v>
      </c>
      <c r="D144" s="125" t="s">
        <v>500</v>
      </c>
      <c r="E144" s="123"/>
      <c r="F144" s="75">
        <v>17.649999999999999</v>
      </c>
      <c r="G144" s="74" t="s">
        <v>237</v>
      </c>
      <c r="H144" s="74"/>
      <c r="I144" s="76"/>
      <c r="J144" s="40"/>
      <c r="K144" s="40"/>
      <c r="L144" s="40"/>
      <c r="M144" s="40"/>
      <c r="N144" s="73"/>
      <c r="O144" s="74">
        <v>22</v>
      </c>
      <c r="P144" s="125" t="s">
        <v>520</v>
      </c>
      <c r="Q144" s="123"/>
      <c r="R144" s="75">
        <v>21.45</v>
      </c>
      <c r="S144" s="74" t="s">
        <v>252</v>
      </c>
      <c r="T144" s="74"/>
      <c r="U144" s="76"/>
      <c r="V144" s="28"/>
      <c r="W144" s="55">
        <v>22</v>
      </c>
      <c r="X144" s="39">
        <v>17.649999999999999</v>
      </c>
      <c r="Y144" s="39" t="s">
        <v>2416</v>
      </c>
      <c r="Z144" s="39" t="s">
        <v>2416</v>
      </c>
      <c r="AA144" s="39" t="e">
        <v>#NUM!</v>
      </c>
      <c r="AB144" s="38" t="s">
        <v>500</v>
      </c>
      <c r="AC144" s="38" t="s">
        <v>237</v>
      </c>
      <c r="AD144" s="39" t="s">
        <v>623</v>
      </c>
      <c r="AE144" s="39" t="s">
        <v>623</v>
      </c>
      <c r="AF144" s="39" t="s">
        <v>623</v>
      </c>
      <c r="AG144" s="78">
        <v>0</v>
      </c>
      <c r="AH144" s="79" t="s">
        <v>623</v>
      </c>
      <c r="AI144" s="55">
        <v>22</v>
      </c>
      <c r="AJ144" s="39">
        <v>21.45</v>
      </c>
      <c r="AK144" s="39" t="s">
        <v>2417</v>
      </c>
      <c r="AL144" s="39" t="e">
        <v>#NUM!</v>
      </c>
      <c r="AM144" s="39" t="s">
        <v>2417</v>
      </c>
      <c r="AN144" s="38" t="s">
        <v>520</v>
      </c>
      <c r="AO144" s="38" t="s">
        <v>252</v>
      </c>
      <c r="AP144" s="39" t="s">
        <v>623</v>
      </c>
      <c r="AQ144" s="39" t="s">
        <v>623</v>
      </c>
      <c r="AR144" s="39" t="s">
        <v>623</v>
      </c>
      <c r="AS144" s="78" t="s">
        <v>623</v>
      </c>
      <c r="AT144" s="79">
        <v>0</v>
      </c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</row>
    <row r="145" spans="1:58" ht="12.5">
      <c r="A145" s="27"/>
      <c r="B145" s="73"/>
      <c r="C145" s="74" t="s">
        <v>2415</v>
      </c>
      <c r="D145" s="125" t="s">
        <v>525</v>
      </c>
      <c r="E145" s="123"/>
      <c r="F145" s="75">
        <v>17.649999999999999</v>
      </c>
      <c r="G145" s="74" t="s">
        <v>260</v>
      </c>
      <c r="H145" s="74"/>
      <c r="I145" s="76"/>
      <c r="J145" s="40"/>
      <c r="K145" s="40"/>
      <c r="L145" s="40"/>
      <c r="M145" s="40"/>
      <c r="N145" s="73"/>
      <c r="O145" s="74">
        <v>23</v>
      </c>
      <c r="P145" s="125" t="s">
        <v>499</v>
      </c>
      <c r="Q145" s="123"/>
      <c r="R145" s="75">
        <v>21.35</v>
      </c>
      <c r="S145" s="74" t="s">
        <v>168</v>
      </c>
      <c r="T145" s="74"/>
      <c r="U145" s="76"/>
      <c r="V145" s="28"/>
      <c r="W145" s="55">
        <v>23</v>
      </c>
      <c r="X145" s="39">
        <v>17.649999999999999</v>
      </c>
      <c r="Y145" s="39" t="s">
        <v>2418</v>
      </c>
      <c r="Z145" s="39" t="s">
        <v>2418</v>
      </c>
      <c r="AA145" s="39" t="e">
        <v>#NUM!</v>
      </c>
      <c r="AB145" s="38" t="s">
        <v>525</v>
      </c>
      <c r="AC145" s="38" t="s">
        <v>260</v>
      </c>
      <c r="AD145" s="39" t="s">
        <v>623</v>
      </c>
      <c r="AE145" s="39" t="s">
        <v>623</v>
      </c>
      <c r="AF145" s="39" t="s">
        <v>623</v>
      </c>
      <c r="AG145" s="78">
        <v>0</v>
      </c>
      <c r="AH145" s="79" t="s">
        <v>623</v>
      </c>
      <c r="AI145" s="55">
        <v>23</v>
      </c>
      <c r="AJ145" s="39">
        <v>21.35</v>
      </c>
      <c r="AK145" s="39" t="s">
        <v>2419</v>
      </c>
      <c r="AL145" s="39" t="e">
        <v>#NUM!</v>
      </c>
      <c r="AM145" s="39" t="s">
        <v>2419</v>
      </c>
      <c r="AN145" s="38" t="s">
        <v>499</v>
      </c>
      <c r="AO145" s="38" t="s">
        <v>168</v>
      </c>
      <c r="AP145" s="39" t="s">
        <v>623</v>
      </c>
      <c r="AQ145" s="39" t="s">
        <v>623</v>
      </c>
      <c r="AR145" s="39" t="s">
        <v>623</v>
      </c>
      <c r="AS145" s="78" t="s">
        <v>623</v>
      </c>
      <c r="AT145" s="79">
        <v>0</v>
      </c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</row>
    <row r="146" spans="1:58" ht="12.5">
      <c r="A146" s="27"/>
      <c r="B146" s="73"/>
      <c r="C146" s="74" t="s">
        <v>623</v>
      </c>
      <c r="D146" s="125" t="s">
        <v>623</v>
      </c>
      <c r="E146" s="123"/>
      <c r="F146" s="75" t="s">
        <v>623</v>
      </c>
      <c r="G146" s="74" t="s">
        <v>623</v>
      </c>
      <c r="H146" s="74"/>
      <c r="I146" s="76"/>
      <c r="J146" s="40"/>
      <c r="K146" s="40"/>
      <c r="L146" s="40"/>
      <c r="M146" s="40"/>
      <c r="N146" s="73"/>
      <c r="O146" s="74">
        <v>24</v>
      </c>
      <c r="P146" s="125" t="s">
        <v>523</v>
      </c>
      <c r="Q146" s="123"/>
      <c r="R146" s="75">
        <v>16.75</v>
      </c>
      <c r="S146" s="74" t="s">
        <v>222</v>
      </c>
      <c r="T146" s="74"/>
      <c r="U146" s="76"/>
      <c r="V146" s="28"/>
      <c r="W146" s="55">
        <v>24</v>
      </c>
      <c r="X146" s="39" t="s">
        <v>623</v>
      </c>
      <c r="Y146" s="39" t="s">
        <v>623</v>
      </c>
      <c r="Z146" s="39" t="s">
        <v>623</v>
      </c>
      <c r="AA146" s="39" t="s">
        <v>623</v>
      </c>
      <c r="AB146" s="38" t="s">
        <v>623</v>
      </c>
      <c r="AC146" s="38" t="s">
        <v>623</v>
      </c>
      <c r="AD146" s="39" t="s">
        <v>623</v>
      </c>
      <c r="AE146" s="39" t="s">
        <v>623</v>
      </c>
      <c r="AF146" s="39" t="s">
        <v>623</v>
      </c>
      <c r="AG146" s="78">
        <v>0</v>
      </c>
      <c r="AH146" s="79">
        <v>0</v>
      </c>
      <c r="AI146" s="55">
        <v>24</v>
      </c>
      <c r="AJ146" s="39">
        <v>16.75</v>
      </c>
      <c r="AK146" s="39" t="s">
        <v>2420</v>
      </c>
      <c r="AL146" s="39" t="e">
        <v>#NUM!</v>
      </c>
      <c r="AM146" s="39" t="s">
        <v>2420</v>
      </c>
      <c r="AN146" s="38" t="s">
        <v>523</v>
      </c>
      <c r="AO146" s="38" t="s">
        <v>222</v>
      </c>
      <c r="AP146" s="39" t="s">
        <v>623</v>
      </c>
      <c r="AQ146" s="39" t="s">
        <v>623</v>
      </c>
      <c r="AR146" s="39" t="s">
        <v>623</v>
      </c>
      <c r="AS146" s="78" t="s">
        <v>623</v>
      </c>
      <c r="AT146" s="79">
        <v>0</v>
      </c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</row>
    <row r="147" spans="1:58" ht="12.5">
      <c r="A147" s="27"/>
      <c r="B147" s="73"/>
      <c r="C147" s="74" t="s">
        <v>623</v>
      </c>
      <c r="D147" s="125" t="s">
        <v>623</v>
      </c>
      <c r="E147" s="123"/>
      <c r="F147" s="75" t="s">
        <v>623</v>
      </c>
      <c r="G147" s="74" t="s">
        <v>623</v>
      </c>
      <c r="H147" s="74"/>
      <c r="I147" s="76"/>
      <c r="J147" s="40"/>
      <c r="K147" s="40"/>
      <c r="L147" s="40"/>
      <c r="M147" s="40"/>
      <c r="N147" s="73"/>
      <c r="O147" s="74">
        <v>25</v>
      </c>
      <c r="P147" s="125" t="s">
        <v>503</v>
      </c>
      <c r="Q147" s="123"/>
      <c r="R147" s="75">
        <v>9.35</v>
      </c>
      <c r="S147" s="74" t="s">
        <v>165</v>
      </c>
      <c r="T147" s="74"/>
      <c r="U147" s="76"/>
      <c r="V147" s="28"/>
      <c r="W147" s="55">
        <v>25</v>
      </c>
      <c r="X147" s="39" t="s">
        <v>623</v>
      </c>
      <c r="Y147" s="39" t="s">
        <v>623</v>
      </c>
      <c r="Z147" s="39" t="s">
        <v>623</v>
      </c>
      <c r="AA147" s="39" t="s">
        <v>623</v>
      </c>
      <c r="AB147" s="38" t="s">
        <v>623</v>
      </c>
      <c r="AC147" s="38" t="s">
        <v>623</v>
      </c>
      <c r="AD147" s="39" t="s">
        <v>623</v>
      </c>
      <c r="AE147" s="39" t="s">
        <v>623</v>
      </c>
      <c r="AF147" s="39" t="s">
        <v>623</v>
      </c>
      <c r="AG147" s="78">
        <v>0</v>
      </c>
      <c r="AH147" s="79">
        <v>0</v>
      </c>
      <c r="AI147" s="55">
        <v>25</v>
      </c>
      <c r="AJ147" s="39">
        <v>9.35</v>
      </c>
      <c r="AK147" s="39" t="s">
        <v>2421</v>
      </c>
      <c r="AL147" s="39" t="e">
        <v>#NUM!</v>
      </c>
      <c r="AM147" s="39" t="s">
        <v>2421</v>
      </c>
      <c r="AN147" s="38" t="s">
        <v>503</v>
      </c>
      <c r="AO147" s="38" t="s">
        <v>165</v>
      </c>
      <c r="AP147" s="39" t="s">
        <v>623</v>
      </c>
      <c r="AQ147" s="39" t="s">
        <v>623</v>
      </c>
      <c r="AR147" s="39" t="s">
        <v>623</v>
      </c>
      <c r="AS147" s="78" t="s">
        <v>623</v>
      </c>
      <c r="AT147" s="79">
        <v>0</v>
      </c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</row>
    <row r="148" spans="1:58" ht="12.5">
      <c r="A148" s="27"/>
      <c r="B148" s="73"/>
      <c r="C148" s="74" t="s">
        <v>623</v>
      </c>
      <c r="D148" s="125" t="s">
        <v>623</v>
      </c>
      <c r="E148" s="123"/>
      <c r="F148" s="75" t="s">
        <v>623</v>
      </c>
      <c r="G148" s="74" t="s">
        <v>623</v>
      </c>
      <c r="H148" s="74"/>
      <c r="I148" s="76"/>
      <c r="J148" s="40"/>
      <c r="K148" s="40"/>
      <c r="L148" s="40"/>
      <c r="M148" s="40"/>
      <c r="N148" s="73"/>
      <c r="O148" s="74">
        <v>26</v>
      </c>
      <c r="P148" s="125" t="s">
        <v>484</v>
      </c>
      <c r="Q148" s="123"/>
      <c r="R148" s="75">
        <v>8.5</v>
      </c>
      <c r="S148" s="74" t="s">
        <v>264</v>
      </c>
      <c r="T148" s="74"/>
      <c r="U148" s="76"/>
      <c r="V148" s="28"/>
      <c r="W148" s="55">
        <v>26</v>
      </c>
      <c r="X148" s="39" t="s">
        <v>623</v>
      </c>
      <c r="Y148" s="39" t="s">
        <v>623</v>
      </c>
      <c r="Z148" s="39" t="s">
        <v>623</v>
      </c>
      <c r="AA148" s="39" t="s">
        <v>623</v>
      </c>
      <c r="AB148" s="38" t="s">
        <v>623</v>
      </c>
      <c r="AC148" s="38" t="s">
        <v>623</v>
      </c>
      <c r="AD148" s="39" t="s">
        <v>623</v>
      </c>
      <c r="AE148" s="39" t="s">
        <v>623</v>
      </c>
      <c r="AF148" s="39" t="s">
        <v>623</v>
      </c>
      <c r="AG148" s="78">
        <v>0</v>
      </c>
      <c r="AH148" s="79">
        <v>0</v>
      </c>
      <c r="AI148" s="55">
        <v>26</v>
      </c>
      <c r="AJ148" s="39">
        <v>8.5</v>
      </c>
      <c r="AK148" s="39" t="s">
        <v>2422</v>
      </c>
      <c r="AL148" s="39" t="e">
        <v>#NUM!</v>
      </c>
      <c r="AM148" s="39" t="s">
        <v>2422</v>
      </c>
      <c r="AN148" s="38" t="s">
        <v>484</v>
      </c>
      <c r="AO148" s="38" t="s">
        <v>264</v>
      </c>
      <c r="AP148" s="39" t="s">
        <v>623</v>
      </c>
      <c r="AQ148" s="39" t="s">
        <v>623</v>
      </c>
      <c r="AR148" s="39" t="s">
        <v>623</v>
      </c>
      <c r="AS148" s="78" t="s">
        <v>623</v>
      </c>
      <c r="AT148" s="79">
        <v>0</v>
      </c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</row>
    <row r="149" spans="1:58" ht="12.5">
      <c r="A149" s="27"/>
      <c r="V149" s="28"/>
      <c r="W149" s="55"/>
      <c r="X149" s="55"/>
      <c r="Y149" s="55"/>
      <c r="Z149" s="55"/>
      <c r="AA149" s="55"/>
      <c r="AB149" s="38"/>
      <c r="AC149" s="38"/>
      <c r="AD149" s="55"/>
      <c r="AE149" s="55"/>
      <c r="AF149" s="55"/>
      <c r="AG149" s="79"/>
      <c r="AH149" s="79"/>
      <c r="AI149" s="55"/>
      <c r="AJ149" s="55"/>
      <c r="AK149" s="55"/>
      <c r="AL149" s="55"/>
      <c r="AM149" s="55"/>
      <c r="AN149" s="38"/>
      <c r="AO149" s="38"/>
      <c r="AP149" s="55"/>
      <c r="AQ149" s="55"/>
      <c r="AR149" s="55"/>
      <c r="AS149" s="79"/>
      <c r="AT149" s="79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</row>
    <row r="150" spans="1:58" ht="12.5">
      <c r="A150" s="27"/>
      <c r="B150" s="27"/>
      <c r="C150" s="82" t="s">
        <v>370</v>
      </c>
      <c r="D150" s="82"/>
      <c r="E150" s="82"/>
      <c r="F150" s="49"/>
      <c r="G150" s="82"/>
      <c r="H150" s="82"/>
      <c r="I150" s="40"/>
      <c r="J150" s="40"/>
      <c r="K150" s="40"/>
      <c r="L150" s="40"/>
      <c r="M150" s="40"/>
      <c r="N150" s="40"/>
      <c r="O150" s="82"/>
      <c r="P150" s="82"/>
      <c r="Q150" s="83"/>
      <c r="R150" s="49"/>
      <c r="S150" s="82"/>
      <c r="T150" s="82"/>
      <c r="U150" s="27"/>
      <c r="V150" s="28"/>
      <c r="W150" s="38"/>
      <c r="X150" s="38"/>
      <c r="Y150" s="38"/>
      <c r="Z150" s="38"/>
      <c r="AA150" s="38"/>
      <c r="AB150" s="38"/>
      <c r="AC150" s="55"/>
      <c r="AD150" s="55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55"/>
      <c r="AP150" s="55"/>
      <c r="AQ150" s="38"/>
      <c r="AR150" s="38"/>
      <c r="AS150" s="38"/>
      <c r="AT150" s="38"/>
      <c r="AU150" s="38"/>
      <c r="AV150" s="38"/>
      <c r="AW150" s="38"/>
      <c r="AX150" s="38"/>
      <c r="AY150" s="55"/>
      <c r="AZ150" s="55"/>
      <c r="BA150" s="38"/>
      <c r="BB150" s="38"/>
      <c r="BC150" s="38"/>
      <c r="BD150" s="38"/>
      <c r="BE150" s="38"/>
      <c r="BF150" s="38"/>
    </row>
    <row r="151" spans="1:58" ht="12.5">
      <c r="A151" s="27"/>
      <c r="B151" s="27"/>
      <c r="C151" s="117">
        <v>0</v>
      </c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27"/>
      <c r="V151" s="28"/>
      <c r="W151" s="38"/>
      <c r="X151" s="38"/>
      <c r="Y151" s="38"/>
      <c r="Z151" s="38"/>
      <c r="AA151" s="38"/>
      <c r="AB151" s="38"/>
      <c r="AC151" s="55"/>
      <c r="AD151" s="55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55"/>
      <c r="AP151" s="55"/>
      <c r="AQ151" s="38"/>
      <c r="AR151" s="38"/>
      <c r="AS151" s="38"/>
      <c r="AT151" s="38"/>
      <c r="AU151" s="38"/>
      <c r="AV151" s="38"/>
      <c r="AW151" s="38"/>
      <c r="AX151" s="38"/>
      <c r="AY151" s="55"/>
      <c r="AZ151" s="55"/>
      <c r="BA151" s="38"/>
      <c r="BB151" s="38"/>
      <c r="BC151" s="38"/>
      <c r="BD151" s="38"/>
      <c r="BE151" s="38"/>
      <c r="BF151" s="38"/>
    </row>
    <row r="152" spans="1:58" ht="12.5">
      <c r="A152" s="27"/>
      <c r="B152" s="27"/>
      <c r="C152" s="120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21"/>
      <c r="U152" s="27"/>
      <c r="V152" s="28"/>
      <c r="W152" s="38"/>
      <c r="X152" s="38"/>
      <c r="Y152" s="38"/>
      <c r="Z152" s="38"/>
      <c r="AA152" s="38"/>
      <c r="AB152" s="38"/>
      <c r="AC152" s="55"/>
      <c r="AD152" s="55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55"/>
      <c r="AP152" s="55"/>
      <c r="AQ152" s="38"/>
      <c r="AR152" s="38"/>
      <c r="AS152" s="38"/>
      <c r="AT152" s="38"/>
      <c r="AU152" s="38"/>
      <c r="AV152" s="38"/>
      <c r="AW152" s="38"/>
      <c r="AX152" s="38"/>
      <c r="AY152" s="55"/>
      <c r="AZ152" s="55"/>
      <c r="BA152" s="38"/>
      <c r="BB152" s="38"/>
      <c r="BC152" s="38"/>
      <c r="BD152" s="38"/>
      <c r="BE152" s="38"/>
      <c r="BF152" s="38"/>
    </row>
    <row r="153" spans="1:58" ht="12.5">
      <c r="A153" s="27"/>
      <c r="B153" s="27"/>
      <c r="C153" s="120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21"/>
      <c r="U153" s="27"/>
      <c r="V153" s="28"/>
      <c r="W153" s="38"/>
      <c r="X153" s="38"/>
      <c r="Y153" s="38"/>
      <c r="Z153" s="38"/>
      <c r="AA153" s="38"/>
      <c r="AB153" s="38"/>
      <c r="AC153" s="55"/>
      <c r="AD153" s="55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55"/>
      <c r="AP153" s="55"/>
      <c r="AQ153" s="38"/>
      <c r="AR153" s="38"/>
      <c r="AS153" s="38"/>
      <c r="AT153" s="38"/>
      <c r="AU153" s="38"/>
      <c r="AV153" s="38"/>
      <c r="AW153" s="38"/>
      <c r="AX153" s="38"/>
      <c r="AY153" s="55"/>
      <c r="AZ153" s="55"/>
      <c r="BA153" s="38"/>
      <c r="BB153" s="38"/>
      <c r="BC153" s="38"/>
      <c r="BD153" s="38"/>
      <c r="BE153" s="38"/>
      <c r="BF153" s="38"/>
    </row>
    <row r="154" spans="1:58" ht="12.5">
      <c r="A154" s="27"/>
      <c r="B154" s="27"/>
      <c r="C154" s="122"/>
      <c r="D154" s="123"/>
      <c r="E154" s="123"/>
      <c r="F154" s="12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4"/>
      <c r="U154" s="27"/>
      <c r="V154" s="28"/>
      <c r="W154" s="38"/>
      <c r="X154" s="38"/>
      <c r="Y154" s="38"/>
      <c r="Z154" s="38"/>
      <c r="AA154" s="38"/>
      <c r="AB154" s="38"/>
      <c r="AC154" s="55"/>
      <c r="AD154" s="55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55"/>
      <c r="AP154" s="55"/>
      <c r="AQ154" s="38"/>
      <c r="AR154" s="38"/>
      <c r="AS154" s="38"/>
      <c r="AT154" s="38"/>
      <c r="AU154" s="38"/>
      <c r="AV154" s="38"/>
      <c r="AW154" s="38"/>
      <c r="AX154" s="38"/>
      <c r="AY154" s="55"/>
      <c r="AZ154" s="55"/>
      <c r="BA154" s="38"/>
      <c r="BB154" s="38"/>
      <c r="BC154" s="38"/>
      <c r="BD154" s="38"/>
      <c r="BE154" s="38"/>
      <c r="BF154" s="38"/>
    </row>
    <row r="155" spans="1:58" ht="12.5">
      <c r="A155" s="27"/>
      <c r="B155" s="27"/>
      <c r="C155" s="140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27"/>
      <c r="V155" s="28"/>
      <c r="W155" s="38"/>
      <c r="X155" s="38"/>
      <c r="Y155" s="38"/>
      <c r="Z155" s="38"/>
      <c r="AA155" s="38"/>
      <c r="AB155" s="38"/>
      <c r="AC155" s="55"/>
      <c r="AD155" s="55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55"/>
      <c r="AP155" s="55"/>
      <c r="AQ155" s="38"/>
      <c r="AR155" s="38"/>
      <c r="AS155" s="38"/>
      <c r="AT155" s="38"/>
      <c r="AU155" s="38"/>
      <c r="AV155" s="38"/>
      <c r="AW155" s="38"/>
      <c r="AX155" s="38"/>
      <c r="AY155" s="55"/>
      <c r="AZ155" s="55"/>
      <c r="BA155" s="38"/>
      <c r="BB155" s="38"/>
      <c r="BC155" s="38"/>
      <c r="BD155" s="38"/>
      <c r="BE155" s="38"/>
      <c r="BF155" s="38"/>
    </row>
    <row r="156" spans="1:58" ht="12.5">
      <c r="V156" s="28"/>
      <c r="W156" s="55"/>
      <c r="X156" s="55"/>
      <c r="Y156" s="55"/>
      <c r="Z156" s="55"/>
      <c r="AA156" s="55"/>
      <c r="AB156" s="38"/>
      <c r="AC156" s="38"/>
      <c r="AD156" s="55"/>
      <c r="AE156" s="55"/>
      <c r="AF156" s="55"/>
      <c r="AG156" s="79"/>
      <c r="AH156" s="79"/>
      <c r="AI156" s="55"/>
      <c r="AJ156" s="55"/>
      <c r="AK156" s="55"/>
      <c r="AL156" s="55"/>
      <c r="AM156" s="55"/>
      <c r="AN156" s="38"/>
      <c r="AO156" s="38"/>
      <c r="AP156" s="55"/>
      <c r="AQ156" s="55"/>
      <c r="AR156" s="55"/>
      <c r="AS156" s="79"/>
      <c r="AT156" s="79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</row>
    <row r="157" spans="1:58" ht="15.5">
      <c r="A157" s="27"/>
      <c r="B157" s="41"/>
      <c r="C157" s="36"/>
      <c r="D157" s="30" t="s">
        <v>472</v>
      </c>
      <c r="E157" s="116" t="s">
        <v>2423</v>
      </c>
      <c r="F157" s="112"/>
      <c r="G157" s="112"/>
      <c r="H157" s="37"/>
      <c r="I157" s="42"/>
      <c r="J157" s="42"/>
      <c r="K157" s="42"/>
      <c r="L157" s="42"/>
      <c r="M157" s="42"/>
      <c r="N157" s="42"/>
      <c r="O157" s="42"/>
      <c r="P157" s="30" t="s">
        <v>367</v>
      </c>
      <c r="Q157" s="132" t="s">
        <v>295</v>
      </c>
      <c r="R157" s="112"/>
      <c r="S157" s="37"/>
      <c r="T157" s="29"/>
      <c r="U157" s="43"/>
      <c r="V157" s="28"/>
      <c r="W157" s="38"/>
      <c r="X157" s="38"/>
      <c r="Y157" s="38"/>
      <c r="Z157" s="38"/>
      <c r="AA157" s="38"/>
      <c r="AB157" s="38"/>
      <c r="AC157" s="39"/>
      <c r="AD157" s="39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9"/>
      <c r="AP157" s="39"/>
      <c r="AQ157" s="38"/>
      <c r="AR157" s="38"/>
      <c r="AS157" s="38"/>
      <c r="AT157" s="38"/>
      <c r="AU157" s="38"/>
      <c r="AV157" s="38"/>
      <c r="AW157" s="38"/>
      <c r="AX157" s="38"/>
      <c r="AY157" s="39"/>
      <c r="AZ157" s="39"/>
      <c r="BA157" s="38"/>
      <c r="BB157" s="38"/>
      <c r="BC157" s="38"/>
      <c r="BD157" s="38"/>
      <c r="BE157" s="38"/>
      <c r="BF157" s="38"/>
    </row>
    <row r="158" spans="1:58" ht="15.5">
      <c r="A158" s="27"/>
      <c r="B158" s="31"/>
      <c r="C158" s="50"/>
      <c r="D158" s="42"/>
      <c r="E158" s="42"/>
      <c r="F158" s="46"/>
      <c r="G158" s="37"/>
      <c r="H158" s="37"/>
      <c r="I158" s="37"/>
      <c r="J158" s="37"/>
      <c r="K158" s="37"/>
      <c r="L158" s="37"/>
      <c r="M158" s="37"/>
      <c r="N158" s="37"/>
      <c r="O158" s="37"/>
      <c r="P158" s="42"/>
      <c r="Q158" s="51"/>
      <c r="R158" s="52"/>
      <c r="S158" s="37"/>
      <c r="T158" s="37"/>
      <c r="U158" s="37"/>
      <c r="V158" s="28"/>
      <c r="W158" s="53"/>
      <c r="X158" s="54" t="s">
        <v>369</v>
      </c>
      <c r="Y158" s="55"/>
      <c r="Z158" s="56" t="s">
        <v>369</v>
      </c>
      <c r="AA158" s="56" t="s">
        <v>369</v>
      </c>
      <c r="AB158" s="55"/>
      <c r="AC158" s="55"/>
      <c r="AD158" s="55"/>
      <c r="AE158" s="55"/>
      <c r="AF158" s="55"/>
      <c r="AG158" s="55"/>
      <c r="AH158" s="55"/>
      <c r="AI158" s="53"/>
      <c r="AJ158" s="54" t="s">
        <v>369</v>
      </c>
      <c r="AK158" s="55"/>
      <c r="AL158" s="56" t="s">
        <v>369</v>
      </c>
      <c r="AM158" s="56" t="s">
        <v>369</v>
      </c>
      <c r="AN158" s="55"/>
      <c r="AO158" s="55"/>
      <c r="AP158" s="55"/>
      <c r="AQ158" s="55"/>
      <c r="AR158" s="55"/>
      <c r="AS158" s="38"/>
      <c r="AT158" s="53"/>
      <c r="AU158" s="55"/>
      <c r="AV158" s="55"/>
      <c r="AW158" s="55"/>
      <c r="AX158" s="55"/>
      <c r="AY158" s="55"/>
      <c r="AZ158" s="55"/>
      <c r="BA158" s="38"/>
      <c r="BB158" s="38"/>
      <c r="BC158" s="38"/>
      <c r="BD158" s="38"/>
      <c r="BE158" s="38"/>
      <c r="BF158" s="38"/>
    </row>
    <row r="159" spans="1:58" ht="15.5">
      <c r="A159" s="27"/>
      <c r="B159" s="32"/>
      <c r="C159" s="136" t="s">
        <v>318</v>
      </c>
      <c r="D159" s="114"/>
      <c r="E159" s="115" t="s">
        <v>307</v>
      </c>
      <c r="F159" s="114"/>
      <c r="G159" s="114"/>
      <c r="H159" s="57"/>
      <c r="I159" s="58"/>
      <c r="J159" s="59"/>
      <c r="K159" s="59"/>
      <c r="L159" s="59"/>
      <c r="M159" s="59"/>
      <c r="N159" s="33"/>
      <c r="O159" s="130" t="s">
        <v>318</v>
      </c>
      <c r="P159" s="114"/>
      <c r="Q159" s="113" t="s">
        <v>308</v>
      </c>
      <c r="R159" s="114"/>
      <c r="S159" s="114"/>
      <c r="T159" s="60"/>
      <c r="U159" s="61"/>
      <c r="V159" s="28"/>
      <c r="W159" s="54" t="s">
        <v>371</v>
      </c>
      <c r="X159" s="55">
        <v>1</v>
      </c>
      <c r="Y159" s="56" t="s">
        <v>316</v>
      </c>
      <c r="Z159" s="134" t="s">
        <v>316</v>
      </c>
      <c r="AA159" s="112"/>
      <c r="AB159" s="56">
        <v>1</v>
      </c>
      <c r="AC159" s="38"/>
      <c r="AD159" s="56"/>
      <c r="AE159" s="134" t="s">
        <v>372</v>
      </c>
      <c r="AF159" s="112"/>
      <c r="AG159" s="134" t="s">
        <v>373</v>
      </c>
      <c r="AH159" s="112"/>
      <c r="AI159" s="62"/>
      <c r="AJ159" s="55">
        <v>13</v>
      </c>
      <c r="AK159" s="56" t="s">
        <v>316</v>
      </c>
      <c r="AL159" s="134" t="s">
        <v>316</v>
      </c>
      <c r="AM159" s="112"/>
      <c r="AN159" s="56">
        <v>2</v>
      </c>
      <c r="AO159" s="38"/>
      <c r="AP159" s="56"/>
      <c r="AQ159" s="134" t="s">
        <v>372</v>
      </c>
      <c r="AR159" s="112"/>
      <c r="AS159" s="134" t="s">
        <v>373</v>
      </c>
      <c r="AT159" s="112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</row>
    <row r="160" spans="1:58" ht="15.5">
      <c r="A160" s="27"/>
      <c r="B160" s="58"/>
      <c r="C160" s="137" t="s">
        <v>366</v>
      </c>
      <c r="D160" s="127"/>
      <c r="E160" s="128">
        <v>6</v>
      </c>
      <c r="F160" s="114"/>
      <c r="G160" s="114"/>
      <c r="H160" s="63"/>
      <c r="I160" s="58"/>
      <c r="J160" s="64"/>
      <c r="K160" s="64"/>
      <c r="L160" s="64"/>
      <c r="M160" s="64"/>
      <c r="N160" s="33"/>
      <c r="O160" s="129" t="s">
        <v>366</v>
      </c>
      <c r="P160" s="127"/>
      <c r="Q160" s="131">
        <v>8</v>
      </c>
      <c r="R160" s="114"/>
      <c r="S160" s="114"/>
      <c r="T160" s="65"/>
      <c r="U160" s="61"/>
      <c r="V160" s="28"/>
      <c r="W160" s="62"/>
      <c r="X160" s="66" t="s">
        <v>319</v>
      </c>
      <c r="Y160" s="56" t="s">
        <v>374</v>
      </c>
      <c r="Z160" s="134" t="s">
        <v>375</v>
      </c>
      <c r="AA160" s="112"/>
      <c r="AB160" s="38"/>
      <c r="AC160" s="38"/>
      <c r="AD160" s="56" t="s">
        <v>374</v>
      </c>
      <c r="AE160" s="134" t="s">
        <v>376</v>
      </c>
      <c r="AF160" s="112"/>
      <c r="AG160" s="134" t="s">
        <v>376</v>
      </c>
      <c r="AH160" s="112"/>
      <c r="AI160" s="62"/>
      <c r="AJ160" s="66" t="s">
        <v>320</v>
      </c>
      <c r="AK160" s="56" t="s">
        <v>374</v>
      </c>
      <c r="AL160" s="134" t="s">
        <v>375</v>
      </c>
      <c r="AM160" s="112"/>
      <c r="AN160" s="38"/>
      <c r="AO160" s="38"/>
      <c r="AP160" s="56" t="s">
        <v>374</v>
      </c>
      <c r="AQ160" s="134" t="s">
        <v>376</v>
      </c>
      <c r="AR160" s="112"/>
      <c r="AS160" s="134" t="s">
        <v>376</v>
      </c>
      <c r="AT160" s="112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</row>
    <row r="161" spans="1:58" ht="13">
      <c r="A161" s="27"/>
      <c r="B161" s="67"/>
      <c r="C161" s="68" t="s">
        <v>323</v>
      </c>
      <c r="D161" s="126" t="s">
        <v>307</v>
      </c>
      <c r="E161" s="127"/>
      <c r="F161" s="69" t="s">
        <v>315</v>
      </c>
      <c r="G161" s="70" t="s">
        <v>377</v>
      </c>
      <c r="H161" s="70"/>
      <c r="I161" s="71"/>
      <c r="J161" s="40"/>
      <c r="K161" s="40"/>
      <c r="L161" s="40"/>
      <c r="M161" s="72"/>
      <c r="N161" s="71"/>
      <c r="O161" s="68" t="s">
        <v>323</v>
      </c>
      <c r="P161" s="126" t="s">
        <v>308</v>
      </c>
      <c r="Q161" s="127"/>
      <c r="R161" s="69" t="s">
        <v>315</v>
      </c>
      <c r="S161" s="70" t="s">
        <v>377</v>
      </c>
      <c r="T161" s="70"/>
      <c r="U161" s="71"/>
      <c r="V161" s="28"/>
      <c r="W161" s="54" t="s">
        <v>323</v>
      </c>
      <c r="X161" s="56" t="s">
        <v>315</v>
      </c>
      <c r="Y161" s="56" t="s">
        <v>321</v>
      </c>
      <c r="Z161" s="56" t="s">
        <v>321</v>
      </c>
      <c r="AA161" s="56" t="s">
        <v>322</v>
      </c>
      <c r="AB161" s="54" t="s">
        <v>378</v>
      </c>
      <c r="AC161" s="54" t="s">
        <v>377</v>
      </c>
      <c r="AD161" s="56" t="s">
        <v>376</v>
      </c>
      <c r="AE161" s="56" t="s">
        <v>321</v>
      </c>
      <c r="AF161" s="56" t="s">
        <v>322</v>
      </c>
      <c r="AG161" s="56" t="s">
        <v>321</v>
      </c>
      <c r="AH161" s="56" t="s">
        <v>322</v>
      </c>
      <c r="AI161" s="54" t="s">
        <v>323</v>
      </c>
      <c r="AJ161" s="56" t="s">
        <v>315</v>
      </c>
      <c r="AK161" s="56" t="s">
        <v>321</v>
      </c>
      <c r="AL161" s="56" t="s">
        <v>321</v>
      </c>
      <c r="AM161" s="56" t="s">
        <v>322</v>
      </c>
      <c r="AN161" s="54" t="s">
        <v>378</v>
      </c>
      <c r="AO161" s="54" t="s">
        <v>377</v>
      </c>
      <c r="AP161" s="56" t="s">
        <v>376</v>
      </c>
      <c r="AQ161" s="56" t="s">
        <v>321</v>
      </c>
      <c r="AR161" s="56" t="s">
        <v>322</v>
      </c>
      <c r="AS161" s="56" t="s">
        <v>321</v>
      </c>
      <c r="AT161" s="56" t="s">
        <v>322</v>
      </c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</row>
    <row r="162" spans="1:58" ht="12.5">
      <c r="A162" s="27"/>
      <c r="B162" s="73"/>
      <c r="C162" s="74">
        <v>1</v>
      </c>
      <c r="D162" s="125" t="s">
        <v>535</v>
      </c>
      <c r="E162" s="123"/>
      <c r="F162" s="75">
        <v>51.7</v>
      </c>
      <c r="G162" s="74" t="s">
        <v>145</v>
      </c>
      <c r="H162" s="74"/>
      <c r="I162" s="76"/>
      <c r="J162" s="40"/>
      <c r="K162" s="40"/>
      <c r="L162" s="40"/>
      <c r="M162" s="40"/>
      <c r="N162" s="73"/>
      <c r="O162" s="74">
        <v>1</v>
      </c>
      <c r="P162" s="125" t="s">
        <v>532</v>
      </c>
      <c r="Q162" s="123"/>
      <c r="R162" s="75">
        <v>54.65</v>
      </c>
      <c r="S162" s="74" t="s">
        <v>281</v>
      </c>
      <c r="T162" s="74"/>
      <c r="U162" s="76"/>
      <c r="V162" s="28"/>
      <c r="W162" s="55">
        <v>1</v>
      </c>
      <c r="X162" s="39">
        <v>51.7</v>
      </c>
      <c r="Y162" s="39" t="s">
        <v>2424</v>
      </c>
      <c r="Z162" s="39" t="s">
        <v>2424</v>
      </c>
      <c r="AA162" s="39" t="e">
        <v>#NUM!</v>
      </c>
      <c r="AB162" s="38" t="s">
        <v>535</v>
      </c>
      <c r="AC162" s="38" t="s">
        <v>145</v>
      </c>
      <c r="AD162" s="39" t="s">
        <v>306</v>
      </c>
      <c r="AE162" s="39">
        <v>5</v>
      </c>
      <c r="AF162" s="39" t="s">
        <v>623</v>
      </c>
      <c r="AG162" s="78">
        <v>5</v>
      </c>
      <c r="AH162" s="79" t="s">
        <v>623</v>
      </c>
      <c r="AI162" s="55">
        <v>1</v>
      </c>
      <c r="AJ162" s="39">
        <v>54.65</v>
      </c>
      <c r="AK162" s="39" t="s">
        <v>2425</v>
      </c>
      <c r="AL162" s="39" t="e">
        <v>#NUM!</v>
      </c>
      <c r="AM162" s="39" t="s">
        <v>2425</v>
      </c>
      <c r="AN162" s="38" t="s">
        <v>532</v>
      </c>
      <c r="AO162" s="38" t="s">
        <v>281</v>
      </c>
      <c r="AP162" s="39" t="s">
        <v>306</v>
      </c>
      <c r="AQ162" s="39" t="s">
        <v>623</v>
      </c>
      <c r="AR162" s="39">
        <v>5</v>
      </c>
      <c r="AS162" s="78" t="s">
        <v>623</v>
      </c>
      <c r="AT162" s="79">
        <v>5</v>
      </c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</row>
    <row r="163" spans="1:58" ht="12.5">
      <c r="A163" s="27"/>
      <c r="B163" s="73"/>
      <c r="C163" s="74">
        <v>2</v>
      </c>
      <c r="D163" s="125" t="s">
        <v>531</v>
      </c>
      <c r="E163" s="123"/>
      <c r="F163" s="75">
        <v>48.8</v>
      </c>
      <c r="G163" s="74" t="s">
        <v>153</v>
      </c>
      <c r="H163" s="74"/>
      <c r="I163" s="76"/>
      <c r="J163" s="40"/>
      <c r="K163" s="40"/>
      <c r="L163" s="40"/>
      <c r="M163" s="40"/>
      <c r="N163" s="73"/>
      <c r="O163" s="74">
        <v>2</v>
      </c>
      <c r="P163" s="125" t="s">
        <v>539</v>
      </c>
      <c r="Q163" s="123"/>
      <c r="R163" s="75">
        <v>46.4</v>
      </c>
      <c r="S163" s="74" t="s">
        <v>222</v>
      </c>
      <c r="T163" s="74"/>
      <c r="U163" s="76"/>
      <c r="V163" s="28"/>
      <c r="W163" s="55">
        <v>2</v>
      </c>
      <c r="X163" s="39">
        <v>48.8</v>
      </c>
      <c r="Y163" s="39" t="s">
        <v>2426</v>
      </c>
      <c r="Z163" s="39" t="s">
        <v>2426</v>
      </c>
      <c r="AA163" s="39" t="e">
        <v>#NUM!</v>
      </c>
      <c r="AB163" s="38" t="s">
        <v>531</v>
      </c>
      <c r="AC163" s="38" t="s">
        <v>153</v>
      </c>
      <c r="AD163" s="39" t="s">
        <v>301</v>
      </c>
      <c r="AE163" s="39">
        <v>3</v>
      </c>
      <c r="AF163" s="39" t="s">
        <v>623</v>
      </c>
      <c r="AG163" s="78">
        <v>3</v>
      </c>
      <c r="AH163" s="79" t="s">
        <v>623</v>
      </c>
      <c r="AI163" s="55">
        <v>2</v>
      </c>
      <c r="AJ163" s="39">
        <v>46.4</v>
      </c>
      <c r="AK163" s="39" t="s">
        <v>2427</v>
      </c>
      <c r="AL163" s="39" t="e">
        <v>#NUM!</v>
      </c>
      <c r="AM163" s="39" t="s">
        <v>2427</v>
      </c>
      <c r="AN163" s="38" t="s">
        <v>539</v>
      </c>
      <c r="AO163" s="38" t="s">
        <v>222</v>
      </c>
      <c r="AP163" s="39" t="s">
        <v>301</v>
      </c>
      <c r="AQ163" s="39" t="s">
        <v>623</v>
      </c>
      <c r="AR163" s="39">
        <v>3</v>
      </c>
      <c r="AS163" s="78" t="s">
        <v>623</v>
      </c>
      <c r="AT163" s="79">
        <v>3</v>
      </c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</row>
    <row r="164" spans="1:58" ht="12.5">
      <c r="A164" s="27"/>
      <c r="B164" s="73"/>
      <c r="C164" s="74">
        <v>3</v>
      </c>
      <c r="D164" s="125" t="s">
        <v>529</v>
      </c>
      <c r="E164" s="123"/>
      <c r="F164" s="75">
        <v>43.6</v>
      </c>
      <c r="G164" s="74" t="s">
        <v>157</v>
      </c>
      <c r="H164" s="74"/>
      <c r="I164" s="76"/>
      <c r="J164" s="40"/>
      <c r="K164" s="40"/>
      <c r="L164" s="40"/>
      <c r="M164" s="40"/>
      <c r="N164" s="73"/>
      <c r="O164" s="74">
        <v>3</v>
      </c>
      <c r="P164" s="125" t="s">
        <v>541</v>
      </c>
      <c r="Q164" s="123"/>
      <c r="R164" s="75">
        <v>44.8</v>
      </c>
      <c r="S164" s="74" t="s">
        <v>194</v>
      </c>
      <c r="T164" s="74"/>
      <c r="U164" s="76"/>
      <c r="V164" s="28"/>
      <c r="W164" s="55">
        <v>3</v>
      </c>
      <c r="X164" s="39">
        <v>43.6</v>
      </c>
      <c r="Y164" s="39" t="s">
        <v>2428</v>
      </c>
      <c r="Z164" s="39" t="s">
        <v>2428</v>
      </c>
      <c r="AA164" s="39" t="e">
        <v>#NUM!</v>
      </c>
      <c r="AB164" s="38" t="s">
        <v>529</v>
      </c>
      <c r="AC164" s="38" t="s">
        <v>157</v>
      </c>
      <c r="AD164" s="39" t="s">
        <v>296</v>
      </c>
      <c r="AE164" s="39">
        <v>1</v>
      </c>
      <c r="AF164" s="39" t="s">
        <v>623</v>
      </c>
      <c r="AG164" s="78">
        <v>1</v>
      </c>
      <c r="AH164" s="79" t="s">
        <v>623</v>
      </c>
      <c r="AI164" s="55">
        <v>3</v>
      </c>
      <c r="AJ164" s="39">
        <v>44.8</v>
      </c>
      <c r="AK164" s="39" t="s">
        <v>2429</v>
      </c>
      <c r="AL164" s="39" t="e">
        <v>#NUM!</v>
      </c>
      <c r="AM164" s="39" t="s">
        <v>2429</v>
      </c>
      <c r="AN164" s="38" t="s">
        <v>541</v>
      </c>
      <c r="AO164" s="38" t="s">
        <v>194</v>
      </c>
      <c r="AP164" s="39" t="s">
        <v>296</v>
      </c>
      <c r="AQ164" s="39" t="s">
        <v>623</v>
      </c>
      <c r="AR164" s="39">
        <v>1</v>
      </c>
      <c r="AS164" s="78" t="s">
        <v>623</v>
      </c>
      <c r="AT164" s="79">
        <v>1</v>
      </c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</row>
    <row r="165" spans="1:58" ht="12.5">
      <c r="A165" s="27"/>
      <c r="B165" s="73"/>
      <c r="C165" s="74">
        <v>4</v>
      </c>
      <c r="D165" s="125" t="s">
        <v>542</v>
      </c>
      <c r="E165" s="123"/>
      <c r="F165" s="75">
        <v>32.049999999999997</v>
      </c>
      <c r="G165" s="74" t="s">
        <v>157</v>
      </c>
      <c r="H165" s="74"/>
      <c r="I165" s="76"/>
      <c r="J165" s="40"/>
      <c r="K165" s="40"/>
      <c r="L165" s="40"/>
      <c r="M165" s="40"/>
      <c r="N165" s="73"/>
      <c r="O165" s="74">
        <v>4</v>
      </c>
      <c r="P165" s="125" t="s">
        <v>534</v>
      </c>
      <c r="Q165" s="123"/>
      <c r="R165" s="75">
        <v>38.1</v>
      </c>
      <c r="S165" s="74" t="s">
        <v>252</v>
      </c>
      <c r="T165" s="74"/>
      <c r="U165" s="76"/>
      <c r="V165" s="28"/>
      <c r="W165" s="55">
        <v>4</v>
      </c>
      <c r="X165" s="39">
        <v>32.049999999999997</v>
      </c>
      <c r="Y165" s="39" t="s">
        <v>2430</v>
      </c>
      <c r="Z165" s="39" t="s">
        <v>2430</v>
      </c>
      <c r="AA165" s="39" t="e">
        <v>#NUM!</v>
      </c>
      <c r="AB165" s="38" t="s">
        <v>542</v>
      </c>
      <c r="AC165" s="38" t="s">
        <v>157</v>
      </c>
      <c r="AD165" s="39" t="s">
        <v>623</v>
      </c>
      <c r="AE165" s="39" t="s">
        <v>623</v>
      </c>
      <c r="AF165" s="39" t="s">
        <v>623</v>
      </c>
      <c r="AG165" s="78">
        <v>0</v>
      </c>
      <c r="AH165" s="79" t="s">
        <v>623</v>
      </c>
      <c r="AI165" s="55">
        <v>4</v>
      </c>
      <c r="AJ165" s="39">
        <v>38.1</v>
      </c>
      <c r="AK165" s="39" t="s">
        <v>2431</v>
      </c>
      <c r="AL165" s="39" t="e">
        <v>#NUM!</v>
      </c>
      <c r="AM165" s="39" t="s">
        <v>2431</v>
      </c>
      <c r="AN165" s="38" t="s">
        <v>534</v>
      </c>
      <c r="AO165" s="38" t="s">
        <v>252</v>
      </c>
      <c r="AP165" s="39" t="s">
        <v>623</v>
      </c>
      <c r="AQ165" s="39" t="s">
        <v>623</v>
      </c>
      <c r="AR165" s="39" t="s">
        <v>623</v>
      </c>
      <c r="AS165" s="78" t="s">
        <v>623</v>
      </c>
      <c r="AT165" s="79">
        <v>0</v>
      </c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</row>
    <row r="166" spans="1:58" ht="12.5">
      <c r="A166" s="27"/>
      <c r="B166" s="73"/>
      <c r="C166" s="74">
        <v>5</v>
      </c>
      <c r="D166" s="125" t="s">
        <v>540</v>
      </c>
      <c r="E166" s="123"/>
      <c r="F166" s="75">
        <v>26.95</v>
      </c>
      <c r="G166" s="74" t="s">
        <v>237</v>
      </c>
      <c r="H166" s="74"/>
      <c r="I166" s="76"/>
      <c r="J166" s="40"/>
      <c r="K166" s="40"/>
      <c r="L166" s="40"/>
      <c r="M166" s="40"/>
      <c r="N166" s="73"/>
      <c r="O166" s="74">
        <v>5</v>
      </c>
      <c r="P166" s="125" t="s">
        <v>533</v>
      </c>
      <c r="Q166" s="123"/>
      <c r="R166" s="75">
        <v>37.65</v>
      </c>
      <c r="S166" s="74" t="s">
        <v>231</v>
      </c>
      <c r="T166" s="74"/>
      <c r="U166" s="76"/>
      <c r="V166" s="28"/>
      <c r="W166" s="55">
        <v>5</v>
      </c>
      <c r="X166" s="39">
        <v>26.95</v>
      </c>
      <c r="Y166" s="39" t="s">
        <v>2432</v>
      </c>
      <c r="Z166" s="39" t="s">
        <v>2432</v>
      </c>
      <c r="AA166" s="39" t="e">
        <v>#NUM!</v>
      </c>
      <c r="AB166" s="38" t="s">
        <v>540</v>
      </c>
      <c r="AC166" s="38" t="s">
        <v>237</v>
      </c>
      <c r="AD166" s="39" t="s">
        <v>623</v>
      </c>
      <c r="AE166" s="39" t="s">
        <v>623</v>
      </c>
      <c r="AF166" s="39" t="s">
        <v>623</v>
      </c>
      <c r="AG166" s="78">
        <v>0</v>
      </c>
      <c r="AH166" s="79" t="s">
        <v>623</v>
      </c>
      <c r="AI166" s="55">
        <v>5</v>
      </c>
      <c r="AJ166" s="39">
        <v>37.65</v>
      </c>
      <c r="AK166" s="39" t="s">
        <v>2433</v>
      </c>
      <c r="AL166" s="39" t="e">
        <v>#NUM!</v>
      </c>
      <c r="AM166" s="39" t="s">
        <v>2433</v>
      </c>
      <c r="AN166" s="38" t="s">
        <v>533</v>
      </c>
      <c r="AO166" s="38" t="s">
        <v>231</v>
      </c>
      <c r="AP166" s="39" t="s">
        <v>623</v>
      </c>
      <c r="AQ166" s="39" t="s">
        <v>623</v>
      </c>
      <c r="AR166" s="39" t="s">
        <v>623</v>
      </c>
      <c r="AS166" s="78" t="s">
        <v>623</v>
      </c>
      <c r="AT166" s="79">
        <v>0</v>
      </c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</row>
    <row r="167" spans="1:58" ht="12.5">
      <c r="A167" s="27"/>
      <c r="B167" s="73"/>
      <c r="C167" s="74">
        <v>6</v>
      </c>
      <c r="D167" s="125" t="s">
        <v>530</v>
      </c>
      <c r="E167" s="123"/>
      <c r="F167" s="75">
        <v>26.5</v>
      </c>
      <c r="G167" s="74" t="s">
        <v>184</v>
      </c>
      <c r="H167" s="74"/>
      <c r="I167" s="76"/>
      <c r="J167" s="40"/>
      <c r="K167" s="40"/>
      <c r="L167" s="40"/>
      <c r="M167" s="40"/>
      <c r="N167" s="73"/>
      <c r="O167" s="74">
        <v>6</v>
      </c>
      <c r="P167" s="125" t="s">
        <v>538</v>
      </c>
      <c r="Q167" s="123"/>
      <c r="R167" s="75">
        <v>29.9</v>
      </c>
      <c r="S167" s="74" t="s">
        <v>206</v>
      </c>
      <c r="T167" s="74"/>
      <c r="U167" s="76"/>
      <c r="V167" s="28"/>
      <c r="W167" s="55">
        <v>6</v>
      </c>
      <c r="X167" s="39">
        <v>26.5</v>
      </c>
      <c r="Y167" s="39" t="s">
        <v>2434</v>
      </c>
      <c r="Z167" s="39" t="s">
        <v>2434</v>
      </c>
      <c r="AA167" s="39" t="e">
        <v>#NUM!</v>
      </c>
      <c r="AB167" s="38" t="s">
        <v>530</v>
      </c>
      <c r="AC167" s="38" t="s">
        <v>184</v>
      </c>
      <c r="AD167" s="39" t="s">
        <v>623</v>
      </c>
      <c r="AE167" s="39" t="s">
        <v>623</v>
      </c>
      <c r="AF167" s="39" t="s">
        <v>623</v>
      </c>
      <c r="AG167" s="78">
        <v>0</v>
      </c>
      <c r="AH167" s="79" t="s">
        <v>623</v>
      </c>
      <c r="AI167" s="55">
        <v>6</v>
      </c>
      <c r="AJ167" s="39">
        <v>29.9</v>
      </c>
      <c r="AK167" s="39" t="s">
        <v>2435</v>
      </c>
      <c r="AL167" s="39" t="e">
        <v>#NUM!</v>
      </c>
      <c r="AM167" s="39" t="s">
        <v>2435</v>
      </c>
      <c r="AN167" s="38" t="s">
        <v>538</v>
      </c>
      <c r="AO167" s="38" t="s">
        <v>206</v>
      </c>
      <c r="AP167" s="39" t="s">
        <v>623</v>
      </c>
      <c r="AQ167" s="39" t="s">
        <v>623</v>
      </c>
      <c r="AR167" s="39" t="s">
        <v>623</v>
      </c>
      <c r="AS167" s="78" t="s">
        <v>623</v>
      </c>
      <c r="AT167" s="79">
        <v>0</v>
      </c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</row>
    <row r="168" spans="1:58" ht="12.5">
      <c r="A168" s="27"/>
      <c r="B168" s="73"/>
      <c r="C168" s="74" t="s">
        <v>623</v>
      </c>
      <c r="D168" s="125" t="s">
        <v>623</v>
      </c>
      <c r="E168" s="123"/>
      <c r="F168" s="75" t="s">
        <v>623</v>
      </c>
      <c r="G168" s="74" t="s">
        <v>623</v>
      </c>
      <c r="H168" s="74"/>
      <c r="I168" s="76"/>
      <c r="J168" s="40"/>
      <c r="K168" s="40"/>
      <c r="L168" s="40"/>
      <c r="M168" s="40"/>
      <c r="N168" s="73"/>
      <c r="O168" s="74">
        <v>7</v>
      </c>
      <c r="P168" s="125" t="s">
        <v>536</v>
      </c>
      <c r="Q168" s="123"/>
      <c r="R168" s="75">
        <v>29.15</v>
      </c>
      <c r="S168" s="74" t="s">
        <v>171</v>
      </c>
      <c r="T168" s="74"/>
      <c r="U168" s="76"/>
      <c r="V168" s="28"/>
      <c r="W168" s="55">
        <v>7</v>
      </c>
      <c r="X168" s="39" t="s">
        <v>623</v>
      </c>
      <c r="Y168" s="39" t="s">
        <v>623</v>
      </c>
      <c r="Z168" s="39" t="s">
        <v>623</v>
      </c>
      <c r="AA168" s="39" t="s">
        <v>623</v>
      </c>
      <c r="AB168" s="38" t="s">
        <v>623</v>
      </c>
      <c r="AC168" s="38" t="s">
        <v>623</v>
      </c>
      <c r="AD168" s="39" t="s">
        <v>623</v>
      </c>
      <c r="AE168" s="39" t="s">
        <v>623</v>
      </c>
      <c r="AF168" s="39" t="s">
        <v>623</v>
      </c>
      <c r="AG168" s="78">
        <v>0</v>
      </c>
      <c r="AH168" s="79">
        <v>0</v>
      </c>
      <c r="AI168" s="55">
        <v>7</v>
      </c>
      <c r="AJ168" s="39">
        <v>29.15</v>
      </c>
      <c r="AK168" s="39" t="s">
        <v>2436</v>
      </c>
      <c r="AL168" s="39" t="e">
        <v>#NUM!</v>
      </c>
      <c r="AM168" s="39" t="s">
        <v>2436</v>
      </c>
      <c r="AN168" s="38" t="s">
        <v>536</v>
      </c>
      <c r="AO168" s="38" t="s">
        <v>171</v>
      </c>
      <c r="AP168" s="39" t="s">
        <v>623</v>
      </c>
      <c r="AQ168" s="39" t="s">
        <v>623</v>
      </c>
      <c r="AR168" s="39" t="s">
        <v>623</v>
      </c>
      <c r="AS168" s="78" t="s">
        <v>623</v>
      </c>
      <c r="AT168" s="79">
        <v>0</v>
      </c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</row>
    <row r="169" spans="1:58" ht="12.5">
      <c r="A169" s="27"/>
      <c r="B169" s="73"/>
      <c r="C169" s="74" t="s">
        <v>623</v>
      </c>
      <c r="D169" s="125" t="s">
        <v>623</v>
      </c>
      <c r="E169" s="123"/>
      <c r="F169" s="75" t="s">
        <v>623</v>
      </c>
      <c r="G169" s="74" t="s">
        <v>623</v>
      </c>
      <c r="H169" s="74"/>
      <c r="I169" s="76"/>
      <c r="J169" s="40"/>
      <c r="K169" s="40"/>
      <c r="L169" s="40"/>
      <c r="M169" s="40"/>
      <c r="N169" s="73"/>
      <c r="O169" s="74">
        <v>8</v>
      </c>
      <c r="P169" s="125" t="s">
        <v>537</v>
      </c>
      <c r="Q169" s="123"/>
      <c r="R169" s="75">
        <v>24.4</v>
      </c>
      <c r="S169" s="74" t="s">
        <v>281</v>
      </c>
      <c r="T169" s="74"/>
      <c r="U169" s="76"/>
      <c r="V169" s="28"/>
      <c r="W169" s="55">
        <v>8</v>
      </c>
      <c r="X169" s="39" t="s">
        <v>623</v>
      </c>
      <c r="Y169" s="39" t="s">
        <v>623</v>
      </c>
      <c r="Z169" s="39" t="s">
        <v>623</v>
      </c>
      <c r="AA169" s="39" t="s">
        <v>623</v>
      </c>
      <c r="AB169" s="38" t="s">
        <v>623</v>
      </c>
      <c r="AC169" s="38" t="s">
        <v>623</v>
      </c>
      <c r="AD169" s="39" t="s">
        <v>623</v>
      </c>
      <c r="AE169" s="39" t="s">
        <v>623</v>
      </c>
      <c r="AF169" s="39" t="s">
        <v>623</v>
      </c>
      <c r="AG169" s="78">
        <v>0</v>
      </c>
      <c r="AH169" s="79">
        <v>0</v>
      </c>
      <c r="AI169" s="55">
        <v>8</v>
      </c>
      <c r="AJ169" s="39">
        <v>24.4</v>
      </c>
      <c r="AK169" s="39" t="s">
        <v>2437</v>
      </c>
      <c r="AL169" s="39" t="e">
        <v>#NUM!</v>
      </c>
      <c r="AM169" s="39" t="s">
        <v>2437</v>
      </c>
      <c r="AN169" s="38" t="s">
        <v>537</v>
      </c>
      <c r="AO169" s="38" t="s">
        <v>281</v>
      </c>
      <c r="AP169" s="39" t="s">
        <v>623</v>
      </c>
      <c r="AQ169" s="39" t="s">
        <v>623</v>
      </c>
      <c r="AR169" s="39" t="s">
        <v>623</v>
      </c>
      <c r="AS169" s="78" t="s">
        <v>623</v>
      </c>
      <c r="AT169" s="79">
        <v>0</v>
      </c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</row>
    <row r="170" spans="1:58" ht="12.5">
      <c r="A170" s="27"/>
      <c r="B170" s="27"/>
      <c r="C170" s="80"/>
      <c r="D170" s="27"/>
      <c r="E170" s="27"/>
      <c r="F170" s="38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81"/>
      <c r="R170" s="38"/>
      <c r="S170" s="27"/>
      <c r="T170" s="27"/>
      <c r="U170" s="27"/>
      <c r="V170" s="28"/>
      <c r="W170" s="55">
        <v>51</v>
      </c>
      <c r="X170" s="38"/>
      <c r="Y170" s="38"/>
      <c r="Z170" s="38"/>
      <c r="AA170" s="38"/>
      <c r="AB170" s="38"/>
      <c r="AC170" s="39"/>
      <c r="AD170" s="39"/>
      <c r="AE170" s="38"/>
      <c r="AF170" s="38"/>
      <c r="AG170" s="38"/>
      <c r="AH170" s="38"/>
      <c r="AI170" s="55">
        <v>51</v>
      </c>
      <c r="AJ170" s="38"/>
      <c r="AK170" s="38"/>
      <c r="AL170" s="38"/>
      <c r="AM170" s="38"/>
      <c r="AN170" s="38"/>
      <c r="AO170" s="39"/>
      <c r="AP170" s="39"/>
      <c r="AQ170" s="38"/>
      <c r="AR170" s="38"/>
      <c r="AS170" s="38"/>
      <c r="AT170" s="38"/>
      <c r="AU170" s="38"/>
      <c r="AV170" s="38"/>
      <c r="AW170" s="38"/>
      <c r="AX170" s="38"/>
      <c r="AY170" s="39"/>
      <c r="AZ170" s="39"/>
      <c r="BA170" s="38"/>
      <c r="BB170" s="38"/>
      <c r="BC170" s="38"/>
      <c r="BD170" s="38"/>
      <c r="BE170" s="38"/>
      <c r="BF170" s="38"/>
    </row>
    <row r="171" spans="1:58" ht="12.5">
      <c r="A171" s="27"/>
      <c r="B171" s="27"/>
      <c r="C171" s="82" t="s">
        <v>370</v>
      </c>
      <c r="D171" s="48"/>
      <c r="E171" s="48"/>
      <c r="F171" s="49"/>
      <c r="G171" s="48"/>
      <c r="H171" s="48"/>
      <c r="I171" s="40"/>
      <c r="J171" s="40"/>
      <c r="K171" s="40"/>
      <c r="L171" s="40"/>
      <c r="M171" s="40"/>
      <c r="N171" s="40"/>
      <c r="O171" s="82"/>
      <c r="P171" s="48"/>
      <c r="Q171" s="83"/>
      <c r="R171" s="49"/>
      <c r="S171" s="48"/>
      <c r="T171" s="48"/>
      <c r="U171" s="27"/>
      <c r="V171" s="28"/>
      <c r="W171" s="38"/>
      <c r="X171" s="38"/>
      <c r="Y171" s="38"/>
      <c r="Z171" s="38"/>
      <c r="AA171" s="38"/>
      <c r="AB171" s="38"/>
      <c r="AC171" s="39"/>
      <c r="AD171" s="39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9"/>
      <c r="AP171" s="39"/>
      <c r="AQ171" s="38"/>
      <c r="AR171" s="38"/>
      <c r="AS171" s="38"/>
      <c r="AT171" s="38"/>
      <c r="AU171" s="38"/>
      <c r="AV171" s="38"/>
      <c r="AW171" s="38"/>
      <c r="AX171" s="38"/>
      <c r="AY171" s="39"/>
      <c r="AZ171" s="39"/>
      <c r="BA171" s="38"/>
      <c r="BB171" s="38"/>
      <c r="BC171" s="38"/>
      <c r="BD171" s="38"/>
      <c r="BE171" s="38"/>
      <c r="BF171" s="38"/>
    </row>
    <row r="172" spans="1:58" ht="12.5">
      <c r="A172" s="27"/>
      <c r="B172" s="27"/>
      <c r="C172" s="117">
        <v>0</v>
      </c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9"/>
      <c r="U172" s="27"/>
      <c r="V172" s="28"/>
      <c r="W172" s="38"/>
      <c r="X172" s="38"/>
      <c r="Y172" s="38"/>
      <c r="Z172" s="38"/>
      <c r="AA172" s="38"/>
      <c r="AB172" s="38"/>
      <c r="AC172" s="39"/>
      <c r="AD172" s="39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9"/>
      <c r="AP172" s="39"/>
      <c r="AQ172" s="38"/>
      <c r="AR172" s="38"/>
      <c r="AS172" s="38"/>
      <c r="AT172" s="38"/>
      <c r="AU172" s="38"/>
      <c r="AV172" s="38"/>
      <c r="AW172" s="38"/>
      <c r="AX172" s="38"/>
      <c r="AY172" s="39"/>
      <c r="AZ172" s="39"/>
      <c r="BA172" s="38"/>
      <c r="BB172" s="38"/>
      <c r="BC172" s="38"/>
      <c r="BD172" s="38"/>
      <c r="BE172" s="38"/>
      <c r="BF172" s="38"/>
    </row>
    <row r="173" spans="1:58" ht="12.5">
      <c r="A173" s="27"/>
      <c r="B173" s="27"/>
      <c r="C173" s="120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21"/>
      <c r="U173" s="27"/>
      <c r="V173" s="28"/>
      <c r="W173" s="38"/>
      <c r="X173" s="38"/>
      <c r="Y173" s="38"/>
      <c r="Z173" s="38"/>
      <c r="AA173" s="38"/>
      <c r="AB173" s="38"/>
      <c r="AC173" s="39"/>
      <c r="AD173" s="39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9"/>
      <c r="AP173" s="39"/>
      <c r="AQ173" s="38"/>
      <c r="AR173" s="38"/>
      <c r="AS173" s="38"/>
      <c r="AT173" s="38"/>
      <c r="AU173" s="38"/>
      <c r="AV173" s="38"/>
      <c r="AW173" s="38"/>
      <c r="AX173" s="38"/>
      <c r="AY173" s="39"/>
      <c r="AZ173" s="39"/>
      <c r="BA173" s="38"/>
      <c r="BB173" s="38"/>
      <c r="BC173" s="38"/>
      <c r="BD173" s="38"/>
      <c r="BE173" s="38"/>
      <c r="BF173" s="38"/>
    </row>
    <row r="174" spans="1:58" ht="12.5">
      <c r="A174" s="27"/>
      <c r="B174" s="27"/>
      <c r="C174" s="120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21"/>
      <c r="U174" s="27"/>
      <c r="V174" s="28"/>
      <c r="W174" s="38"/>
      <c r="X174" s="38"/>
      <c r="Y174" s="38"/>
      <c r="Z174" s="38"/>
      <c r="AA174" s="38"/>
      <c r="AB174" s="38"/>
      <c r="AC174" s="39"/>
      <c r="AD174" s="39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9"/>
      <c r="AP174" s="39"/>
      <c r="AQ174" s="38"/>
      <c r="AR174" s="38"/>
      <c r="AS174" s="38"/>
      <c r="AT174" s="38"/>
      <c r="AU174" s="38"/>
      <c r="AV174" s="38"/>
      <c r="AW174" s="38"/>
      <c r="AX174" s="38"/>
      <c r="AY174" s="39"/>
      <c r="AZ174" s="39"/>
      <c r="BA174" s="38"/>
      <c r="BB174" s="38"/>
      <c r="BC174" s="38"/>
      <c r="BD174" s="38"/>
      <c r="BE174" s="38"/>
      <c r="BF174" s="38"/>
    </row>
    <row r="175" spans="1:58" ht="12.5">
      <c r="A175" s="27"/>
      <c r="B175" s="27"/>
      <c r="C175" s="122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4"/>
      <c r="U175" s="27"/>
      <c r="V175" s="28"/>
      <c r="W175" s="38"/>
      <c r="X175" s="38"/>
      <c r="Y175" s="38"/>
      <c r="Z175" s="38"/>
      <c r="AA175" s="38"/>
      <c r="AB175" s="38"/>
      <c r="AC175" s="39"/>
      <c r="AD175" s="39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9"/>
      <c r="AP175" s="39"/>
      <c r="AQ175" s="38"/>
      <c r="AR175" s="38"/>
      <c r="AS175" s="38"/>
      <c r="AT175" s="38"/>
      <c r="AU175" s="38"/>
      <c r="AV175" s="38"/>
      <c r="AW175" s="38"/>
      <c r="AX175" s="38"/>
      <c r="AY175" s="39"/>
      <c r="AZ175" s="39"/>
      <c r="BA175" s="38"/>
      <c r="BB175" s="38"/>
      <c r="BC175" s="38"/>
      <c r="BD175" s="38"/>
      <c r="BE175" s="38"/>
      <c r="BF175" s="38"/>
    </row>
    <row r="176" spans="1:58" ht="12.5">
      <c r="A176" s="27"/>
      <c r="B176" s="27"/>
      <c r="C176" s="80"/>
      <c r="D176" s="27"/>
      <c r="E176" s="27"/>
      <c r="F176" s="38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81"/>
      <c r="R176" s="38"/>
      <c r="S176" s="27"/>
      <c r="T176" s="27"/>
      <c r="U176" s="27"/>
      <c r="V176" s="28"/>
      <c r="W176" s="38"/>
      <c r="X176" s="38"/>
      <c r="Y176" s="38"/>
      <c r="Z176" s="38"/>
      <c r="AA176" s="38"/>
      <c r="AB176" s="38"/>
      <c r="AC176" s="39"/>
      <c r="AD176" s="39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9"/>
      <c r="AP176" s="39"/>
      <c r="AQ176" s="38"/>
      <c r="AR176" s="38"/>
      <c r="AS176" s="38"/>
      <c r="AT176" s="38"/>
      <c r="AU176" s="38"/>
      <c r="AV176" s="38"/>
      <c r="AW176" s="38"/>
      <c r="AX176" s="38"/>
      <c r="AY176" s="39"/>
      <c r="AZ176" s="39"/>
      <c r="BA176" s="38"/>
      <c r="BB176" s="38"/>
      <c r="BC176" s="38"/>
      <c r="BD176" s="38"/>
      <c r="BE176" s="38"/>
      <c r="BF176" s="38"/>
    </row>
    <row r="177" spans="1:58" ht="12.5">
      <c r="A177" s="27"/>
      <c r="B177" s="27"/>
      <c r="C177" s="80"/>
      <c r="D177" s="27"/>
      <c r="E177" s="27"/>
      <c r="F177" s="38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81"/>
      <c r="R177" s="38"/>
      <c r="S177" s="27"/>
      <c r="T177" s="27"/>
      <c r="U177" s="27"/>
      <c r="V177" s="28"/>
      <c r="W177" s="38"/>
      <c r="X177" s="38"/>
      <c r="Y177" s="38"/>
      <c r="Z177" s="38"/>
      <c r="AA177" s="38"/>
      <c r="AB177" s="38"/>
      <c r="AC177" s="39"/>
      <c r="AD177" s="39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9"/>
      <c r="AP177" s="39"/>
      <c r="AQ177" s="38"/>
      <c r="AR177" s="38"/>
      <c r="AS177" s="38"/>
      <c r="AT177" s="38"/>
      <c r="AU177" s="38"/>
      <c r="AV177" s="38"/>
      <c r="AW177" s="38"/>
      <c r="AX177" s="38"/>
      <c r="AY177" s="39"/>
      <c r="AZ177" s="39"/>
      <c r="BA177" s="38"/>
      <c r="BB177" s="38"/>
      <c r="BC177" s="38"/>
      <c r="BD177" s="38"/>
      <c r="BE177" s="38"/>
      <c r="BF177" s="38"/>
    </row>
    <row r="178" spans="1:58" ht="12.5">
      <c r="A178" s="27"/>
      <c r="B178" s="27"/>
      <c r="C178" s="80"/>
      <c r="D178" s="27"/>
      <c r="E178" s="27"/>
      <c r="F178" s="38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81"/>
      <c r="R178" s="38"/>
      <c r="S178" s="27"/>
      <c r="T178" s="27"/>
      <c r="U178" s="27"/>
      <c r="V178" s="28"/>
      <c r="W178" s="38"/>
      <c r="X178" s="38"/>
      <c r="Y178" s="38"/>
      <c r="Z178" s="38"/>
      <c r="AA178" s="38"/>
      <c r="AB178" s="38"/>
      <c r="AC178" s="39"/>
      <c r="AD178" s="39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9"/>
      <c r="AP178" s="39"/>
      <c r="AQ178" s="38"/>
      <c r="AR178" s="38"/>
      <c r="AS178" s="38"/>
      <c r="AT178" s="38"/>
      <c r="AU178" s="38"/>
      <c r="AV178" s="38"/>
      <c r="AW178" s="38"/>
      <c r="AX178" s="38"/>
      <c r="AY178" s="39"/>
      <c r="AZ178" s="39"/>
      <c r="BA178" s="38"/>
      <c r="BB178" s="38"/>
      <c r="BC178" s="38"/>
      <c r="BD178" s="38"/>
      <c r="BE178" s="38"/>
      <c r="BF178" s="38"/>
    </row>
    <row r="179" spans="1:58" ht="12.5">
      <c r="A179" s="27"/>
      <c r="B179" s="27"/>
      <c r="C179" s="80"/>
      <c r="D179" s="27"/>
      <c r="E179" s="27"/>
      <c r="F179" s="38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81"/>
      <c r="R179" s="38"/>
      <c r="S179" s="27"/>
      <c r="T179" s="27"/>
      <c r="U179" s="27"/>
      <c r="V179" s="28"/>
      <c r="W179" s="38"/>
      <c r="X179" s="38"/>
      <c r="Y179" s="38"/>
      <c r="Z179" s="38"/>
      <c r="AA179" s="38"/>
      <c r="AB179" s="38"/>
      <c r="AC179" s="39"/>
      <c r="AD179" s="39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9"/>
      <c r="AP179" s="39"/>
      <c r="AQ179" s="38"/>
      <c r="AR179" s="38"/>
      <c r="AS179" s="38"/>
      <c r="AT179" s="38"/>
      <c r="AU179" s="38"/>
      <c r="AV179" s="38"/>
      <c r="AW179" s="38"/>
      <c r="AX179" s="38"/>
      <c r="AY179" s="39"/>
      <c r="AZ179" s="39"/>
      <c r="BA179" s="38"/>
      <c r="BB179" s="38"/>
      <c r="BC179" s="38"/>
      <c r="BD179" s="38"/>
      <c r="BE179" s="38"/>
      <c r="BF179" s="38"/>
    </row>
    <row r="180" spans="1:58" ht="12.5">
      <c r="A180" s="27"/>
      <c r="B180" s="27"/>
      <c r="C180" s="80"/>
      <c r="D180" s="27"/>
      <c r="E180" s="27"/>
      <c r="F180" s="38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81"/>
      <c r="R180" s="38"/>
      <c r="S180" s="27"/>
      <c r="T180" s="27"/>
      <c r="U180" s="27"/>
      <c r="V180" s="28"/>
      <c r="W180" s="38"/>
      <c r="X180" s="38"/>
      <c r="Y180" s="38"/>
      <c r="Z180" s="38"/>
      <c r="AA180" s="38"/>
      <c r="AB180" s="38"/>
      <c r="AC180" s="39"/>
      <c r="AD180" s="39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9"/>
      <c r="AP180" s="39"/>
      <c r="AQ180" s="38"/>
      <c r="AR180" s="38"/>
      <c r="AS180" s="38"/>
      <c r="AT180" s="38"/>
      <c r="AU180" s="38"/>
      <c r="AV180" s="38"/>
      <c r="AW180" s="38"/>
      <c r="AX180" s="38"/>
      <c r="AY180" s="39"/>
      <c r="AZ180" s="39"/>
      <c r="BA180" s="38"/>
      <c r="BB180" s="38"/>
      <c r="BC180" s="38"/>
      <c r="BD180" s="38"/>
      <c r="BE180" s="38"/>
      <c r="BF180" s="38"/>
    </row>
    <row r="181" spans="1:58" ht="12.5">
      <c r="A181" s="27"/>
      <c r="B181" s="27"/>
      <c r="C181" s="80"/>
      <c r="D181" s="27"/>
      <c r="E181" s="27"/>
      <c r="F181" s="38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81"/>
      <c r="R181" s="38"/>
      <c r="S181" s="27"/>
      <c r="T181" s="27"/>
      <c r="U181" s="27"/>
      <c r="V181" s="28"/>
      <c r="W181" s="38"/>
      <c r="X181" s="38"/>
      <c r="Y181" s="38"/>
      <c r="Z181" s="38"/>
      <c r="AA181" s="38"/>
      <c r="AB181" s="38"/>
      <c r="AC181" s="39"/>
      <c r="AD181" s="39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9"/>
      <c r="AP181" s="39"/>
      <c r="AQ181" s="38"/>
      <c r="AR181" s="38"/>
      <c r="AS181" s="38"/>
      <c r="AT181" s="38"/>
      <c r="AU181" s="38"/>
      <c r="AV181" s="38"/>
      <c r="AW181" s="38"/>
      <c r="AX181" s="38"/>
      <c r="AY181" s="39"/>
      <c r="AZ181" s="39"/>
      <c r="BA181" s="38"/>
      <c r="BB181" s="38"/>
      <c r="BC181" s="38"/>
      <c r="BD181" s="38"/>
      <c r="BE181" s="38"/>
      <c r="BF181" s="38"/>
    </row>
    <row r="182" spans="1:58" ht="12.5">
      <c r="A182" s="27"/>
      <c r="B182" s="27"/>
      <c r="C182" s="80"/>
      <c r="D182" s="27"/>
      <c r="E182" s="27"/>
      <c r="F182" s="38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81"/>
      <c r="R182" s="38"/>
      <c r="S182" s="27"/>
      <c r="T182" s="27"/>
      <c r="U182" s="27"/>
      <c r="V182" s="28"/>
      <c r="W182" s="38"/>
      <c r="X182" s="38"/>
      <c r="Y182" s="38"/>
      <c r="Z182" s="38"/>
      <c r="AA182" s="38"/>
      <c r="AB182" s="38"/>
      <c r="AC182" s="39"/>
      <c r="AD182" s="39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9"/>
      <c r="AP182" s="39"/>
      <c r="AQ182" s="38"/>
      <c r="AR182" s="38"/>
      <c r="AS182" s="38"/>
      <c r="AT182" s="38"/>
      <c r="AU182" s="38"/>
      <c r="AV182" s="38"/>
      <c r="AW182" s="38"/>
      <c r="AX182" s="38"/>
      <c r="AY182" s="39"/>
      <c r="AZ182" s="39"/>
      <c r="BA182" s="38"/>
      <c r="BB182" s="38"/>
      <c r="BC182" s="38"/>
      <c r="BD182" s="38"/>
      <c r="BE182" s="38"/>
      <c r="BF182" s="38"/>
    </row>
    <row r="183" spans="1:58" ht="12.5">
      <c r="A183" s="27"/>
      <c r="B183" s="27"/>
      <c r="C183" s="80"/>
      <c r="D183" s="27"/>
      <c r="E183" s="27"/>
      <c r="F183" s="38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81"/>
      <c r="R183" s="38"/>
      <c r="S183" s="27"/>
      <c r="T183" s="27"/>
      <c r="U183" s="27"/>
      <c r="V183" s="28"/>
      <c r="W183" s="38"/>
      <c r="X183" s="38"/>
      <c r="Y183" s="38"/>
      <c r="Z183" s="38"/>
      <c r="AA183" s="38"/>
      <c r="AB183" s="38"/>
      <c r="AC183" s="39"/>
      <c r="AD183" s="39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9"/>
      <c r="AP183" s="39"/>
      <c r="AQ183" s="38"/>
      <c r="AR183" s="38"/>
      <c r="AS183" s="38"/>
      <c r="AT183" s="38"/>
      <c r="AU183" s="38"/>
      <c r="AV183" s="38"/>
      <c r="AW183" s="38"/>
      <c r="AX183" s="38"/>
      <c r="AY183" s="39"/>
      <c r="AZ183" s="39"/>
      <c r="BA183" s="38"/>
      <c r="BB183" s="38"/>
      <c r="BC183" s="38"/>
      <c r="BD183" s="38"/>
      <c r="BE183" s="38"/>
      <c r="BF183" s="38"/>
    </row>
    <row r="184" spans="1:58" ht="12.5">
      <c r="A184" s="27"/>
      <c r="B184" s="27"/>
      <c r="C184" s="80"/>
      <c r="D184" s="27"/>
      <c r="E184" s="27"/>
      <c r="F184" s="38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81"/>
      <c r="R184" s="38"/>
      <c r="S184" s="27"/>
      <c r="T184" s="27"/>
      <c r="U184" s="27"/>
      <c r="V184" s="28"/>
      <c r="W184" s="38"/>
      <c r="X184" s="38"/>
      <c r="Y184" s="38"/>
      <c r="Z184" s="38"/>
      <c r="AA184" s="38"/>
      <c r="AB184" s="38"/>
      <c r="AC184" s="39"/>
      <c r="AD184" s="39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9"/>
      <c r="AP184" s="39"/>
      <c r="AQ184" s="38"/>
      <c r="AR184" s="38"/>
      <c r="AS184" s="38"/>
      <c r="AT184" s="38"/>
      <c r="AU184" s="38"/>
      <c r="AV184" s="38"/>
      <c r="AW184" s="38"/>
      <c r="AX184" s="38"/>
      <c r="AY184" s="39"/>
      <c r="AZ184" s="39"/>
      <c r="BA184" s="38"/>
      <c r="BB184" s="38"/>
      <c r="BC184" s="38"/>
      <c r="BD184" s="38"/>
      <c r="BE184" s="38"/>
      <c r="BF184" s="38"/>
    </row>
    <row r="185" spans="1:58" ht="12.5">
      <c r="A185" s="27"/>
      <c r="B185" s="27"/>
      <c r="C185" s="80"/>
      <c r="D185" s="27"/>
      <c r="E185" s="27"/>
      <c r="F185" s="38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81"/>
      <c r="R185" s="38"/>
      <c r="S185" s="27"/>
      <c r="T185" s="27"/>
      <c r="U185" s="27"/>
      <c r="V185" s="28"/>
      <c r="W185" s="38"/>
      <c r="X185" s="38"/>
      <c r="Y185" s="38"/>
      <c r="Z185" s="38"/>
      <c r="AA185" s="38"/>
      <c r="AB185" s="38"/>
      <c r="AC185" s="39"/>
      <c r="AD185" s="39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9"/>
      <c r="AP185" s="39"/>
      <c r="AQ185" s="38"/>
      <c r="AR185" s="38"/>
      <c r="AS185" s="38"/>
      <c r="AT185" s="38"/>
      <c r="AU185" s="38"/>
      <c r="AV185" s="38"/>
      <c r="AW185" s="38"/>
      <c r="AX185" s="38"/>
      <c r="AY185" s="39"/>
      <c r="AZ185" s="39"/>
      <c r="BA185" s="38"/>
      <c r="BB185" s="38"/>
      <c r="BC185" s="38"/>
      <c r="BD185" s="38"/>
      <c r="BE185" s="38"/>
      <c r="BF185" s="38"/>
    </row>
    <row r="186" spans="1:58" ht="12.5">
      <c r="A186" s="27"/>
      <c r="B186" s="27"/>
      <c r="C186" s="80"/>
      <c r="D186" s="27"/>
      <c r="E186" s="27"/>
      <c r="F186" s="38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81"/>
      <c r="R186" s="38"/>
      <c r="S186" s="27"/>
      <c r="T186" s="27"/>
      <c r="U186" s="27"/>
      <c r="V186" s="28"/>
      <c r="W186" s="38"/>
      <c r="X186" s="38"/>
      <c r="Y186" s="38"/>
      <c r="Z186" s="38"/>
      <c r="AA186" s="38"/>
      <c r="AB186" s="38"/>
      <c r="AC186" s="39"/>
      <c r="AD186" s="39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9"/>
      <c r="AP186" s="39"/>
      <c r="AQ186" s="38"/>
      <c r="AR186" s="38"/>
      <c r="AS186" s="38"/>
      <c r="AT186" s="38"/>
      <c r="AU186" s="38"/>
      <c r="AV186" s="38"/>
      <c r="AW186" s="38"/>
      <c r="AX186" s="38"/>
      <c r="AY186" s="39"/>
      <c r="AZ186" s="39"/>
      <c r="BA186" s="38"/>
      <c r="BB186" s="38"/>
      <c r="BC186" s="38"/>
      <c r="BD186" s="38"/>
      <c r="BE186" s="38"/>
      <c r="BF186" s="38"/>
    </row>
    <row r="187" spans="1:58" ht="12.5">
      <c r="A187" s="27"/>
      <c r="B187" s="27"/>
      <c r="C187" s="80"/>
      <c r="D187" s="27"/>
      <c r="E187" s="27"/>
      <c r="F187" s="38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81"/>
      <c r="R187" s="38"/>
      <c r="S187" s="27"/>
      <c r="T187" s="27"/>
      <c r="U187" s="27"/>
      <c r="V187" s="28"/>
      <c r="W187" s="38"/>
      <c r="X187" s="38"/>
      <c r="Y187" s="38"/>
      <c r="Z187" s="38"/>
      <c r="AA187" s="38"/>
      <c r="AB187" s="38"/>
      <c r="AC187" s="39"/>
      <c r="AD187" s="39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9"/>
      <c r="AP187" s="39"/>
      <c r="AQ187" s="38"/>
      <c r="AR187" s="38"/>
      <c r="AS187" s="38"/>
      <c r="AT187" s="38"/>
      <c r="AU187" s="38"/>
      <c r="AV187" s="38"/>
      <c r="AW187" s="38"/>
      <c r="AX187" s="38"/>
      <c r="AY187" s="39"/>
      <c r="AZ187" s="39"/>
      <c r="BA187" s="38"/>
      <c r="BB187" s="38"/>
      <c r="BC187" s="38"/>
      <c r="BD187" s="38"/>
      <c r="BE187" s="38"/>
      <c r="BF187" s="38"/>
    </row>
    <row r="188" spans="1:58" ht="12.5">
      <c r="A188" s="27"/>
      <c r="B188" s="27"/>
      <c r="C188" s="80"/>
      <c r="D188" s="27"/>
      <c r="E188" s="27"/>
      <c r="F188" s="38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81"/>
      <c r="R188" s="38"/>
      <c r="S188" s="27"/>
      <c r="T188" s="27"/>
      <c r="U188" s="27"/>
      <c r="V188" s="28"/>
      <c r="W188" s="38"/>
      <c r="X188" s="38"/>
      <c r="Y188" s="38"/>
      <c r="Z188" s="38"/>
      <c r="AA188" s="38"/>
      <c r="AB188" s="38"/>
      <c r="AC188" s="39"/>
      <c r="AD188" s="39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9"/>
      <c r="AP188" s="39"/>
      <c r="AQ188" s="38"/>
      <c r="AR188" s="38"/>
      <c r="AS188" s="38"/>
      <c r="AT188" s="38"/>
      <c r="AU188" s="38"/>
      <c r="AV188" s="38"/>
      <c r="AW188" s="38"/>
      <c r="AX188" s="38"/>
      <c r="AY188" s="39"/>
      <c r="AZ188" s="39"/>
      <c r="BA188" s="38"/>
      <c r="BB188" s="38"/>
      <c r="BC188" s="38"/>
      <c r="BD188" s="38"/>
      <c r="BE188" s="38"/>
      <c r="BF188" s="38"/>
    </row>
    <row r="189" spans="1:58" ht="12.5">
      <c r="A189" s="27"/>
      <c r="B189" s="27"/>
      <c r="C189" s="80"/>
      <c r="D189" s="27"/>
      <c r="E189" s="27"/>
      <c r="F189" s="38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81"/>
      <c r="R189" s="38"/>
      <c r="S189" s="27"/>
      <c r="T189" s="27"/>
      <c r="U189" s="27"/>
      <c r="V189" s="28"/>
      <c r="W189" s="38"/>
      <c r="X189" s="38"/>
      <c r="Y189" s="38"/>
      <c r="Z189" s="38"/>
      <c r="AA189" s="38"/>
      <c r="AB189" s="38"/>
      <c r="AC189" s="39"/>
      <c r="AD189" s="39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9"/>
      <c r="AP189" s="39"/>
      <c r="AQ189" s="38"/>
      <c r="AR189" s="38"/>
      <c r="AS189" s="38"/>
      <c r="AT189" s="38"/>
      <c r="AU189" s="38"/>
      <c r="AV189" s="38"/>
      <c r="AW189" s="38"/>
      <c r="AX189" s="38"/>
      <c r="AY189" s="39"/>
      <c r="AZ189" s="39"/>
      <c r="BA189" s="38"/>
      <c r="BB189" s="38"/>
      <c r="BC189" s="38"/>
      <c r="BD189" s="38"/>
      <c r="BE189" s="38"/>
      <c r="BF189" s="38"/>
    </row>
    <row r="190" spans="1:58" ht="12.5">
      <c r="A190" s="27"/>
      <c r="B190" s="27"/>
      <c r="C190" s="80"/>
      <c r="D190" s="27"/>
      <c r="E190" s="27"/>
      <c r="F190" s="38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81"/>
      <c r="R190" s="38"/>
      <c r="S190" s="27"/>
      <c r="T190" s="27"/>
      <c r="U190" s="27"/>
      <c r="V190" s="28"/>
      <c r="W190" s="38"/>
      <c r="X190" s="38"/>
      <c r="Y190" s="38"/>
      <c r="Z190" s="38"/>
      <c r="AA190" s="38"/>
      <c r="AB190" s="38"/>
      <c r="AC190" s="39"/>
      <c r="AD190" s="39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9"/>
      <c r="AP190" s="39"/>
      <c r="AQ190" s="38"/>
      <c r="AR190" s="38"/>
      <c r="AS190" s="38"/>
      <c r="AT190" s="38"/>
      <c r="AU190" s="38"/>
      <c r="AV190" s="38"/>
      <c r="AW190" s="38"/>
      <c r="AX190" s="38"/>
      <c r="AY190" s="39"/>
      <c r="AZ190" s="39"/>
      <c r="BA190" s="38"/>
      <c r="BB190" s="38"/>
      <c r="BC190" s="38"/>
      <c r="BD190" s="38"/>
      <c r="BE190" s="38"/>
      <c r="BF190" s="38"/>
    </row>
    <row r="191" spans="1:58" ht="12.5">
      <c r="A191" s="27"/>
      <c r="B191" s="27"/>
      <c r="C191" s="80"/>
      <c r="D191" s="27"/>
      <c r="E191" s="27"/>
      <c r="F191" s="38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81"/>
      <c r="R191" s="38"/>
      <c r="S191" s="27"/>
      <c r="T191" s="27"/>
      <c r="U191" s="27"/>
      <c r="V191" s="28"/>
      <c r="W191" s="38"/>
      <c r="X191" s="38"/>
      <c r="Y191" s="38"/>
      <c r="Z191" s="38"/>
      <c r="AA191" s="38"/>
      <c r="AB191" s="38"/>
      <c r="AC191" s="39"/>
      <c r="AD191" s="39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9"/>
      <c r="AP191" s="39"/>
      <c r="AQ191" s="38"/>
      <c r="AR191" s="38"/>
      <c r="AS191" s="38"/>
      <c r="AT191" s="38"/>
      <c r="AU191" s="38"/>
      <c r="AV191" s="38"/>
      <c r="AW191" s="38"/>
      <c r="AX191" s="38"/>
      <c r="AY191" s="39"/>
      <c r="AZ191" s="39"/>
      <c r="BA191" s="38"/>
      <c r="BB191" s="38"/>
      <c r="BC191" s="38"/>
      <c r="BD191" s="38"/>
      <c r="BE191" s="38"/>
      <c r="BF191" s="38"/>
    </row>
    <row r="192" spans="1:58" ht="12.5">
      <c r="A192" s="27"/>
      <c r="B192" s="27"/>
      <c r="C192" s="80"/>
      <c r="D192" s="27"/>
      <c r="E192" s="27"/>
      <c r="F192" s="38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81"/>
      <c r="R192" s="38"/>
      <c r="S192" s="27"/>
      <c r="T192" s="27"/>
      <c r="U192" s="27"/>
      <c r="V192" s="28"/>
      <c r="W192" s="38"/>
      <c r="X192" s="38"/>
      <c r="Y192" s="38"/>
      <c r="Z192" s="38"/>
      <c r="AA192" s="38"/>
      <c r="AB192" s="38"/>
      <c r="AC192" s="39"/>
      <c r="AD192" s="39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9"/>
      <c r="AP192" s="39"/>
      <c r="AQ192" s="38"/>
      <c r="AR192" s="38"/>
      <c r="AS192" s="38"/>
      <c r="AT192" s="38"/>
      <c r="AU192" s="38"/>
      <c r="AV192" s="38"/>
      <c r="AW192" s="38"/>
      <c r="AX192" s="38"/>
      <c r="AY192" s="39"/>
      <c r="AZ192" s="39"/>
      <c r="BA192" s="38"/>
      <c r="BB192" s="38"/>
      <c r="BC192" s="38"/>
      <c r="BD192" s="38"/>
      <c r="BE192" s="38"/>
      <c r="BF192" s="38"/>
    </row>
    <row r="193" spans="1:58" ht="12.5">
      <c r="A193" s="27"/>
      <c r="B193" s="27"/>
      <c r="C193" s="80"/>
      <c r="D193" s="27"/>
      <c r="E193" s="27"/>
      <c r="F193" s="38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81"/>
      <c r="R193" s="38"/>
      <c r="S193" s="27"/>
      <c r="T193" s="27"/>
      <c r="U193" s="27"/>
      <c r="V193" s="28"/>
      <c r="W193" s="38"/>
      <c r="X193" s="38"/>
      <c r="Y193" s="38"/>
      <c r="Z193" s="38"/>
      <c r="AA193" s="38"/>
      <c r="AB193" s="38"/>
      <c r="AC193" s="39"/>
      <c r="AD193" s="39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9"/>
      <c r="AP193" s="39"/>
      <c r="AQ193" s="38"/>
      <c r="AR193" s="38"/>
      <c r="AS193" s="38"/>
      <c r="AT193" s="38"/>
      <c r="AU193" s="38"/>
      <c r="AV193" s="38"/>
      <c r="AW193" s="38"/>
      <c r="AX193" s="38"/>
      <c r="AY193" s="39"/>
      <c r="AZ193" s="39"/>
      <c r="BA193" s="38"/>
      <c r="BB193" s="38"/>
      <c r="BC193" s="38"/>
      <c r="BD193" s="38"/>
      <c r="BE193" s="38"/>
      <c r="BF193" s="38"/>
    </row>
    <row r="194" spans="1:58" ht="12.5">
      <c r="A194" s="27"/>
      <c r="B194" s="27"/>
      <c r="C194" s="80"/>
      <c r="D194" s="27"/>
      <c r="E194" s="27"/>
      <c r="F194" s="38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81"/>
      <c r="R194" s="38"/>
      <c r="S194" s="27"/>
      <c r="T194" s="27"/>
      <c r="U194" s="27"/>
      <c r="V194" s="28"/>
      <c r="W194" s="38"/>
      <c r="X194" s="38"/>
      <c r="Y194" s="38"/>
      <c r="Z194" s="38"/>
      <c r="AA194" s="38"/>
      <c r="AB194" s="38"/>
      <c r="AC194" s="39"/>
      <c r="AD194" s="39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9"/>
      <c r="AP194" s="39"/>
      <c r="AQ194" s="38"/>
      <c r="AR194" s="38"/>
      <c r="AS194" s="38"/>
      <c r="AT194" s="38"/>
      <c r="AU194" s="38"/>
      <c r="AV194" s="38"/>
      <c r="AW194" s="38"/>
      <c r="AX194" s="38"/>
      <c r="AY194" s="39"/>
      <c r="AZ194" s="39"/>
      <c r="BA194" s="38"/>
      <c r="BB194" s="38"/>
      <c r="BC194" s="38"/>
      <c r="BD194" s="38"/>
      <c r="BE194" s="38"/>
      <c r="BF194" s="38"/>
    </row>
    <row r="195" spans="1:58" ht="12.5">
      <c r="A195" s="27"/>
      <c r="B195" s="27"/>
      <c r="C195" s="80"/>
      <c r="D195" s="27"/>
      <c r="E195" s="27"/>
      <c r="F195" s="38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81"/>
      <c r="R195" s="38"/>
      <c r="S195" s="27"/>
      <c r="T195" s="27"/>
      <c r="U195" s="27"/>
      <c r="V195" s="28"/>
      <c r="W195" s="38"/>
      <c r="X195" s="38"/>
      <c r="Y195" s="38"/>
      <c r="Z195" s="38"/>
      <c r="AA195" s="38"/>
      <c r="AB195" s="38"/>
      <c r="AC195" s="39"/>
      <c r="AD195" s="39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9"/>
      <c r="AP195" s="39"/>
      <c r="AQ195" s="38"/>
      <c r="AR195" s="38"/>
      <c r="AS195" s="38"/>
      <c r="AT195" s="38"/>
      <c r="AU195" s="38"/>
      <c r="AV195" s="38"/>
      <c r="AW195" s="38"/>
      <c r="AX195" s="38"/>
      <c r="AY195" s="39"/>
      <c r="AZ195" s="39"/>
      <c r="BA195" s="38"/>
      <c r="BB195" s="38"/>
      <c r="BC195" s="38"/>
      <c r="BD195" s="38"/>
      <c r="BE195" s="38"/>
      <c r="BF195" s="38"/>
    </row>
    <row r="196" spans="1:58" ht="12.5">
      <c r="A196" s="27"/>
      <c r="B196" s="27"/>
      <c r="C196" s="80"/>
      <c r="D196" s="27"/>
      <c r="E196" s="27"/>
      <c r="F196" s="38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81"/>
      <c r="R196" s="38"/>
      <c r="S196" s="27"/>
      <c r="T196" s="27"/>
      <c r="U196" s="27"/>
      <c r="V196" s="28"/>
      <c r="W196" s="38"/>
      <c r="X196" s="38"/>
      <c r="Y196" s="38"/>
      <c r="Z196" s="38"/>
      <c r="AA196" s="38"/>
      <c r="AB196" s="38"/>
      <c r="AC196" s="39"/>
      <c r="AD196" s="39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9"/>
      <c r="AP196" s="39"/>
      <c r="AQ196" s="38"/>
      <c r="AR196" s="38"/>
      <c r="AS196" s="38"/>
      <c r="AT196" s="38"/>
      <c r="AU196" s="38"/>
      <c r="AV196" s="38"/>
      <c r="AW196" s="38"/>
      <c r="AX196" s="38"/>
      <c r="AY196" s="39"/>
      <c r="AZ196" s="39"/>
      <c r="BA196" s="38"/>
      <c r="BB196" s="38"/>
      <c r="BC196" s="38"/>
      <c r="BD196" s="38"/>
      <c r="BE196" s="38"/>
      <c r="BF196" s="38"/>
    </row>
    <row r="197" spans="1:58" ht="12.5">
      <c r="A197" s="27"/>
      <c r="B197" s="27"/>
      <c r="C197" s="80"/>
      <c r="D197" s="27"/>
      <c r="E197" s="27"/>
      <c r="F197" s="38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81"/>
      <c r="R197" s="38"/>
      <c r="S197" s="27"/>
      <c r="T197" s="27"/>
      <c r="U197" s="27"/>
      <c r="V197" s="28"/>
      <c r="W197" s="38"/>
      <c r="X197" s="38"/>
      <c r="Y197" s="38"/>
      <c r="Z197" s="38"/>
      <c r="AA197" s="38"/>
      <c r="AB197" s="38"/>
      <c r="AC197" s="39"/>
      <c r="AD197" s="39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9"/>
      <c r="AP197" s="39"/>
      <c r="AQ197" s="38"/>
      <c r="AR197" s="38"/>
      <c r="AS197" s="38"/>
      <c r="AT197" s="38"/>
      <c r="AU197" s="38"/>
      <c r="AV197" s="38"/>
      <c r="AW197" s="38"/>
      <c r="AX197" s="38"/>
      <c r="AY197" s="39"/>
      <c r="AZ197" s="39"/>
      <c r="BA197" s="38"/>
      <c r="BB197" s="38"/>
      <c r="BC197" s="38"/>
      <c r="BD197" s="38"/>
      <c r="BE197" s="38"/>
      <c r="BF197" s="38"/>
    </row>
    <row r="198" spans="1:58" ht="12.5">
      <c r="A198" s="27"/>
      <c r="B198" s="27"/>
      <c r="C198" s="80"/>
      <c r="D198" s="27"/>
      <c r="E198" s="27"/>
      <c r="F198" s="38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81"/>
      <c r="R198" s="38"/>
      <c r="S198" s="27"/>
      <c r="T198" s="27"/>
      <c r="U198" s="27"/>
      <c r="V198" s="28"/>
      <c r="W198" s="38"/>
      <c r="X198" s="38"/>
      <c r="Y198" s="38"/>
      <c r="Z198" s="38"/>
      <c r="AA198" s="38"/>
      <c r="AB198" s="38"/>
      <c r="AC198" s="39"/>
      <c r="AD198" s="39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9"/>
      <c r="AP198" s="39"/>
      <c r="AQ198" s="38"/>
      <c r="AR198" s="38"/>
      <c r="AS198" s="38"/>
      <c r="AT198" s="38"/>
      <c r="AU198" s="38"/>
      <c r="AV198" s="38"/>
      <c r="AW198" s="38"/>
      <c r="AX198" s="38"/>
      <c r="AY198" s="39"/>
      <c r="AZ198" s="39"/>
      <c r="BA198" s="38"/>
      <c r="BB198" s="38"/>
      <c r="BC198" s="38"/>
      <c r="BD198" s="38"/>
      <c r="BE198" s="38"/>
      <c r="BF198" s="38"/>
    </row>
    <row r="199" spans="1:58" ht="12.5">
      <c r="A199" s="27"/>
      <c r="B199" s="27"/>
      <c r="C199" s="80"/>
      <c r="D199" s="27"/>
      <c r="E199" s="27"/>
      <c r="F199" s="38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81"/>
      <c r="R199" s="38"/>
      <c r="S199" s="27"/>
      <c r="T199" s="27"/>
      <c r="U199" s="27"/>
      <c r="V199" s="28"/>
      <c r="W199" s="38"/>
      <c r="X199" s="38"/>
      <c r="Y199" s="38"/>
      <c r="Z199" s="38"/>
      <c r="AA199" s="38"/>
      <c r="AB199" s="38"/>
      <c r="AC199" s="39"/>
      <c r="AD199" s="39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9"/>
      <c r="AP199" s="39"/>
      <c r="AQ199" s="38"/>
      <c r="AR199" s="38"/>
      <c r="AS199" s="38"/>
      <c r="AT199" s="38"/>
      <c r="AU199" s="38"/>
      <c r="AV199" s="38"/>
      <c r="AW199" s="38"/>
      <c r="AX199" s="38"/>
      <c r="AY199" s="39"/>
      <c r="AZ199" s="39"/>
      <c r="BA199" s="38"/>
      <c r="BB199" s="38"/>
      <c r="BC199" s="38"/>
      <c r="BD199" s="38"/>
      <c r="BE199" s="38"/>
      <c r="BF199" s="38"/>
    </row>
    <row r="200" spans="1:58" ht="12.5">
      <c r="A200" s="27"/>
      <c r="B200" s="27"/>
      <c r="C200" s="80"/>
      <c r="D200" s="27"/>
      <c r="E200" s="27"/>
      <c r="F200" s="38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81"/>
      <c r="R200" s="38"/>
      <c r="S200" s="27"/>
      <c r="T200" s="27"/>
      <c r="U200" s="27"/>
      <c r="V200" s="28"/>
      <c r="W200" s="38"/>
      <c r="X200" s="38"/>
      <c r="Y200" s="38"/>
      <c r="Z200" s="38"/>
      <c r="AA200" s="38"/>
      <c r="AB200" s="38"/>
      <c r="AC200" s="39"/>
      <c r="AD200" s="39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9"/>
      <c r="AP200" s="39"/>
      <c r="AQ200" s="38"/>
      <c r="AR200" s="38"/>
      <c r="AS200" s="38"/>
      <c r="AT200" s="38"/>
      <c r="AU200" s="38"/>
      <c r="AV200" s="38"/>
      <c r="AW200" s="38"/>
      <c r="AX200" s="38"/>
      <c r="AY200" s="39"/>
      <c r="AZ200" s="39"/>
      <c r="BA200" s="38"/>
      <c r="BB200" s="38"/>
      <c r="BC200" s="38"/>
      <c r="BD200" s="38"/>
      <c r="BE200" s="38"/>
      <c r="BF200" s="38"/>
    </row>
    <row r="201" spans="1:58" ht="12.5">
      <c r="A201" s="27"/>
      <c r="B201" s="27"/>
      <c r="C201" s="80"/>
      <c r="D201" s="27"/>
      <c r="E201" s="27"/>
      <c r="F201" s="38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81"/>
      <c r="R201" s="38"/>
      <c r="S201" s="27"/>
      <c r="T201" s="27"/>
      <c r="U201" s="27"/>
      <c r="V201" s="28"/>
      <c r="W201" s="38"/>
      <c r="X201" s="38"/>
      <c r="Y201" s="38"/>
      <c r="Z201" s="38"/>
      <c r="AA201" s="38"/>
      <c r="AB201" s="38"/>
      <c r="AC201" s="39"/>
      <c r="AD201" s="39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9"/>
      <c r="AP201" s="39"/>
      <c r="AQ201" s="38"/>
      <c r="AR201" s="38"/>
      <c r="AS201" s="38"/>
      <c r="AT201" s="38"/>
      <c r="AU201" s="38"/>
      <c r="AV201" s="38"/>
      <c r="AW201" s="38"/>
      <c r="AX201" s="38"/>
      <c r="AY201" s="39"/>
      <c r="AZ201" s="39"/>
      <c r="BA201" s="38"/>
      <c r="BB201" s="38"/>
      <c r="BC201" s="38"/>
      <c r="BD201" s="38"/>
      <c r="BE201" s="38"/>
      <c r="BF201" s="38"/>
    </row>
    <row r="202" spans="1:58" ht="12.5">
      <c r="A202" s="27"/>
      <c r="B202" s="27"/>
      <c r="C202" s="80"/>
      <c r="D202" s="27"/>
      <c r="E202" s="27"/>
      <c r="F202" s="38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81"/>
      <c r="R202" s="38"/>
      <c r="S202" s="27"/>
      <c r="T202" s="27"/>
      <c r="U202" s="27"/>
      <c r="V202" s="28"/>
      <c r="W202" s="38"/>
      <c r="X202" s="38"/>
      <c r="Y202" s="38"/>
      <c r="Z202" s="38"/>
      <c r="AA202" s="38"/>
      <c r="AB202" s="38"/>
      <c r="AC202" s="39"/>
      <c r="AD202" s="39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9"/>
      <c r="AP202" s="39"/>
      <c r="AQ202" s="38"/>
      <c r="AR202" s="38"/>
      <c r="AS202" s="38"/>
      <c r="AT202" s="38"/>
      <c r="AU202" s="38"/>
      <c r="AV202" s="38"/>
      <c r="AW202" s="38"/>
      <c r="AX202" s="38"/>
      <c r="AY202" s="39"/>
      <c r="AZ202" s="39"/>
      <c r="BA202" s="38"/>
      <c r="BB202" s="38"/>
      <c r="BC202" s="38"/>
      <c r="BD202" s="38"/>
      <c r="BE202" s="38"/>
      <c r="BF202" s="38"/>
    </row>
    <row r="203" spans="1:58" ht="12.5">
      <c r="A203" s="27"/>
      <c r="B203" s="27"/>
      <c r="C203" s="80"/>
      <c r="D203" s="27"/>
      <c r="E203" s="27"/>
      <c r="F203" s="38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81"/>
      <c r="R203" s="38"/>
      <c r="S203" s="27"/>
      <c r="T203" s="27"/>
      <c r="U203" s="27"/>
      <c r="V203" s="28"/>
      <c r="W203" s="38"/>
      <c r="X203" s="38"/>
      <c r="Y203" s="38"/>
      <c r="Z203" s="38"/>
      <c r="AA203" s="38"/>
      <c r="AB203" s="38"/>
      <c r="AC203" s="39"/>
      <c r="AD203" s="39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9"/>
      <c r="AP203" s="39"/>
      <c r="AQ203" s="38"/>
      <c r="AR203" s="38"/>
      <c r="AS203" s="38"/>
      <c r="AT203" s="38"/>
      <c r="AU203" s="38"/>
      <c r="AV203" s="38"/>
      <c r="AW203" s="38"/>
      <c r="AX203" s="38"/>
      <c r="AY203" s="39"/>
      <c r="AZ203" s="39"/>
      <c r="BA203" s="38"/>
      <c r="BB203" s="38"/>
      <c r="BC203" s="38"/>
      <c r="BD203" s="38"/>
      <c r="BE203" s="38"/>
      <c r="BF203" s="38"/>
    </row>
    <row r="204" spans="1:58" ht="12.5">
      <c r="A204" s="27"/>
      <c r="B204" s="27"/>
      <c r="C204" s="80"/>
      <c r="D204" s="27"/>
      <c r="E204" s="27"/>
      <c r="F204" s="38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81"/>
      <c r="R204" s="38"/>
      <c r="S204" s="27"/>
      <c r="T204" s="27"/>
      <c r="U204" s="27"/>
      <c r="V204" s="28"/>
      <c r="W204" s="38"/>
      <c r="X204" s="38"/>
      <c r="Y204" s="38"/>
      <c r="Z204" s="38"/>
      <c r="AA204" s="38"/>
      <c r="AB204" s="38"/>
      <c r="AC204" s="39"/>
      <c r="AD204" s="39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9"/>
      <c r="AP204" s="39"/>
      <c r="AQ204" s="38"/>
      <c r="AR204" s="38"/>
      <c r="AS204" s="38"/>
      <c r="AT204" s="38"/>
      <c r="AU204" s="38"/>
      <c r="AV204" s="38"/>
      <c r="AW204" s="38"/>
      <c r="AX204" s="38"/>
      <c r="AY204" s="39"/>
      <c r="AZ204" s="39"/>
      <c r="BA204" s="38"/>
      <c r="BB204" s="38"/>
      <c r="BC204" s="38"/>
      <c r="BD204" s="38"/>
      <c r="BE204" s="38"/>
      <c r="BF204" s="38"/>
    </row>
    <row r="205" spans="1:58" ht="12.5">
      <c r="A205" s="27"/>
      <c r="B205" s="27"/>
      <c r="C205" s="80"/>
      <c r="D205" s="27"/>
      <c r="E205" s="27"/>
      <c r="F205" s="38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81"/>
      <c r="R205" s="38"/>
      <c r="S205" s="27"/>
      <c r="T205" s="27"/>
      <c r="U205" s="27"/>
      <c r="V205" s="28"/>
      <c r="W205" s="38"/>
      <c r="X205" s="38"/>
      <c r="Y205" s="38"/>
      <c r="Z205" s="38"/>
      <c r="AA205" s="38"/>
      <c r="AB205" s="38"/>
      <c r="AC205" s="39"/>
      <c r="AD205" s="39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9"/>
      <c r="AP205" s="39"/>
      <c r="AQ205" s="38"/>
      <c r="AR205" s="38"/>
      <c r="AS205" s="38"/>
      <c r="AT205" s="38"/>
      <c r="AU205" s="38"/>
      <c r="AV205" s="38"/>
      <c r="AW205" s="38"/>
      <c r="AX205" s="38"/>
      <c r="AY205" s="39"/>
      <c r="AZ205" s="39"/>
      <c r="BA205" s="38"/>
      <c r="BB205" s="38"/>
      <c r="BC205" s="38"/>
      <c r="BD205" s="38"/>
      <c r="BE205" s="38"/>
      <c r="BF205" s="38"/>
    </row>
    <row r="206" spans="1:58" ht="12.5">
      <c r="A206" s="27"/>
      <c r="B206" s="27"/>
      <c r="C206" s="80"/>
      <c r="D206" s="27"/>
      <c r="E206" s="27"/>
      <c r="F206" s="38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81"/>
      <c r="R206" s="38"/>
      <c r="S206" s="27"/>
      <c r="T206" s="27"/>
      <c r="U206" s="27"/>
      <c r="V206" s="28"/>
      <c r="W206" s="38"/>
      <c r="X206" s="38"/>
      <c r="Y206" s="38"/>
      <c r="Z206" s="38"/>
      <c r="AA206" s="38"/>
      <c r="AB206" s="38"/>
      <c r="AC206" s="39"/>
      <c r="AD206" s="39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9"/>
      <c r="AP206" s="39"/>
      <c r="AQ206" s="38"/>
      <c r="AR206" s="38"/>
      <c r="AS206" s="38"/>
      <c r="AT206" s="38"/>
      <c r="AU206" s="38"/>
      <c r="AV206" s="38"/>
      <c r="AW206" s="38"/>
      <c r="AX206" s="38"/>
      <c r="AY206" s="39"/>
      <c r="AZ206" s="39"/>
      <c r="BA206" s="38"/>
      <c r="BB206" s="38"/>
      <c r="BC206" s="38"/>
      <c r="BD206" s="38"/>
      <c r="BE206" s="38"/>
      <c r="BF206" s="38"/>
    </row>
    <row r="207" spans="1:58" ht="12.5">
      <c r="A207" s="27"/>
      <c r="B207" s="27"/>
      <c r="C207" s="80"/>
      <c r="D207" s="27"/>
      <c r="E207" s="27"/>
      <c r="F207" s="38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81"/>
      <c r="R207" s="38"/>
      <c r="S207" s="27"/>
      <c r="T207" s="27"/>
      <c r="U207" s="27"/>
      <c r="V207" s="28"/>
      <c r="W207" s="38"/>
      <c r="X207" s="38"/>
      <c r="Y207" s="38"/>
      <c r="Z207" s="38"/>
      <c r="AA207" s="38"/>
      <c r="AB207" s="38"/>
      <c r="AC207" s="39"/>
      <c r="AD207" s="39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9"/>
      <c r="AP207" s="39"/>
      <c r="AQ207" s="38"/>
      <c r="AR207" s="38"/>
      <c r="AS207" s="38"/>
      <c r="AT207" s="38"/>
      <c r="AU207" s="38"/>
      <c r="AV207" s="38"/>
      <c r="AW207" s="38"/>
      <c r="AX207" s="38"/>
      <c r="AY207" s="39"/>
      <c r="AZ207" s="39"/>
      <c r="BA207" s="38"/>
      <c r="BB207" s="38"/>
      <c r="BC207" s="38"/>
      <c r="BD207" s="38"/>
      <c r="BE207" s="38"/>
      <c r="BF207" s="38"/>
    </row>
    <row r="208" spans="1:58" ht="12.5">
      <c r="A208" s="27"/>
      <c r="B208" s="27"/>
      <c r="C208" s="80"/>
      <c r="D208" s="27"/>
      <c r="E208" s="27"/>
      <c r="F208" s="38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81"/>
      <c r="R208" s="38"/>
      <c r="S208" s="27"/>
      <c r="T208" s="27"/>
      <c r="U208" s="27"/>
      <c r="V208" s="28"/>
      <c r="W208" s="38"/>
      <c r="X208" s="38"/>
      <c r="Y208" s="38"/>
      <c r="Z208" s="38"/>
      <c r="AA208" s="38"/>
      <c r="AB208" s="38"/>
      <c r="AC208" s="39"/>
      <c r="AD208" s="39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9"/>
      <c r="AP208" s="39"/>
      <c r="AQ208" s="38"/>
      <c r="AR208" s="38"/>
      <c r="AS208" s="38"/>
      <c r="AT208" s="38"/>
      <c r="AU208" s="38"/>
      <c r="AV208" s="38"/>
      <c r="AW208" s="38"/>
      <c r="AX208" s="38"/>
      <c r="AY208" s="39"/>
      <c r="AZ208" s="39"/>
      <c r="BA208" s="38"/>
      <c r="BB208" s="38"/>
      <c r="BC208" s="38"/>
      <c r="BD208" s="38"/>
      <c r="BE208" s="38"/>
      <c r="BF208" s="38"/>
    </row>
    <row r="209" spans="1:58" ht="12.5">
      <c r="A209" s="27"/>
      <c r="B209" s="27"/>
      <c r="C209" s="80"/>
      <c r="D209" s="27"/>
      <c r="E209" s="27"/>
      <c r="F209" s="38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81"/>
      <c r="R209" s="38"/>
      <c r="S209" s="27"/>
      <c r="T209" s="27"/>
      <c r="U209" s="27"/>
      <c r="V209" s="28"/>
      <c r="W209" s="38"/>
      <c r="X209" s="38"/>
      <c r="Y209" s="38"/>
      <c r="Z209" s="38"/>
      <c r="AA209" s="38"/>
      <c r="AB209" s="38"/>
      <c r="AC209" s="39"/>
      <c r="AD209" s="39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9"/>
      <c r="AP209" s="39"/>
      <c r="AQ209" s="38"/>
      <c r="AR209" s="38"/>
      <c r="AS209" s="38"/>
      <c r="AT209" s="38"/>
      <c r="AU209" s="38"/>
      <c r="AV209" s="38"/>
      <c r="AW209" s="38"/>
      <c r="AX209" s="38"/>
      <c r="AY209" s="39"/>
      <c r="AZ209" s="39"/>
      <c r="BA209" s="38"/>
      <c r="BB209" s="38"/>
      <c r="BC209" s="38"/>
      <c r="BD209" s="38"/>
      <c r="BE209" s="38"/>
      <c r="BF209" s="38"/>
    </row>
    <row r="210" spans="1:58" ht="12.5">
      <c r="A210" s="27"/>
      <c r="B210" s="27"/>
      <c r="C210" s="80"/>
      <c r="D210" s="27"/>
      <c r="E210" s="27"/>
      <c r="F210" s="38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81"/>
      <c r="R210" s="38"/>
      <c r="S210" s="27"/>
      <c r="T210" s="27"/>
      <c r="U210" s="27"/>
      <c r="V210" s="28"/>
      <c r="W210" s="38"/>
      <c r="X210" s="38"/>
      <c r="Y210" s="38"/>
      <c r="Z210" s="38"/>
      <c r="AA210" s="38"/>
      <c r="AB210" s="38"/>
      <c r="AC210" s="39"/>
      <c r="AD210" s="39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9"/>
      <c r="AP210" s="39"/>
      <c r="AQ210" s="38"/>
      <c r="AR210" s="38"/>
      <c r="AS210" s="38"/>
      <c r="AT210" s="38"/>
      <c r="AU210" s="38"/>
      <c r="AV210" s="38"/>
      <c r="AW210" s="38"/>
      <c r="AX210" s="38"/>
      <c r="AY210" s="39"/>
      <c r="AZ210" s="39"/>
      <c r="BA210" s="38"/>
      <c r="BB210" s="38"/>
      <c r="BC210" s="38"/>
      <c r="BD210" s="38"/>
      <c r="BE210" s="38"/>
      <c r="BF210" s="38"/>
    </row>
    <row r="211" spans="1:58" ht="12.5">
      <c r="A211" s="27"/>
      <c r="B211" s="27"/>
      <c r="C211" s="80"/>
      <c r="D211" s="27"/>
      <c r="E211" s="27"/>
      <c r="F211" s="38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81"/>
      <c r="R211" s="38"/>
      <c r="S211" s="27"/>
      <c r="T211" s="27"/>
      <c r="U211" s="27"/>
      <c r="V211" s="28"/>
      <c r="W211" s="38"/>
      <c r="X211" s="38"/>
      <c r="Y211" s="38"/>
      <c r="Z211" s="38"/>
      <c r="AA211" s="38"/>
      <c r="AB211" s="38"/>
      <c r="AC211" s="39"/>
      <c r="AD211" s="39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9"/>
      <c r="AP211" s="39"/>
      <c r="AQ211" s="38"/>
      <c r="AR211" s="38"/>
      <c r="AS211" s="38"/>
      <c r="AT211" s="38"/>
      <c r="AU211" s="38"/>
      <c r="AV211" s="38"/>
      <c r="AW211" s="38"/>
      <c r="AX211" s="38"/>
      <c r="AY211" s="39"/>
      <c r="AZ211" s="39"/>
      <c r="BA211" s="38"/>
      <c r="BB211" s="38"/>
      <c r="BC211" s="38"/>
      <c r="BD211" s="38"/>
      <c r="BE211" s="38"/>
      <c r="BF211" s="38"/>
    </row>
    <row r="212" spans="1:58" ht="12.5">
      <c r="A212" s="27"/>
      <c r="B212" s="27"/>
      <c r="C212" s="80"/>
      <c r="D212" s="27"/>
      <c r="E212" s="27"/>
      <c r="F212" s="38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81"/>
      <c r="R212" s="38"/>
      <c r="S212" s="27"/>
      <c r="T212" s="27"/>
      <c r="U212" s="27"/>
      <c r="V212" s="28"/>
      <c r="W212" s="38"/>
      <c r="X212" s="38"/>
      <c r="Y212" s="38"/>
      <c r="Z212" s="38"/>
      <c r="AA212" s="38"/>
      <c r="AB212" s="38"/>
      <c r="AC212" s="39"/>
      <c r="AD212" s="39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9"/>
      <c r="AP212" s="39"/>
      <c r="AQ212" s="38"/>
      <c r="AR212" s="38"/>
      <c r="AS212" s="38"/>
      <c r="AT212" s="38"/>
      <c r="AU212" s="38"/>
      <c r="AV212" s="38"/>
      <c r="AW212" s="38"/>
      <c r="AX212" s="38"/>
      <c r="AY212" s="39"/>
      <c r="AZ212" s="39"/>
      <c r="BA212" s="38"/>
      <c r="BB212" s="38"/>
      <c r="BC212" s="38"/>
      <c r="BD212" s="38"/>
      <c r="BE212" s="38"/>
      <c r="BF212" s="38"/>
    </row>
    <row r="213" spans="1:58" ht="12.5">
      <c r="A213" s="27"/>
      <c r="B213" s="27"/>
      <c r="C213" s="80"/>
      <c r="D213" s="27"/>
      <c r="E213" s="27"/>
      <c r="F213" s="38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81"/>
      <c r="R213" s="38"/>
      <c r="S213" s="27"/>
      <c r="T213" s="27"/>
      <c r="U213" s="27"/>
      <c r="V213" s="28"/>
      <c r="W213" s="28"/>
      <c r="X213" s="28"/>
      <c r="Y213" s="28"/>
      <c r="Z213" s="28"/>
      <c r="AA213" s="28"/>
      <c r="AB213" s="28"/>
      <c r="AC213" s="77"/>
      <c r="AD213" s="77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77"/>
      <c r="AP213" s="77"/>
      <c r="AQ213" s="28"/>
      <c r="AR213" s="28"/>
      <c r="AS213" s="28"/>
      <c r="AT213" s="28"/>
      <c r="AU213" s="28"/>
      <c r="AV213" s="28"/>
      <c r="AW213" s="28"/>
      <c r="AX213" s="28"/>
      <c r="AY213" s="77"/>
      <c r="AZ213" s="77"/>
      <c r="BA213" s="28"/>
      <c r="BB213" s="28"/>
      <c r="BC213" s="28"/>
      <c r="BD213" s="28"/>
      <c r="BE213" s="28"/>
      <c r="BF213" s="28"/>
    </row>
    <row r="214" spans="1:58" ht="15.5">
      <c r="A214" s="27"/>
      <c r="B214" s="41"/>
      <c r="C214" s="36"/>
      <c r="D214" s="30" t="s">
        <v>472</v>
      </c>
      <c r="E214" s="116" t="s">
        <v>2438</v>
      </c>
      <c r="F214" s="112"/>
      <c r="G214" s="112"/>
      <c r="H214" s="37"/>
      <c r="I214" s="42"/>
      <c r="J214" s="42"/>
      <c r="K214" s="42"/>
      <c r="L214" s="42"/>
      <c r="M214" s="42"/>
      <c r="N214" s="42"/>
      <c r="O214" s="42"/>
      <c r="P214" s="30" t="s">
        <v>367</v>
      </c>
      <c r="Q214" s="132" t="s">
        <v>295</v>
      </c>
      <c r="R214" s="112"/>
      <c r="S214" s="37"/>
      <c r="T214" s="29"/>
      <c r="U214" s="43"/>
      <c r="V214" s="28"/>
      <c r="W214" s="38"/>
      <c r="X214" s="38"/>
      <c r="Y214" s="38"/>
      <c r="Z214" s="38"/>
      <c r="AA214" s="38"/>
      <c r="AB214" s="38"/>
      <c r="AC214" s="39"/>
      <c r="AD214" s="39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9"/>
      <c r="AP214" s="39"/>
      <c r="AQ214" s="38"/>
      <c r="AR214" s="38"/>
      <c r="AS214" s="38"/>
      <c r="AT214" s="38"/>
      <c r="AU214" s="38"/>
      <c r="AV214" s="38"/>
      <c r="AW214" s="38"/>
      <c r="AX214" s="38"/>
      <c r="AY214" s="39"/>
      <c r="AZ214" s="39"/>
      <c r="BA214" s="38"/>
      <c r="BB214" s="38"/>
      <c r="BC214" s="38"/>
      <c r="BD214" s="38"/>
      <c r="BE214" s="38"/>
      <c r="BF214" s="38"/>
    </row>
    <row r="215" spans="1:58" ht="15.5">
      <c r="A215" s="27"/>
      <c r="B215" s="44"/>
      <c r="C215" s="35"/>
      <c r="D215" s="45" t="s">
        <v>368</v>
      </c>
      <c r="E215" s="42"/>
      <c r="F215" s="46"/>
      <c r="G215" s="37"/>
      <c r="H215" s="37"/>
      <c r="I215" s="37"/>
      <c r="J215" s="37"/>
      <c r="K215" s="37"/>
      <c r="L215" s="37"/>
      <c r="M215" s="37"/>
      <c r="N215" s="37"/>
      <c r="O215" s="37"/>
      <c r="P215" s="47" t="s">
        <v>340</v>
      </c>
      <c r="Q215" s="133">
        <v>0</v>
      </c>
      <c r="R215" s="112"/>
      <c r="S215" s="112"/>
      <c r="T215" s="112"/>
      <c r="U215" s="37"/>
      <c r="V215" s="28"/>
      <c r="W215" s="38"/>
      <c r="X215" s="38"/>
      <c r="Y215" s="38"/>
      <c r="Z215" s="38"/>
      <c r="AA215" s="38"/>
      <c r="AB215" s="38"/>
      <c r="AC215" s="39"/>
      <c r="AD215" s="39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9"/>
      <c r="AP215" s="39"/>
      <c r="AQ215" s="38"/>
      <c r="AR215" s="38"/>
      <c r="AS215" s="38"/>
      <c r="AT215" s="38"/>
      <c r="AU215" s="38"/>
      <c r="AV215" s="38"/>
      <c r="AW215" s="38"/>
      <c r="AX215" s="38"/>
      <c r="AY215" s="39"/>
      <c r="AZ215" s="39"/>
      <c r="BA215" s="38"/>
      <c r="BB215" s="38"/>
      <c r="BC215" s="38"/>
      <c r="BD215" s="38"/>
      <c r="BE215" s="38"/>
      <c r="BF215" s="38"/>
    </row>
    <row r="216" spans="1:58" ht="15.5">
      <c r="A216" s="27"/>
      <c r="B216" s="31"/>
      <c r="C216" s="50"/>
      <c r="D216" s="42"/>
      <c r="E216" s="42"/>
      <c r="F216" s="46"/>
      <c r="G216" s="37"/>
      <c r="H216" s="37"/>
      <c r="I216" s="37"/>
      <c r="J216" s="37"/>
      <c r="K216" s="37"/>
      <c r="L216" s="37"/>
      <c r="M216" s="37"/>
      <c r="N216" s="37"/>
      <c r="O216" s="37"/>
      <c r="P216" s="42"/>
      <c r="Q216" s="51"/>
      <c r="R216" s="52"/>
      <c r="S216" s="37"/>
      <c r="T216" s="37"/>
      <c r="U216" s="37"/>
      <c r="V216" s="28"/>
      <c r="W216" s="53"/>
      <c r="X216" s="54" t="s">
        <v>369</v>
      </c>
      <c r="Y216" s="55"/>
      <c r="Z216" s="56" t="s">
        <v>369</v>
      </c>
      <c r="AA216" s="56" t="s">
        <v>369</v>
      </c>
      <c r="AB216" s="55"/>
      <c r="AC216" s="55"/>
      <c r="AD216" s="55"/>
      <c r="AE216" s="55"/>
      <c r="AF216" s="55"/>
      <c r="AG216" s="55"/>
      <c r="AH216" s="55"/>
      <c r="AI216" s="53"/>
      <c r="AJ216" s="54" t="s">
        <v>369</v>
      </c>
      <c r="AK216" s="55"/>
      <c r="AL216" s="56" t="s">
        <v>369</v>
      </c>
      <c r="AM216" s="56" t="s">
        <v>369</v>
      </c>
      <c r="AN216" s="55"/>
      <c r="AO216" s="55"/>
      <c r="AP216" s="55"/>
      <c r="AQ216" s="55"/>
      <c r="AR216" s="55"/>
      <c r="AS216" s="38"/>
      <c r="AT216" s="53"/>
      <c r="AU216" s="55"/>
      <c r="AV216" s="55"/>
      <c r="AW216" s="55"/>
      <c r="AX216" s="55"/>
      <c r="AY216" s="55"/>
      <c r="AZ216" s="55"/>
      <c r="BA216" s="38"/>
      <c r="BB216" s="38"/>
      <c r="BC216" s="38"/>
      <c r="BD216" s="38"/>
      <c r="BE216" s="38"/>
      <c r="BF216" s="38"/>
    </row>
    <row r="217" spans="1:58" ht="15.5">
      <c r="A217" s="27"/>
      <c r="B217" s="32"/>
      <c r="C217" s="136" t="s">
        <v>318</v>
      </c>
      <c r="D217" s="114"/>
      <c r="E217" s="115" t="s">
        <v>309</v>
      </c>
      <c r="F217" s="114"/>
      <c r="G217" s="114"/>
      <c r="H217" s="57"/>
      <c r="I217" s="58"/>
      <c r="J217" s="59"/>
      <c r="K217" s="59"/>
      <c r="L217" s="59"/>
      <c r="M217" s="59"/>
      <c r="N217" s="33"/>
      <c r="O217" s="130" t="s">
        <v>318</v>
      </c>
      <c r="P217" s="114"/>
      <c r="Q217" s="113" t="s">
        <v>310</v>
      </c>
      <c r="R217" s="114"/>
      <c r="S217" s="114"/>
      <c r="T217" s="60"/>
      <c r="U217" s="61"/>
      <c r="V217" s="28"/>
      <c r="W217" s="54" t="s">
        <v>371</v>
      </c>
      <c r="X217" s="55">
        <v>1</v>
      </c>
      <c r="Y217" s="56" t="s">
        <v>316</v>
      </c>
      <c r="Z217" s="134" t="s">
        <v>316</v>
      </c>
      <c r="AA217" s="112"/>
      <c r="AB217" s="56">
        <v>1</v>
      </c>
      <c r="AC217" s="38"/>
      <c r="AD217" s="56"/>
      <c r="AE217" s="134" t="s">
        <v>372</v>
      </c>
      <c r="AF217" s="112"/>
      <c r="AG217" s="134" t="s">
        <v>373</v>
      </c>
      <c r="AH217" s="112"/>
      <c r="AI217" s="62"/>
      <c r="AJ217" s="55">
        <v>13</v>
      </c>
      <c r="AK217" s="56" t="s">
        <v>316</v>
      </c>
      <c r="AL217" s="134" t="s">
        <v>316</v>
      </c>
      <c r="AM217" s="112"/>
      <c r="AN217" s="56">
        <v>2</v>
      </c>
      <c r="AO217" s="38"/>
      <c r="AP217" s="56"/>
      <c r="AQ217" s="134" t="s">
        <v>372</v>
      </c>
      <c r="AR217" s="112"/>
      <c r="AS217" s="134" t="s">
        <v>373</v>
      </c>
      <c r="AT217" s="112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</row>
    <row r="218" spans="1:58" ht="15.5">
      <c r="A218" s="27"/>
      <c r="B218" s="58"/>
      <c r="C218" s="137" t="s">
        <v>366</v>
      </c>
      <c r="D218" s="127"/>
      <c r="E218" s="128">
        <v>14</v>
      </c>
      <c r="F218" s="114"/>
      <c r="G218" s="114"/>
      <c r="H218" s="63"/>
      <c r="I218" s="58"/>
      <c r="J218" s="64"/>
      <c r="K218" s="64"/>
      <c r="L218" s="64"/>
      <c r="M218" s="64"/>
      <c r="N218" s="33"/>
      <c r="O218" s="129" t="s">
        <v>366</v>
      </c>
      <c r="P218" s="127"/>
      <c r="Q218" s="131">
        <v>16</v>
      </c>
      <c r="R218" s="114"/>
      <c r="S218" s="114"/>
      <c r="T218" s="65"/>
      <c r="U218" s="61"/>
      <c r="V218" s="28"/>
      <c r="W218" s="62"/>
      <c r="X218" s="66" t="s">
        <v>319</v>
      </c>
      <c r="Y218" s="56" t="s">
        <v>374</v>
      </c>
      <c r="Z218" s="134" t="s">
        <v>375</v>
      </c>
      <c r="AA218" s="112"/>
      <c r="AB218" s="38"/>
      <c r="AC218" s="38"/>
      <c r="AD218" s="56" t="s">
        <v>374</v>
      </c>
      <c r="AE218" s="134" t="s">
        <v>376</v>
      </c>
      <c r="AF218" s="112"/>
      <c r="AG218" s="134" t="s">
        <v>376</v>
      </c>
      <c r="AH218" s="112"/>
      <c r="AI218" s="62"/>
      <c r="AJ218" s="66" t="s">
        <v>320</v>
      </c>
      <c r="AK218" s="56" t="s">
        <v>374</v>
      </c>
      <c r="AL218" s="134" t="s">
        <v>375</v>
      </c>
      <c r="AM218" s="112"/>
      <c r="AN218" s="38"/>
      <c r="AO218" s="38"/>
      <c r="AP218" s="56" t="s">
        <v>374</v>
      </c>
      <c r="AQ218" s="134" t="s">
        <v>376</v>
      </c>
      <c r="AR218" s="112"/>
      <c r="AS218" s="134" t="s">
        <v>376</v>
      </c>
      <c r="AT218" s="112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</row>
    <row r="219" spans="1:58" ht="13">
      <c r="A219" s="27"/>
      <c r="B219" s="67"/>
      <c r="C219" s="68" t="s">
        <v>323</v>
      </c>
      <c r="D219" s="126" t="s">
        <v>309</v>
      </c>
      <c r="E219" s="127"/>
      <c r="F219" s="69" t="s">
        <v>315</v>
      </c>
      <c r="G219" s="70" t="s">
        <v>377</v>
      </c>
      <c r="H219" s="70"/>
      <c r="I219" s="71"/>
      <c r="J219" s="40"/>
      <c r="K219" s="40"/>
      <c r="L219" s="40"/>
      <c r="M219" s="72"/>
      <c r="N219" s="71"/>
      <c r="O219" s="68" t="s">
        <v>323</v>
      </c>
      <c r="P219" s="126" t="s">
        <v>310</v>
      </c>
      <c r="Q219" s="127"/>
      <c r="R219" s="69" t="s">
        <v>315</v>
      </c>
      <c r="S219" s="70" t="s">
        <v>377</v>
      </c>
      <c r="T219" s="70"/>
      <c r="U219" s="71"/>
      <c r="V219" s="28"/>
      <c r="W219" s="54" t="s">
        <v>323</v>
      </c>
      <c r="X219" s="56" t="s">
        <v>315</v>
      </c>
      <c r="Y219" s="56" t="s">
        <v>321</v>
      </c>
      <c r="Z219" s="56" t="s">
        <v>321</v>
      </c>
      <c r="AA219" s="56" t="s">
        <v>322</v>
      </c>
      <c r="AB219" s="54" t="s">
        <v>378</v>
      </c>
      <c r="AC219" s="54" t="s">
        <v>377</v>
      </c>
      <c r="AD219" s="56" t="s">
        <v>376</v>
      </c>
      <c r="AE219" s="56" t="s">
        <v>321</v>
      </c>
      <c r="AF219" s="56" t="s">
        <v>322</v>
      </c>
      <c r="AG219" s="56" t="s">
        <v>321</v>
      </c>
      <c r="AH219" s="56" t="s">
        <v>322</v>
      </c>
      <c r="AI219" s="54" t="s">
        <v>323</v>
      </c>
      <c r="AJ219" s="56" t="s">
        <v>315</v>
      </c>
      <c r="AK219" s="56" t="s">
        <v>321</v>
      </c>
      <c r="AL219" s="56" t="s">
        <v>321</v>
      </c>
      <c r="AM219" s="56" t="s">
        <v>322</v>
      </c>
      <c r="AN219" s="54" t="s">
        <v>378</v>
      </c>
      <c r="AO219" s="54" t="s">
        <v>377</v>
      </c>
      <c r="AP219" s="56" t="s">
        <v>376</v>
      </c>
      <c r="AQ219" s="56" t="s">
        <v>321</v>
      </c>
      <c r="AR219" s="56" t="s">
        <v>322</v>
      </c>
      <c r="AS219" s="56" t="s">
        <v>321</v>
      </c>
      <c r="AT219" s="56" t="s">
        <v>322</v>
      </c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</row>
    <row r="220" spans="1:58" ht="12.5">
      <c r="A220" s="27"/>
      <c r="B220" s="73"/>
      <c r="C220" s="74">
        <v>1</v>
      </c>
      <c r="D220" s="125" t="s">
        <v>555</v>
      </c>
      <c r="E220" s="123"/>
      <c r="F220" s="75">
        <v>82.65</v>
      </c>
      <c r="G220" s="74" t="s">
        <v>192</v>
      </c>
      <c r="H220" s="74"/>
      <c r="I220" s="76"/>
      <c r="J220" s="40"/>
      <c r="K220" s="40"/>
      <c r="L220" s="40"/>
      <c r="M220" s="40"/>
      <c r="N220" s="73"/>
      <c r="O220" s="74">
        <v>1</v>
      </c>
      <c r="P220" s="125" t="s">
        <v>567</v>
      </c>
      <c r="Q220" s="123"/>
      <c r="R220" s="75">
        <v>83.85</v>
      </c>
      <c r="S220" s="74" t="s">
        <v>277</v>
      </c>
      <c r="T220" s="74"/>
      <c r="U220" s="76"/>
      <c r="V220" s="28"/>
      <c r="W220" s="55">
        <v>1</v>
      </c>
      <c r="X220" s="39">
        <v>82.65</v>
      </c>
      <c r="Y220" s="39" t="s">
        <v>2439</v>
      </c>
      <c r="Z220" s="39" t="s">
        <v>2439</v>
      </c>
      <c r="AA220" s="39" t="e">
        <v>#NUM!</v>
      </c>
      <c r="AB220" s="38" t="s">
        <v>555</v>
      </c>
      <c r="AC220" s="38" t="s">
        <v>192</v>
      </c>
      <c r="AD220" s="39" t="s">
        <v>306</v>
      </c>
      <c r="AE220" s="39">
        <v>5</v>
      </c>
      <c r="AF220" s="39" t="s">
        <v>623</v>
      </c>
      <c r="AG220" s="78">
        <v>5</v>
      </c>
      <c r="AH220" s="79" t="s">
        <v>623</v>
      </c>
      <c r="AI220" s="55">
        <v>1</v>
      </c>
      <c r="AJ220" s="39">
        <v>83.85</v>
      </c>
      <c r="AK220" s="39" t="s">
        <v>2440</v>
      </c>
      <c r="AL220" s="39" t="e">
        <v>#NUM!</v>
      </c>
      <c r="AM220" s="39" t="s">
        <v>2440</v>
      </c>
      <c r="AN220" s="38" t="s">
        <v>567</v>
      </c>
      <c r="AO220" s="38" t="s">
        <v>277</v>
      </c>
      <c r="AP220" s="39" t="s">
        <v>306</v>
      </c>
      <c r="AQ220" s="39" t="s">
        <v>623</v>
      </c>
      <c r="AR220" s="39">
        <v>5</v>
      </c>
      <c r="AS220" s="78" t="s">
        <v>623</v>
      </c>
      <c r="AT220" s="79">
        <v>5</v>
      </c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</row>
    <row r="221" spans="1:58" ht="12.5">
      <c r="A221" s="27"/>
      <c r="B221" s="73"/>
      <c r="C221" s="74">
        <v>2</v>
      </c>
      <c r="D221" s="125" t="s">
        <v>553</v>
      </c>
      <c r="E221" s="123"/>
      <c r="F221" s="75">
        <v>72.25</v>
      </c>
      <c r="G221" s="74" t="s">
        <v>264</v>
      </c>
      <c r="H221" s="74"/>
      <c r="I221" s="76"/>
      <c r="J221" s="40"/>
      <c r="K221" s="40"/>
      <c r="L221" s="40"/>
      <c r="M221" s="40"/>
      <c r="N221" s="73"/>
      <c r="O221" s="74">
        <v>2</v>
      </c>
      <c r="P221" s="125" t="s">
        <v>572</v>
      </c>
      <c r="Q221" s="123"/>
      <c r="R221" s="75">
        <v>72.099999999999994</v>
      </c>
      <c r="S221" s="74" t="s">
        <v>210</v>
      </c>
      <c r="T221" s="74"/>
      <c r="U221" s="76"/>
      <c r="V221" s="28"/>
      <c r="W221" s="55">
        <v>2</v>
      </c>
      <c r="X221" s="39">
        <v>72.25</v>
      </c>
      <c r="Y221" s="39" t="s">
        <v>2441</v>
      </c>
      <c r="Z221" s="39" t="s">
        <v>2441</v>
      </c>
      <c r="AA221" s="39" t="e">
        <v>#NUM!</v>
      </c>
      <c r="AB221" s="38" t="s">
        <v>553</v>
      </c>
      <c r="AC221" s="38" t="s">
        <v>264</v>
      </c>
      <c r="AD221" s="39" t="s">
        <v>301</v>
      </c>
      <c r="AE221" s="39">
        <v>3</v>
      </c>
      <c r="AF221" s="39" t="s">
        <v>623</v>
      </c>
      <c r="AG221" s="78">
        <v>3</v>
      </c>
      <c r="AH221" s="79" t="s">
        <v>623</v>
      </c>
      <c r="AI221" s="55">
        <v>2</v>
      </c>
      <c r="AJ221" s="39">
        <v>72.099999999999994</v>
      </c>
      <c r="AK221" s="39" t="s">
        <v>2442</v>
      </c>
      <c r="AL221" s="39" t="e">
        <v>#NUM!</v>
      </c>
      <c r="AM221" s="39" t="s">
        <v>2442</v>
      </c>
      <c r="AN221" s="38" t="s">
        <v>572</v>
      </c>
      <c r="AO221" s="38" t="s">
        <v>210</v>
      </c>
      <c r="AP221" s="39" t="s">
        <v>301</v>
      </c>
      <c r="AQ221" s="39" t="s">
        <v>623</v>
      </c>
      <c r="AR221" s="39">
        <v>3</v>
      </c>
      <c r="AS221" s="78" t="s">
        <v>623</v>
      </c>
      <c r="AT221" s="79">
        <v>3</v>
      </c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</row>
    <row r="222" spans="1:58" ht="12.5">
      <c r="A222" s="27"/>
      <c r="B222" s="73"/>
      <c r="C222" s="74">
        <v>3</v>
      </c>
      <c r="D222" s="125" t="s">
        <v>548</v>
      </c>
      <c r="E222" s="123"/>
      <c r="F222" s="75">
        <v>62.5</v>
      </c>
      <c r="G222" s="74" t="s">
        <v>222</v>
      </c>
      <c r="H222" s="74"/>
      <c r="I222" s="76"/>
      <c r="J222" s="40"/>
      <c r="K222" s="40"/>
      <c r="L222" s="40"/>
      <c r="M222" s="40"/>
      <c r="N222" s="73"/>
      <c r="O222" s="74">
        <v>3</v>
      </c>
      <c r="P222" s="125" t="s">
        <v>558</v>
      </c>
      <c r="Q222" s="123"/>
      <c r="R222" s="75">
        <v>68.75</v>
      </c>
      <c r="S222" s="74" t="s">
        <v>145</v>
      </c>
      <c r="T222" s="74"/>
      <c r="U222" s="76"/>
      <c r="V222" s="28"/>
      <c r="W222" s="55">
        <v>3</v>
      </c>
      <c r="X222" s="39">
        <v>62.5</v>
      </c>
      <c r="Y222" s="39" t="s">
        <v>2443</v>
      </c>
      <c r="Z222" s="39" t="s">
        <v>2443</v>
      </c>
      <c r="AA222" s="39" t="e">
        <v>#NUM!</v>
      </c>
      <c r="AB222" s="38" t="s">
        <v>548</v>
      </c>
      <c r="AC222" s="38" t="s">
        <v>222</v>
      </c>
      <c r="AD222" s="39" t="s">
        <v>296</v>
      </c>
      <c r="AE222" s="39">
        <v>1</v>
      </c>
      <c r="AF222" s="39" t="s">
        <v>623</v>
      </c>
      <c r="AG222" s="78">
        <v>1</v>
      </c>
      <c r="AH222" s="79" t="s">
        <v>623</v>
      </c>
      <c r="AI222" s="55">
        <v>3</v>
      </c>
      <c r="AJ222" s="39">
        <v>68.75</v>
      </c>
      <c r="AK222" s="39" t="s">
        <v>2444</v>
      </c>
      <c r="AL222" s="39" t="e">
        <v>#NUM!</v>
      </c>
      <c r="AM222" s="39" t="s">
        <v>2444</v>
      </c>
      <c r="AN222" s="38" t="s">
        <v>558</v>
      </c>
      <c r="AO222" s="38" t="s">
        <v>145</v>
      </c>
      <c r="AP222" s="39" t="s">
        <v>296</v>
      </c>
      <c r="AQ222" s="39" t="s">
        <v>623</v>
      </c>
      <c r="AR222" s="39">
        <v>1</v>
      </c>
      <c r="AS222" s="78" t="s">
        <v>623</v>
      </c>
      <c r="AT222" s="79">
        <v>1</v>
      </c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</row>
    <row r="223" spans="1:58" ht="12.5">
      <c r="A223" s="27"/>
      <c r="B223" s="73"/>
      <c r="C223" s="74">
        <v>4</v>
      </c>
      <c r="D223" s="125" t="s">
        <v>568</v>
      </c>
      <c r="E223" s="123"/>
      <c r="F223" s="75">
        <v>61.2</v>
      </c>
      <c r="G223" s="74" t="s">
        <v>168</v>
      </c>
      <c r="H223" s="74"/>
      <c r="I223" s="76"/>
      <c r="J223" s="40"/>
      <c r="K223" s="40"/>
      <c r="L223" s="40"/>
      <c r="M223" s="40"/>
      <c r="N223" s="73"/>
      <c r="O223" s="74">
        <v>4</v>
      </c>
      <c r="P223" s="125" t="s">
        <v>556</v>
      </c>
      <c r="Q223" s="123"/>
      <c r="R223" s="75">
        <v>67.400000000000006</v>
      </c>
      <c r="S223" s="74" t="s">
        <v>231</v>
      </c>
      <c r="T223" s="74"/>
      <c r="U223" s="76"/>
      <c r="V223" s="28"/>
      <c r="W223" s="55">
        <v>4</v>
      </c>
      <c r="X223" s="39">
        <v>61.2</v>
      </c>
      <c r="Y223" s="39" t="s">
        <v>2445</v>
      </c>
      <c r="Z223" s="39" t="s">
        <v>2445</v>
      </c>
      <c r="AA223" s="39" t="e">
        <v>#NUM!</v>
      </c>
      <c r="AB223" s="38" t="s">
        <v>568</v>
      </c>
      <c r="AC223" s="38" t="s">
        <v>168</v>
      </c>
      <c r="AD223" s="39" t="s">
        <v>623</v>
      </c>
      <c r="AE223" s="39" t="s">
        <v>623</v>
      </c>
      <c r="AF223" s="39" t="s">
        <v>623</v>
      </c>
      <c r="AG223" s="78">
        <v>0</v>
      </c>
      <c r="AH223" s="79" t="s">
        <v>623</v>
      </c>
      <c r="AI223" s="55">
        <v>4</v>
      </c>
      <c r="AJ223" s="39">
        <v>67.400000000000006</v>
      </c>
      <c r="AK223" s="39" t="s">
        <v>2446</v>
      </c>
      <c r="AL223" s="39" t="e">
        <v>#NUM!</v>
      </c>
      <c r="AM223" s="39" t="s">
        <v>2446</v>
      </c>
      <c r="AN223" s="38" t="s">
        <v>556</v>
      </c>
      <c r="AO223" s="38" t="s">
        <v>231</v>
      </c>
      <c r="AP223" s="39" t="s">
        <v>623</v>
      </c>
      <c r="AQ223" s="39" t="s">
        <v>623</v>
      </c>
      <c r="AR223" s="39" t="s">
        <v>623</v>
      </c>
      <c r="AS223" s="78" t="s">
        <v>623</v>
      </c>
      <c r="AT223" s="79">
        <v>0</v>
      </c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</row>
    <row r="224" spans="1:58" ht="12.5">
      <c r="A224" s="27"/>
      <c r="B224" s="73"/>
      <c r="C224" s="74">
        <v>5</v>
      </c>
      <c r="D224" s="125" t="s">
        <v>570</v>
      </c>
      <c r="E224" s="123"/>
      <c r="F224" s="75">
        <v>60.1</v>
      </c>
      <c r="G224" s="74" t="s">
        <v>277</v>
      </c>
      <c r="H224" s="74"/>
      <c r="I224" s="76"/>
      <c r="J224" s="40"/>
      <c r="K224" s="40"/>
      <c r="L224" s="40"/>
      <c r="M224" s="40"/>
      <c r="N224" s="73"/>
      <c r="O224" s="74">
        <v>5</v>
      </c>
      <c r="P224" s="125" t="s">
        <v>563</v>
      </c>
      <c r="Q224" s="123"/>
      <c r="R224" s="75">
        <v>65.5</v>
      </c>
      <c r="S224" s="74" t="s">
        <v>264</v>
      </c>
      <c r="T224" s="74"/>
      <c r="U224" s="76"/>
      <c r="V224" s="28"/>
      <c r="W224" s="55">
        <v>5</v>
      </c>
      <c r="X224" s="39">
        <v>60.1</v>
      </c>
      <c r="Y224" s="39" t="s">
        <v>2447</v>
      </c>
      <c r="Z224" s="39" t="s">
        <v>2447</v>
      </c>
      <c r="AA224" s="39" t="e">
        <v>#NUM!</v>
      </c>
      <c r="AB224" s="38" t="s">
        <v>570</v>
      </c>
      <c r="AC224" s="38" t="s">
        <v>277</v>
      </c>
      <c r="AD224" s="39" t="s">
        <v>623</v>
      </c>
      <c r="AE224" s="39" t="s">
        <v>623</v>
      </c>
      <c r="AF224" s="39" t="s">
        <v>623</v>
      </c>
      <c r="AG224" s="78">
        <v>0</v>
      </c>
      <c r="AH224" s="79" t="s">
        <v>623</v>
      </c>
      <c r="AI224" s="55">
        <v>5</v>
      </c>
      <c r="AJ224" s="39">
        <v>65.5</v>
      </c>
      <c r="AK224" s="39" t="s">
        <v>2448</v>
      </c>
      <c r="AL224" s="39" t="e">
        <v>#NUM!</v>
      </c>
      <c r="AM224" s="39" t="s">
        <v>2448</v>
      </c>
      <c r="AN224" s="38" t="s">
        <v>563</v>
      </c>
      <c r="AO224" s="38" t="s">
        <v>264</v>
      </c>
      <c r="AP224" s="39" t="s">
        <v>623</v>
      </c>
      <c r="AQ224" s="39" t="s">
        <v>623</v>
      </c>
      <c r="AR224" s="39" t="s">
        <v>623</v>
      </c>
      <c r="AS224" s="78" t="s">
        <v>623</v>
      </c>
      <c r="AT224" s="79">
        <v>0</v>
      </c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</row>
    <row r="225" spans="1:58" ht="12.5">
      <c r="A225" s="27"/>
      <c r="B225" s="73"/>
      <c r="C225" s="74">
        <v>6</v>
      </c>
      <c r="D225" s="125" t="s">
        <v>543</v>
      </c>
      <c r="E225" s="123"/>
      <c r="F225" s="75">
        <v>59.15</v>
      </c>
      <c r="G225" s="74" t="s">
        <v>290</v>
      </c>
      <c r="H225" s="74"/>
      <c r="I225" s="76"/>
      <c r="J225" s="40"/>
      <c r="K225" s="40"/>
      <c r="L225" s="40"/>
      <c r="M225" s="40"/>
      <c r="N225" s="73"/>
      <c r="O225" s="74">
        <v>6</v>
      </c>
      <c r="P225" s="125" t="s">
        <v>546</v>
      </c>
      <c r="Q225" s="123"/>
      <c r="R225" s="75">
        <v>62.4</v>
      </c>
      <c r="S225" s="74" t="s">
        <v>174</v>
      </c>
      <c r="T225" s="74"/>
      <c r="U225" s="76"/>
      <c r="V225" s="28"/>
      <c r="W225" s="55">
        <v>6</v>
      </c>
      <c r="X225" s="39">
        <v>59.15</v>
      </c>
      <c r="Y225" s="39" t="s">
        <v>2449</v>
      </c>
      <c r="Z225" s="39" t="s">
        <v>2449</v>
      </c>
      <c r="AA225" s="39" t="e">
        <v>#NUM!</v>
      </c>
      <c r="AB225" s="38" t="s">
        <v>543</v>
      </c>
      <c r="AC225" s="38" t="s">
        <v>290</v>
      </c>
      <c r="AD225" s="39" t="s">
        <v>623</v>
      </c>
      <c r="AE225" s="39" t="s">
        <v>623</v>
      </c>
      <c r="AF225" s="39" t="s">
        <v>623</v>
      </c>
      <c r="AG225" s="78">
        <v>0</v>
      </c>
      <c r="AH225" s="79" t="s">
        <v>623</v>
      </c>
      <c r="AI225" s="55">
        <v>6</v>
      </c>
      <c r="AJ225" s="39">
        <v>62.4</v>
      </c>
      <c r="AK225" s="39" t="s">
        <v>2450</v>
      </c>
      <c r="AL225" s="39" t="e">
        <v>#NUM!</v>
      </c>
      <c r="AM225" s="39" t="s">
        <v>2450</v>
      </c>
      <c r="AN225" s="38" t="s">
        <v>546</v>
      </c>
      <c r="AO225" s="38" t="s">
        <v>174</v>
      </c>
      <c r="AP225" s="39" t="s">
        <v>623</v>
      </c>
      <c r="AQ225" s="39" t="s">
        <v>623</v>
      </c>
      <c r="AR225" s="39" t="s">
        <v>623</v>
      </c>
      <c r="AS225" s="78" t="s">
        <v>623</v>
      </c>
      <c r="AT225" s="79">
        <v>0</v>
      </c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</row>
    <row r="226" spans="1:58" ht="12.5">
      <c r="A226" s="27"/>
      <c r="B226" s="73"/>
      <c r="C226" s="74">
        <v>7</v>
      </c>
      <c r="D226" s="125" t="s">
        <v>571</v>
      </c>
      <c r="E226" s="123"/>
      <c r="F226" s="75">
        <v>55.7</v>
      </c>
      <c r="G226" s="74" t="s">
        <v>277</v>
      </c>
      <c r="H226" s="74"/>
      <c r="I226" s="76"/>
      <c r="J226" s="40"/>
      <c r="K226" s="40"/>
      <c r="L226" s="40"/>
      <c r="M226" s="40"/>
      <c r="N226" s="73"/>
      <c r="O226" s="74">
        <v>7</v>
      </c>
      <c r="P226" s="125" t="s">
        <v>551</v>
      </c>
      <c r="Q226" s="123"/>
      <c r="R226" s="75">
        <v>60.55</v>
      </c>
      <c r="S226" s="74" t="s">
        <v>222</v>
      </c>
      <c r="T226" s="74"/>
      <c r="U226" s="76"/>
      <c r="V226" s="28"/>
      <c r="W226" s="55">
        <v>7</v>
      </c>
      <c r="X226" s="39">
        <v>55.7</v>
      </c>
      <c r="Y226" s="39" t="s">
        <v>2451</v>
      </c>
      <c r="Z226" s="39" t="s">
        <v>2451</v>
      </c>
      <c r="AA226" s="39" t="e">
        <v>#NUM!</v>
      </c>
      <c r="AB226" s="38" t="s">
        <v>571</v>
      </c>
      <c r="AC226" s="38" t="s">
        <v>277</v>
      </c>
      <c r="AD226" s="39" t="s">
        <v>623</v>
      </c>
      <c r="AE226" s="39" t="s">
        <v>623</v>
      </c>
      <c r="AF226" s="39" t="s">
        <v>623</v>
      </c>
      <c r="AG226" s="78">
        <v>0</v>
      </c>
      <c r="AH226" s="79" t="s">
        <v>623</v>
      </c>
      <c r="AI226" s="55">
        <v>7</v>
      </c>
      <c r="AJ226" s="39">
        <v>60.55</v>
      </c>
      <c r="AK226" s="39" t="s">
        <v>2452</v>
      </c>
      <c r="AL226" s="39" t="e">
        <v>#NUM!</v>
      </c>
      <c r="AM226" s="39" t="s">
        <v>2452</v>
      </c>
      <c r="AN226" s="38" t="s">
        <v>551</v>
      </c>
      <c r="AO226" s="38" t="s">
        <v>222</v>
      </c>
      <c r="AP226" s="39" t="s">
        <v>623</v>
      </c>
      <c r="AQ226" s="39" t="s">
        <v>623</v>
      </c>
      <c r="AR226" s="39" t="s">
        <v>623</v>
      </c>
      <c r="AS226" s="78" t="s">
        <v>623</v>
      </c>
      <c r="AT226" s="79">
        <v>0</v>
      </c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</row>
    <row r="227" spans="1:58" ht="12.5">
      <c r="A227" s="27"/>
      <c r="B227" s="73"/>
      <c r="C227" s="74">
        <v>8</v>
      </c>
      <c r="D227" s="125" t="s">
        <v>564</v>
      </c>
      <c r="E227" s="123"/>
      <c r="F227" s="75">
        <v>53.9</v>
      </c>
      <c r="G227" s="74" t="s">
        <v>264</v>
      </c>
      <c r="H227" s="74"/>
      <c r="I227" s="76"/>
      <c r="J227" s="40"/>
      <c r="K227" s="40"/>
      <c r="L227" s="40"/>
      <c r="M227" s="40"/>
      <c r="N227" s="73"/>
      <c r="O227" s="74">
        <v>8</v>
      </c>
      <c r="P227" s="125" t="s">
        <v>557</v>
      </c>
      <c r="Q227" s="123"/>
      <c r="R227" s="75">
        <v>57</v>
      </c>
      <c r="S227" s="74" t="s">
        <v>281</v>
      </c>
      <c r="T227" s="74"/>
      <c r="U227" s="76"/>
      <c r="V227" s="28"/>
      <c r="W227" s="55">
        <v>8</v>
      </c>
      <c r="X227" s="39">
        <v>53.9</v>
      </c>
      <c r="Y227" s="39" t="s">
        <v>2453</v>
      </c>
      <c r="Z227" s="39" t="s">
        <v>2453</v>
      </c>
      <c r="AA227" s="39" t="e">
        <v>#NUM!</v>
      </c>
      <c r="AB227" s="38" t="s">
        <v>564</v>
      </c>
      <c r="AC227" s="38" t="s">
        <v>264</v>
      </c>
      <c r="AD227" s="39" t="s">
        <v>623</v>
      </c>
      <c r="AE227" s="39" t="s">
        <v>623</v>
      </c>
      <c r="AF227" s="39" t="s">
        <v>623</v>
      </c>
      <c r="AG227" s="78">
        <v>0</v>
      </c>
      <c r="AH227" s="79" t="s">
        <v>623</v>
      </c>
      <c r="AI227" s="55">
        <v>8</v>
      </c>
      <c r="AJ227" s="39">
        <v>57</v>
      </c>
      <c r="AK227" s="39" t="s">
        <v>2454</v>
      </c>
      <c r="AL227" s="39" t="e">
        <v>#NUM!</v>
      </c>
      <c r="AM227" s="39" t="s">
        <v>2454</v>
      </c>
      <c r="AN227" s="38" t="s">
        <v>557</v>
      </c>
      <c r="AO227" s="38" t="s">
        <v>281</v>
      </c>
      <c r="AP227" s="39" t="s">
        <v>623</v>
      </c>
      <c r="AQ227" s="39" t="s">
        <v>623</v>
      </c>
      <c r="AR227" s="39" t="s">
        <v>623</v>
      </c>
      <c r="AS227" s="78" t="s">
        <v>623</v>
      </c>
      <c r="AT227" s="79">
        <v>0</v>
      </c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</row>
    <row r="228" spans="1:58" ht="12.5">
      <c r="A228" s="27"/>
      <c r="B228" s="73"/>
      <c r="C228" s="74">
        <v>9</v>
      </c>
      <c r="D228" s="125" t="s">
        <v>550</v>
      </c>
      <c r="E228" s="123"/>
      <c r="F228" s="75">
        <v>52.1</v>
      </c>
      <c r="G228" s="74" t="s">
        <v>184</v>
      </c>
      <c r="H228" s="74"/>
      <c r="I228" s="76"/>
      <c r="J228" s="40"/>
      <c r="K228" s="40"/>
      <c r="L228" s="40"/>
      <c r="M228" s="40"/>
      <c r="N228" s="73"/>
      <c r="O228" s="74">
        <v>9</v>
      </c>
      <c r="P228" s="125" t="s">
        <v>559</v>
      </c>
      <c r="Q228" s="123"/>
      <c r="R228" s="75">
        <v>52.45</v>
      </c>
      <c r="S228" s="74" t="s">
        <v>237</v>
      </c>
      <c r="T228" s="74"/>
      <c r="U228" s="76"/>
      <c r="V228" s="28"/>
      <c r="W228" s="55">
        <v>9</v>
      </c>
      <c r="X228" s="39">
        <v>52.1</v>
      </c>
      <c r="Y228" s="39" t="s">
        <v>2455</v>
      </c>
      <c r="Z228" s="39" t="s">
        <v>2455</v>
      </c>
      <c r="AA228" s="39" t="e">
        <v>#NUM!</v>
      </c>
      <c r="AB228" s="38" t="s">
        <v>550</v>
      </c>
      <c r="AC228" s="38" t="s">
        <v>184</v>
      </c>
      <c r="AD228" s="39" t="s">
        <v>623</v>
      </c>
      <c r="AE228" s="39" t="s">
        <v>623</v>
      </c>
      <c r="AF228" s="39" t="s">
        <v>623</v>
      </c>
      <c r="AG228" s="78">
        <v>0</v>
      </c>
      <c r="AH228" s="79" t="s">
        <v>623</v>
      </c>
      <c r="AI228" s="55">
        <v>9</v>
      </c>
      <c r="AJ228" s="39">
        <v>52.45</v>
      </c>
      <c r="AK228" s="39" t="s">
        <v>2456</v>
      </c>
      <c r="AL228" s="39" t="e">
        <v>#NUM!</v>
      </c>
      <c r="AM228" s="39" t="s">
        <v>2456</v>
      </c>
      <c r="AN228" s="38" t="s">
        <v>559</v>
      </c>
      <c r="AO228" s="38" t="s">
        <v>237</v>
      </c>
      <c r="AP228" s="39" t="s">
        <v>623</v>
      </c>
      <c r="AQ228" s="39" t="s">
        <v>623</v>
      </c>
      <c r="AR228" s="39" t="s">
        <v>623</v>
      </c>
      <c r="AS228" s="78" t="s">
        <v>623</v>
      </c>
      <c r="AT228" s="79">
        <v>0</v>
      </c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</row>
    <row r="229" spans="1:58" ht="12.5">
      <c r="A229" s="27"/>
      <c r="B229" s="73"/>
      <c r="C229" s="74">
        <v>10</v>
      </c>
      <c r="D229" s="125" t="s">
        <v>544</v>
      </c>
      <c r="E229" s="123"/>
      <c r="F229" s="75">
        <v>48.7</v>
      </c>
      <c r="G229" s="74" t="s">
        <v>260</v>
      </c>
      <c r="H229" s="74"/>
      <c r="I229" s="76"/>
      <c r="J229" s="40"/>
      <c r="K229" s="40"/>
      <c r="L229" s="40"/>
      <c r="M229" s="40"/>
      <c r="N229" s="73"/>
      <c r="O229" s="74">
        <v>10</v>
      </c>
      <c r="P229" s="125" t="s">
        <v>569</v>
      </c>
      <c r="Q229" s="123"/>
      <c r="R229" s="75">
        <v>49.6</v>
      </c>
      <c r="S229" s="74" t="s">
        <v>273</v>
      </c>
      <c r="T229" s="74"/>
      <c r="U229" s="76"/>
      <c r="V229" s="28"/>
      <c r="W229" s="55">
        <v>10</v>
      </c>
      <c r="X229" s="39">
        <v>48.7</v>
      </c>
      <c r="Y229" s="39" t="s">
        <v>2457</v>
      </c>
      <c r="Z229" s="39" t="s">
        <v>2457</v>
      </c>
      <c r="AA229" s="39" t="e">
        <v>#NUM!</v>
      </c>
      <c r="AB229" s="38" t="s">
        <v>544</v>
      </c>
      <c r="AC229" s="38" t="s">
        <v>260</v>
      </c>
      <c r="AD229" s="39" t="s">
        <v>623</v>
      </c>
      <c r="AE229" s="39" t="s">
        <v>623</v>
      </c>
      <c r="AF229" s="39" t="s">
        <v>623</v>
      </c>
      <c r="AG229" s="78">
        <v>0</v>
      </c>
      <c r="AH229" s="79" t="s">
        <v>623</v>
      </c>
      <c r="AI229" s="55">
        <v>10</v>
      </c>
      <c r="AJ229" s="39">
        <v>49.6</v>
      </c>
      <c r="AK229" s="39" t="s">
        <v>2458</v>
      </c>
      <c r="AL229" s="39" t="e">
        <v>#NUM!</v>
      </c>
      <c r="AM229" s="39" t="s">
        <v>2458</v>
      </c>
      <c r="AN229" s="38" t="s">
        <v>569</v>
      </c>
      <c r="AO229" s="38" t="s">
        <v>273</v>
      </c>
      <c r="AP229" s="39" t="s">
        <v>623</v>
      </c>
      <c r="AQ229" s="39" t="s">
        <v>623</v>
      </c>
      <c r="AR229" s="39" t="s">
        <v>623</v>
      </c>
      <c r="AS229" s="78" t="s">
        <v>623</v>
      </c>
      <c r="AT229" s="79">
        <v>0</v>
      </c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</row>
    <row r="230" spans="1:58" ht="12.5">
      <c r="A230" s="27"/>
      <c r="B230" s="73"/>
      <c r="C230" s="74">
        <v>11</v>
      </c>
      <c r="D230" s="125" t="s">
        <v>560</v>
      </c>
      <c r="E230" s="123"/>
      <c r="F230" s="75">
        <v>40.799999999999997</v>
      </c>
      <c r="G230" s="74" t="s">
        <v>157</v>
      </c>
      <c r="H230" s="74"/>
      <c r="I230" s="76"/>
      <c r="J230" s="40"/>
      <c r="K230" s="40"/>
      <c r="L230" s="40"/>
      <c r="M230" s="40"/>
      <c r="N230" s="73"/>
      <c r="O230" s="74">
        <v>11</v>
      </c>
      <c r="P230" s="125" t="s">
        <v>552</v>
      </c>
      <c r="Q230" s="123"/>
      <c r="R230" s="75">
        <v>44.95</v>
      </c>
      <c r="S230" s="74" t="s">
        <v>277</v>
      </c>
      <c r="T230" s="74"/>
      <c r="U230" s="76"/>
      <c r="V230" s="28"/>
      <c r="W230" s="55">
        <v>11</v>
      </c>
      <c r="X230" s="39">
        <v>40.799999999999997</v>
      </c>
      <c r="Y230" s="39" t="s">
        <v>2459</v>
      </c>
      <c r="Z230" s="39" t="s">
        <v>2459</v>
      </c>
      <c r="AA230" s="39" t="e">
        <v>#NUM!</v>
      </c>
      <c r="AB230" s="38" t="s">
        <v>560</v>
      </c>
      <c r="AC230" s="38" t="s">
        <v>157</v>
      </c>
      <c r="AD230" s="39" t="s">
        <v>623</v>
      </c>
      <c r="AE230" s="39" t="s">
        <v>623</v>
      </c>
      <c r="AF230" s="39" t="s">
        <v>623</v>
      </c>
      <c r="AG230" s="78">
        <v>0</v>
      </c>
      <c r="AH230" s="79" t="s">
        <v>623</v>
      </c>
      <c r="AI230" s="55">
        <v>11</v>
      </c>
      <c r="AJ230" s="39">
        <v>44.95</v>
      </c>
      <c r="AK230" s="39" t="s">
        <v>2460</v>
      </c>
      <c r="AL230" s="39" t="e">
        <v>#NUM!</v>
      </c>
      <c r="AM230" s="39" t="s">
        <v>2460</v>
      </c>
      <c r="AN230" s="38" t="s">
        <v>552</v>
      </c>
      <c r="AO230" s="38" t="s">
        <v>277</v>
      </c>
      <c r="AP230" s="39" t="s">
        <v>623</v>
      </c>
      <c r="AQ230" s="39" t="s">
        <v>623</v>
      </c>
      <c r="AR230" s="39" t="s">
        <v>623</v>
      </c>
      <c r="AS230" s="78" t="s">
        <v>623</v>
      </c>
      <c r="AT230" s="79">
        <v>0</v>
      </c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</row>
    <row r="231" spans="1:58" ht="12.5">
      <c r="A231" s="27"/>
      <c r="B231" s="73"/>
      <c r="C231" s="74">
        <v>12</v>
      </c>
      <c r="D231" s="125" t="s">
        <v>562</v>
      </c>
      <c r="E231" s="123"/>
      <c r="F231" s="75">
        <v>40.700000000000003</v>
      </c>
      <c r="G231" s="74" t="s">
        <v>192</v>
      </c>
      <c r="H231" s="74"/>
      <c r="I231" s="76"/>
      <c r="J231" s="40"/>
      <c r="K231" s="40"/>
      <c r="L231" s="40"/>
      <c r="M231" s="40"/>
      <c r="N231" s="73"/>
      <c r="O231" s="74">
        <v>12</v>
      </c>
      <c r="P231" s="125" t="s">
        <v>565</v>
      </c>
      <c r="Q231" s="123"/>
      <c r="R231" s="75">
        <v>42.3</v>
      </c>
      <c r="S231" s="74" t="s">
        <v>250</v>
      </c>
      <c r="T231" s="74"/>
      <c r="U231" s="76"/>
      <c r="V231" s="28"/>
      <c r="W231" s="55">
        <v>12</v>
      </c>
      <c r="X231" s="39">
        <v>40.700000000000003</v>
      </c>
      <c r="Y231" s="39" t="s">
        <v>2461</v>
      </c>
      <c r="Z231" s="39" t="s">
        <v>2461</v>
      </c>
      <c r="AA231" s="39" t="e">
        <v>#NUM!</v>
      </c>
      <c r="AB231" s="38" t="s">
        <v>562</v>
      </c>
      <c r="AC231" s="38" t="s">
        <v>192</v>
      </c>
      <c r="AD231" s="39" t="s">
        <v>623</v>
      </c>
      <c r="AE231" s="39" t="s">
        <v>623</v>
      </c>
      <c r="AF231" s="39" t="s">
        <v>623</v>
      </c>
      <c r="AG231" s="78">
        <v>0</v>
      </c>
      <c r="AH231" s="79" t="s">
        <v>623</v>
      </c>
      <c r="AI231" s="55">
        <v>12</v>
      </c>
      <c r="AJ231" s="39">
        <v>42.3</v>
      </c>
      <c r="AK231" s="39" t="s">
        <v>2462</v>
      </c>
      <c r="AL231" s="39" t="e">
        <v>#NUM!</v>
      </c>
      <c r="AM231" s="39" t="s">
        <v>2462</v>
      </c>
      <c r="AN231" s="38" t="s">
        <v>565</v>
      </c>
      <c r="AO231" s="38" t="s">
        <v>250</v>
      </c>
      <c r="AP231" s="39" t="s">
        <v>623</v>
      </c>
      <c r="AQ231" s="39" t="s">
        <v>623</v>
      </c>
      <c r="AR231" s="39" t="s">
        <v>623</v>
      </c>
      <c r="AS231" s="78" t="s">
        <v>623</v>
      </c>
      <c r="AT231" s="79">
        <v>0</v>
      </c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</row>
    <row r="232" spans="1:58" ht="12.5">
      <c r="A232" s="27"/>
      <c r="B232" s="73"/>
      <c r="C232" s="74">
        <v>13</v>
      </c>
      <c r="D232" s="125" t="s">
        <v>545</v>
      </c>
      <c r="E232" s="123"/>
      <c r="F232" s="75">
        <v>35.75</v>
      </c>
      <c r="G232" s="74" t="s">
        <v>264</v>
      </c>
      <c r="H232" s="74"/>
      <c r="I232" s="76"/>
      <c r="J232" s="40"/>
      <c r="K232" s="40"/>
      <c r="L232" s="40"/>
      <c r="M232" s="40"/>
      <c r="N232" s="73"/>
      <c r="O232" s="74">
        <v>13</v>
      </c>
      <c r="P232" s="125" t="s">
        <v>549</v>
      </c>
      <c r="Q232" s="123"/>
      <c r="R232" s="75">
        <v>36.85</v>
      </c>
      <c r="S232" s="74" t="s">
        <v>153</v>
      </c>
      <c r="T232" s="74"/>
      <c r="U232" s="76"/>
      <c r="V232" s="28"/>
      <c r="W232" s="55">
        <v>13</v>
      </c>
      <c r="X232" s="39">
        <v>35.75</v>
      </c>
      <c r="Y232" s="39" t="s">
        <v>2463</v>
      </c>
      <c r="Z232" s="39" t="s">
        <v>2463</v>
      </c>
      <c r="AA232" s="39" t="e">
        <v>#NUM!</v>
      </c>
      <c r="AB232" s="38" t="s">
        <v>545</v>
      </c>
      <c r="AC232" s="38" t="s">
        <v>264</v>
      </c>
      <c r="AD232" s="39" t="s">
        <v>623</v>
      </c>
      <c r="AE232" s="39" t="s">
        <v>623</v>
      </c>
      <c r="AF232" s="39" t="s">
        <v>623</v>
      </c>
      <c r="AG232" s="78">
        <v>0</v>
      </c>
      <c r="AH232" s="79" t="s">
        <v>623</v>
      </c>
      <c r="AI232" s="55">
        <v>13</v>
      </c>
      <c r="AJ232" s="39">
        <v>36.85</v>
      </c>
      <c r="AK232" s="39" t="s">
        <v>2464</v>
      </c>
      <c r="AL232" s="39" t="e">
        <v>#NUM!</v>
      </c>
      <c r="AM232" s="39" t="s">
        <v>2464</v>
      </c>
      <c r="AN232" s="38" t="s">
        <v>549</v>
      </c>
      <c r="AO232" s="38" t="s">
        <v>153</v>
      </c>
      <c r="AP232" s="39" t="s">
        <v>623</v>
      </c>
      <c r="AQ232" s="39" t="s">
        <v>623</v>
      </c>
      <c r="AR232" s="39" t="s">
        <v>623</v>
      </c>
      <c r="AS232" s="78" t="s">
        <v>623</v>
      </c>
      <c r="AT232" s="79">
        <v>0</v>
      </c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</row>
    <row r="233" spans="1:58" ht="12.5">
      <c r="A233" s="27"/>
      <c r="B233" s="73"/>
      <c r="C233" s="74">
        <v>14</v>
      </c>
      <c r="D233" s="125" t="s">
        <v>566</v>
      </c>
      <c r="E233" s="123"/>
      <c r="F233" s="75">
        <v>26.3</v>
      </c>
      <c r="G233" s="74" t="s">
        <v>250</v>
      </c>
      <c r="H233" s="74"/>
      <c r="I233" s="76"/>
      <c r="J233" s="40"/>
      <c r="K233" s="40"/>
      <c r="L233" s="40"/>
      <c r="M233" s="40"/>
      <c r="N233" s="73"/>
      <c r="O233" s="74">
        <v>14</v>
      </c>
      <c r="P233" s="125" t="s">
        <v>561</v>
      </c>
      <c r="Q233" s="123"/>
      <c r="R233" s="75">
        <v>35.049999999999997</v>
      </c>
      <c r="S233" s="74" t="s">
        <v>260</v>
      </c>
      <c r="T233" s="74"/>
      <c r="U233" s="76"/>
      <c r="V233" s="28"/>
      <c r="W233" s="55">
        <v>14</v>
      </c>
      <c r="X233" s="39">
        <v>26.3</v>
      </c>
      <c r="Y233" s="39" t="s">
        <v>2465</v>
      </c>
      <c r="Z233" s="39" t="s">
        <v>2465</v>
      </c>
      <c r="AA233" s="39" t="e">
        <v>#NUM!</v>
      </c>
      <c r="AB233" s="38" t="s">
        <v>566</v>
      </c>
      <c r="AC233" s="38" t="s">
        <v>250</v>
      </c>
      <c r="AD233" s="39" t="s">
        <v>623</v>
      </c>
      <c r="AE233" s="39" t="s">
        <v>623</v>
      </c>
      <c r="AF233" s="39" t="s">
        <v>623</v>
      </c>
      <c r="AG233" s="78">
        <v>0</v>
      </c>
      <c r="AH233" s="79" t="s">
        <v>623</v>
      </c>
      <c r="AI233" s="55">
        <v>14</v>
      </c>
      <c r="AJ233" s="39">
        <v>35.049999999999997</v>
      </c>
      <c r="AK233" s="39" t="s">
        <v>2466</v>
      </c>
      <c r="AL233" s="39" t="e">
        <v>#NUM!</v>
      </c>
      <c r="AM233" s="39" t="s">
        <v>2466</v>
      </c>
      <c r="AN233" s="38" t="s">
        <v>561</v>
      </c>
      <c r="AO233" s="38" t="s">
        <v>260</v>
      </c>
      <c r="AP233" s="39" t="s">
        <v>623</v>
      </c>
      <c r="AQ233" s="39" t="s">
        <v>623</v>
      </c>
      <c r="AR233" s="39" t="s">
        <v>623</v>
      </c>
      <c r="AS233" s="78" t="s">
        <v>623</v>
      </c>
      <c r="AT233" s="79">
        <v>0</v>
      </c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</row>
    <row r="234" spans="1:58" ht="12.5">
      <c r="A234" s="27"/>
      <c r="B234" s="73"/>
      <c r="C234" s="74" t="s">
        <v>623</v>
      </c>
      <c r="D234" s="125" t="s">
        <v>623</v>
      </c>
      <c r="E234" s="123"/>
      <c r="F234" s="75" t="s">
        <v>623</v>
      </c>
      <c r="G234" s="74" t="s">
        <v>623</v>
      </c>
      <c r="H234" s="74"/>
      <c r="I234" s="76"/>
      <c r="J234" s="40"/>
      <c r="K234" s="40"/>
      <c r="L234" s="40"/>
      <c r="M234" s="40"/>
      <c r="N234" s="73"/>
      <c r="O234" s="74">
        <v>15</v>
      </c>
      <c r="P234" s="125" t="s">
        <v>547</v>
      </c>
      <c r="Q234" s="123"/>
      <c r="R234" s="75">
        <v>30.45</v>
      </c>
      <c r="S234" s="74" t="s">
        <v>157</v>
      </c>
      <c r="T234" s="74"/>
      <c r="U234" s="76"/>
      <c r="V234" s="28"/>
      <c r="W234" s="55">
        <v>15</v>
      </c>
      <c r="X234" s="39" t="s">
        <v>623</v>
      </c>
      <c r="Y234" s="39" t="s">
        <v>623</v>
      </c>
      <c r="Z234" s="39" t="s">
        <v>623</v>
      </c>
      <c r="AA234" s="39" t="s">
        <v>623</v>
      </c>
      <c r="AB234" s="38" t="s">
        <v>623</v>
      </c>
      <c r="AC234" s="38" t="s">
        <v>623</v>
      </c>
      <c r="AD234" s="39" t="s">
        <v>623</v>
      </c>
      <c r="AE234" s="39" t="s">
        <v>623</v>
      </c>
      <c r="AF234" s="39" t="s">
        <v>623</v>
      </c>
      <c r="AG234" s="78">
        <v>0</v>
      </c>
      <c r="AH234" s="79">
        <v>0</v>
      </c>
      <c r="AI234" s="55">
        <v>15</v>
      </c>
      <c r="AJ234" s="39">
        <v>30.45</v>
      </c>
      <c r="AK234" s="39" t="s">
        <v>2467</v>
      </c>
      <c r="AL234" s="39" t="e">
        <v>#NUM!</v>
      </c>
      <c r="AM234" s="39" t="s">
        <v>2467</v>
      </c>
      <c r="AN234" s="38" t="s">
        <v>547</v>
      </c>
      <c r="AO234" s="38" t="s">
        <v>157</v>
      </c>
      <c r="AP234" s="39" t="s">
        <v>623</v>
      </c>
      <c r="AQ234" s="39" t="s">
        <v>623</v>
      </c>
      <c r="AR234" s="39" t="s">
        <v>623</v>
      </c>
      <c r="AS234" s="78" t="s">
        <v>623</v>
      </c>
      <c r="AT234" s="79">
        <v>0</v>
      </c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</row>
    <row r="235" spans="1:58" ht="12.5">
      <c r="A235" s="27"/>
      <c r="B235" s="73"/>
      <c r="C235" s="74" t="s">
        <v>623</v>
      </c>
      <c r="D235" s="125" t="s">
        <v>623</v>
      </c>
      <c r="E235" s="123"/>
      <c r="F235" s="75" t="s">
        <v>623</v>
      </c>
      <c r="G235" s="74" t="s">
        <v>623</v>
      </c>
      <c r="H235" s="74"/>
      <c r="I235" s="76"/>
      <c r="J235" s="40"/>
      <c r="K235" s="40"/>
      <c r="L235" s="40"/>
      <c r="M235" s="40"/>
      <c r="N235" s="73"/>
      <c r="O235" s="74">
        <v>16</v>
      </c>
      <c r="P235" s="125" t="s">
        <v>554</v>
      </c>
      <c r="Q235" s="123"/>
      <c r="R235" s="75">
        <v>25.25</v>
      </c>
      <c r="S235" s="74" t="s">
        <v>281</v>
      </c>
      <c r="T235" s="74"/>
      <c r="U235" s="76"/>
      <c r="V235" s="28"/>
      <c r="W235" s="55">
        <v>16</v>
      </c>
      <c r="X235" s="39" t="s">
        <v>623</v>
      </c>
      <c r="Y235" s="39" t="s">
        <v>623</v>
      </c>
      <c r="Z235" s="39" t="s">
        <v>623</v>
      </c>
      <c r="AA235" s="39" t="s">
        <v>623</v>
      </c>
      <c r="AB235" s="38" t="s">
        <v>623</v>
      </c>
      <c r="AC235" s="38" t="s">
        <v>623</v>
      </c>
      <c r="AD235" s="39" t="s">
        <v>623</v>
      </c>
      <c r="AE235" s="39" t="s">
        <v>623</v>
      </c>
      <c r="AF235" s="39" t="s">
        <v>623</v>
      </c>
      <c r="AG235" s="78">
        <v>0</v>
      </c>
      <c r="AH235" s="79">
        <v>0</v>
      </c>
      <c r="AI235" s="55">
        <v>16</v>
      </c>
      <c r="AJ235" s="39">
        <v>25.25</v>
      </c>
      <c r="AK235" s="39" t="s">
        <v>2468</v>
      </c>
      <c r="AL235" s="39" t="e">
        <v>#NUM!</v>
      </c>
      <c r="AM235" s="39" t="s">
        <v>2468</v>
      </c>
      <c r="AN235" s="38" t="s">
        <v>554</v>
      </c>
      <c r="AO235" s="38" t="s">
        <v>281</v>
      </c>
      <c r="AP235" s="39" t="s">
        <v>623</v>
      </c>
      <c r="AQ235" s="39" t="s">
        <v>623</v>
      </c>
      <c r="AR235" s="39" t="s">
        <v>623</v>
      </c>
      <c r="AS235" s="78" t="s">
        <v>623</v>
      </c>
      <c r="AT235" s="79">
        <v>0</v>
      </c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</row>
    <row r="236" spans="1:58" ht="12.5">
      <c r="A236" s="27"/>
      <c r="B236" s="73"/>
      <c r="C236" s="74" t="s">
        <v>623</v>
      </c>
      <c r="D236" s="125" t="s">
        <v>623</v>
      </c>
      <c r="E236" s="123"/>
      <c r="F236" s="75" t="s">
        <v>623</v>
      </c>
      <c r="G236" s="74" t="s">
        <v>623</v>
      </c>
      <c r="H236" s="74"/>
      <c r="I236" s="76"/>
      <c r="J236" s="40"/>
      <c r="K236" s="40"/>
      <c r="L236" s="40"/>
      <c r="M236" s="40"/>
      <c r="N236" s="73"/>
      <c r="O236" s="74" t="s">
        <v>623</v>
      </c>
      <c r="P236" s="125" t="s">
        <v>623</v>
      </c>
      <c r="Q236" s="123"/>
      <c r="R236" s="75" t="s">
        <v>623</v>
      </c>
      <c r="S236" s="74" t="s">
        <v>623</v>
      </c>
      <c r="T236" s="74"/>
      <c r="U236" s="76"/>
      <c r="V236" s="28"/>
      <c r="W236" s="55">
        <v>17</v>
      </c>
      <c r="X236" s="39" t="s">
        <v>623</v>
      </c>
      <c r="Y236" s="39" t="s">
        <v>623</v>
      </c>
      <c r="Z236" s="39" t="s">
        <v>623</v>
      </c>
      <c r="AA236" s="39" t="s">
        <v>623</v>
      </c>
      <c r="AB236" s="38" t="s">
        <v>623</v>
      </c>
      <c r="AC236" s="38" t="s">
        <v>623</v>
      </c>
      <c r="AD236" s="39" t="s">
        <v>623</v>
      </c>
      <c r="AE236" s="39" t="s">
        <v>623</v>
      </c>
      <c r="AF236" s="39" t="s">
        <v>623</v>
      </c>
      <c r="AG236" s="78">
        <v>0</v>
      </c>
      <c r="AH236" s="79">
        <v>0</v>
      </c>
      <c r="AI236" s="55">
        <v>17</v>
      </c>
      <c r="AJ236" s="39" t="s">
        <v>623</v>
      </c>
      <c r="AK236" s="39" t="s">
        <v>623</v>
      </c>
      <c r="AL236" s="39" t="s">
        <v>623</v>
      </c>
      <c r="AM236" s="39" t="s">
        <v>623</v>
      </c>
      <c r="AN236" s="38" t="s">
        <v>623</v>
      </c>
      <c r="AO236" s="38" t="s">
        <v>623</v>
      </c>
      <c r="AP236" s="39" t="s">
        <v>623</v>
      </c>
      <c r="AQ236" s="39" t="s">
        <v>623</v>
      </c>
      <c r="AR236" s="39" t="s">
        <v>623</v>
      </c>
      <c r="AS236" s="78">
        <v>0</v>
      </c>
      <c r="AT236" s="79">
        <v>0</v>
      </c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</row>
    <row r="237" spans="1:58" ht="12.5">
      <c r="A237" s="27"/>
      <c r="B237" s="73"/>
      <c r="C237" s="74" t="s">
        <v>623</v>
      </c>
      <c r="D237" s="125" t="s">
        <v>623</v>
      </c>
      <c r="E237" s="123"/>
      <c r="F237" s="75" t="s">
        <v>623</v>
      </c>
      <c r="G237" s="74" t="s">
        <v>623</v>
      </c>
      <c r="H237" s="74"/>
      <c r="I237" s="76"/>
      <c r="J237" s="40"/>
      <c r="K237" s="40"/>
      <c r="L237" s="40"/>
      <c r="M237" s="40"/>
      <c r="N237" s="73"/>
      <c r="O237" s="74" t="s">
        <v>623</v>
      </c>
      <c r="P237" s="125" t="s">
        <v>623</v>
      </c>
      <c r="Q237" s="123"/>
      <c r="R237" s="75" t="s">
        <v>623</v>
      </c>
      <c r="S237" s="74" t="s">
        <v>623</v>
      </c>
      <c r="T237" s="74"/>
      <c r="U237" s="76"/>
      <c r="V237" s="28"/>
      <c r="W237" s="55">
        <v>18</v>
      </c>
      <c r="X237" s="39" t="s">
        <v>623</v>
      </c>
      <c r="Y237" s="39" t="s">
        <v>623</v>
      </c>
      <c r="Z237" s="39" t="s">
        <v>623</v>
      </c>
      <c r="AA237" s="39" t="s">
        <v>623</v>
      </c>
      <c r="AB237" s="38" t="s">
        <v>623</v>
      </c>
      <c r="AC237" s="38" t="s">
        <v>623</v>
      </c>
      <c r="AD237" s="39" t="s">
        <v>623</v>
      </c>
      <c r="AE237" s="39" t="s">
        <v>623</v>
      </c>
      <c r="AF237" s="39" t="s">
        <v>623</v>
      </c>
      <c r="AG237" s="78">
        <v>0</v>
      </c>
      <c r="AH237" s="79">
        <v>0</v>
      </c>
      <c r="AI237" s="55">
        <v>18</v>
      </c>
      <c r="AJ237" s="39" t="s">
        <v>623</v>
      </c>
      <c r="AK237" s="39" t="s">
        <v>623</v>
      </c>
      <c r="AL237" s="39" t="s">
        <v>623</v>
      </c>
      <c r="AM237" s="39" t="s">
        <v>623</v>
      </c>
      <c r="AN237" s="38" t="s">
        <v>623</v>
      </c>
      <c r="AO237" s="38" t="s">
        <v>623</v>
      </c>
      <c r="AP237" s="39" t="s">
        <v>623</v>
      </c>
      <c r="AQ237" s="39" t="s">
        <v>623</v>
      </c>
      <c r="AR237" s="39" t="s">
        <v>623</v>
      </c>
      <c r="AS237" s="78">
        <v>0</v>
      </c>
      <c r="AT237" s="79">
        <v>0</v>
      </c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</row>
    <row r="238" spans="1:58" ht="12.5">
      <c r="A238" s="27"/>
      <c r="B238" s="73"/>
      <c r="C238" s="74" t="s">
        <v>623</v>
      </c>
      <c r="D238" s="125" t="s">
        <v>623</v>
      </c>
      <c r="E238" s="123"/>
      <c r="F238" s="75" t="s">
        <v>623</v>
      </c>
      <c r="G238" s="74" t="s">
        <v>623</v>
      </c>
      <c r="H238" s="74"/>
      <c r="I238" s="76"/>
      <c r="J238" s="40"/>
      <c r="K238" s="40"/>
      <c r="L238" s="40"/>
      <c r="M238" s="40"/>
      <c r="N238" s="73"/>
      <c r="O238" s="74" t="s">
        <v>623</v>
      </c>
      <c r="P238" s="125" t="s">
        <v>623</v>
      </c>
      <c r="Q238" s="123"/>
      <c r="R238" s="75" t="s">
        <v>623</v>
      </c>
      <c r="S238" s="74" t="s">
        <v>623</v>
      </c>
      <c r="T238" s="74"/>
      <c r="U238" s="76"/>
      <c r="V238" s="28"/>
      <c r="W238" s="55">
        <v>19</v>
      </c>
      <c r="X238" s="39" t="s">
        <v>623</v>
      </c>
      <c r="Y238" s="39" t="s">
        <v>623</v>
      </c>
      <c r="Z238" s="39" t="s">
        <v>623</v>
      </c>
      <c r="AA238" s="39" t="s">
        <v>623</v>
      </c>
      <c r="AB238" s="38" t="s">
        <v>623</v>
      </c>
      <c r="AC238" s="38" t="s">
        <v>623</v>
      </c>
      <c r="AD238" s="39" t="s">
        <v>623</v>
      </c>
      <c r="AE238" s="39" t="s">
        <v>623</v>
      </c>
      <c r="AF238" s="39" t="s">
        <v>623</v>
      </c>
      <c r="AG238" s="78">
        <v>0</v>
      </c>
      <c r="AH238" s="79">
        <v>0</v>
      </c>
      <c r="AI238" s="55">
        <v>19</v>
      </c>
      <c r="AJ238" s="39" t="s">
        <v>623</v>
      </c>
      <c r="AK238" s="39" t="s">
        <v>623</v>
      </c>
      <c r="AL238" s="39" t="s">
        <v>623</v>
      </c>
      <c r="AM238" s="39" t="s">
        <v>623</v>
      </c>
      <c r="AN238" s="38" t="s">
        <v>623</v>
      </c>
      <c r="AO238" s="38" t="s">
        <v>623</v>
      </c>
      <c r="AP238" s="39" t="s">
        <v>623</v>
      </c>
      <c r="AQ238" s="39" t="s">
        <v>623</v>
      </c>
      <c r="AR238" s="39" t="s">
        <v>623</v>
      </c>
      <c r="AS238" s="78">
        <v>0</v>
      </c>
      <c r="AT238" s="79">
        <v>0</v>
      </c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</row>
    <row r="239" spans="1:58" ht="12.5">
      <c r="A239" s="27"/>
      <c r="B239" s="73"/>
      <c r="C239" s="74" t="s">
        <v>623</v>
      </c>
      <c r="D239" s="125" t="s">
        <v>623</v>
      </c>
      <c r="E239" s="123"/>
      <c r="F239" s="75" t="s">
        <v>623</v>
      </c>
      <c r="G239" s="74" t="s">
        <v>623</v>
      </c>
      <c r="H239" s="74"/>
      <c r="I239" s="76"/>
      <c r="J239" s="40"/>
      <c r="K239" s="40"/>
      <c r="L239" s="40"/>
      <c r="M239" s="40"/>
      <c r="N239" s="73"/>
      <c r="O239" s="74" t="s">
        <v>623</v>
      </c>
      <c r="P239" s="125" t="s">
        <v>623</v>
      </c>
      <c r="Q239" s="123"/>
      <c r="R239" s="75" t="s">
        <v>623</v>
      </c>
      <c r="S239" s="74" t="s">
        <v>623</v>
      </c>
      <c r="T239" s="74"/>
      <c r="U239" s="76"/>
      <c r="V239" s="28"/>
      <c r="W239" s="55">
        <v>20</v>
      </c>
      <c r="X239" s="39" t="s">
        <v>623</v>
      </c>
      <c r="Y239" s="39" t="s">
        <v>623</v>
      </c>
      <c r="Z239" s="39" t="s">
        <v>623</v>
      </c>
      <c r="AA239" s="39" t="s">
        <v>623</v>
      </c>
      <c r="AB239" s="38" t="s">
        <v>623</v>
      </c>
      <c r="AC239" s="38" t="s">
        <v>623</v>
      </c>
      <c r="AD239" s="39" t="s">
        <v>623</v>
      </c>
      <c r="AE239" s="39" t="s">
        <v>623</v>
      </c>
      <c r="AF239" s="39" t="s">
        <v>623</v>
      </c>
      <c r="AG239" s="78">
        <v>0</v>
      </c>
      <c r="AH239" s="79">
        <v>0</v>
      </c>
      <c r="AI239" s="55">
        <v>20</v>
      </c>
      <c r="AJ239" s="39" t="s">
        <v>623</v>
      </c>
      <c r="AK239" s="39" t="s">
        <v>623</v>
      </c>
      <c r="AL239" s="39" t="s">
        <v>623</v>
      </c>
      <c r="AM239" s="39" t="s">
        <v>623</v>
      </c>
      <c r="AN239" s="38" t="s">
        <v>623</v>
      </c>
      <c r="AO239" s="38" t="s">
        <v>623</v>
      </c>
      <c r="AP239" s="39" t="s">
        <v>623</v>
      </c>
      <c r="AQ239" s="39" t="s">
        <v>623</v>
      </c>
      <c r="AR239" s="39" t="s">
        <v>623</v>
      </c>
      <c r="AS239" s="78">
        <v>0</v>
      </c>
      <c r="AT239" s="79">
        <v>0</v>
      </c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</row>
    <row r="240" spans="1:58" ht="12.5">
      <c r="A240" s="27"/>
      <c r="B240" s="73"/>
      <c r="C240" s="74" t="s">
        <v>623</v>
      </c>
      <c r="D240" s="125" t="s">
        <v>623</v>
      </c>
      <c r="E240" s="123"/>
      <c r="F240" s="75" t="s">
        <v>623</v>
      </c>
      <c r="G240" s="74" t="s">
        <v>623</v>
      </c>
      <c r="H240" s="74"/>
      <c r="I240" s="76"/>
      <c r="J240" s="40"/>
      <c r="K240" s="40"/>
      <c r="L240" s="40"/>
      <c r="M240" s="40"/>
      <c r="N240" s="73"/>
      <c r="O240" s="74" t="s">
        <v>623</v>
      </c>
      <c r="P240" s="125" t="s">
        <v>623</v>
      </c>
      <c r="Q240" s="123"/>
      <c r="R240" s="75" t="s">
        <v>623</v>
      </c>
      <c r="S240" s="74" t="s">
        <v>623</v>
      </c>
      <c r="T240" s="74"/>
      <c r="U240" s="76"/>
      <c r="V240" s="28"/>
      <c r="W240" s="55">
        <v>21</v>
      </c>
      <c r="X240" s="39" t="s">
        <v>623</v>
      </c>
      <c r="Y240" s="39" t="s">
        <v>623</v>
      </c>
      <c r="Z240" s="39" t="s">
        <v>623</v>
      </c>
      <c r="AA240" s="39" t="s">
        <v>623</v>
      </c>
      <c r="AB240" s="38" t="s">
        <v>623</v>
      </c>
      <c r="AC240" s="38" t="s">
        <v>623</v>
      </c>
      <c r="AD240" s="39" t="s">
        <v>623</v>
      </c>
      <c r="AE240" s="39" t="s">
        <v>623</v>
      </c>
      <c r="AF240" s="39" t="s">
        <v>623</v>
      </c>
      <c r="AG240" s="78">
        <v>0</v>
      </c>
      <c r="AH240" s="79">
        <v>0</v>
      </c>
      <c r="AI240" s="55">
        <v>21</v>
      </c>
      <c r="AJ240" s="39" t="s">
        <v>623</v>
      </c>
      <c r="AK240" s="39" t="s">
        <v>623</v>
      </c>
      <c r="AL240" s="39" t="s">
        <v>623</v>
      </c>
      <c r="AM240" s="39" t="s">
        <v>623</v>
      </c>
      <c r="AN240" s="38" t="s">
        <v>623</v>
      </c>
      <c r="AO240" s="38" t="s">
        <v>623</v>
      </c>
      <c r="AP240" s="39" t="s">
        <v>623</v>
      </c>
      <c r="AQ240" s="39" t="s">
        <v>623</v>
      </c>
      <c r="AR240" s="39" t="s">
        <v>623</v>
      </c>
      <c r="AS240" s="78">
        <v>0</v>
      </c>
      <c r="AT240" s="79">
        <v>0</v>
      </c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</row>
    <row r="241" spans="1:58" ht="12.5">
      <c r="A241" s="27"/>
      <c r="B241" s="73"/>
      <c r="C241" s="74" t="s">
        <v>623</v>
      </c>
      <c r="D241" s="125" t="s">
        <v>623</v>
      </c>
      <c r="E241" s="123"/>
      <c r="F241" s="75" t="s">
        <v>623</v>
      </c>
      <c r="G241" s="74" t="s">
        <v>623</v>
      </c>
      <c r="H241" s="74"/>
      <c r="I241" s="76"/>
      <c r="J241" s="40"/>
      <c r="K241" s="40"/>
      <c r="L241" s="40"/>
      <c r="M241" s="40"/>
      <c r="N241" s="73"/>
      <c r="O241" s="74" t="s">
        <v>623</v>
      </c>
      <c r="P241" s="125" t="s">
        <v>623</v>
      </c>
      <c r="Q241" s="123"/>
      <c r="R241" s="75" t="s">
        <v>623</v>
      </c>
      <c r="S241" s="74" t="s">
        <v>623</v>
      </c>
      <c r="T241" s="74"/>
      <c r="U241" s="76"/>
      <c r="V241" s="28"/>
      <c r="W241" s="55">
        <v>22</v>
      </c>
      <c r="X241" s="39" t="s">
        <v>623</v>
      </c>
      <c r="Y241" s="39" t="s">
        <v>623</v>
      </c>
      <c r="Z241" s="39" t="s">
        <v>623</v>
      </c>
      <c r="AA241" s="39" t="s">
        <v>623</v>
      </c>
      <c r="AB241" s="38" t="s">
        <v>623</v>
      </c>
      <c r="AC241" s="38" t="s">
        <v>623</v>
      </c>
      <c r="AD241" s="39" t="s">
        <v>623</v>
      </c>
      <c r="AE241" s="39" t="s">
        <v>623</v>
      </c>
      <c r="AF241" s="39" t="s">
        <v>623</v>
      </c>
      <c r="AG241" s="78">
        <v>0</v>
      </c>
      <c r="AH241" s="79">
        <v>0</v>
      </c>
      <c r="AI241" s="55">
        <v>22</v>
      </c>
      <c r="AJ241" s="39" t="s">
        <v>623</v>
      </c>
      <c r="AK241" s="39" t="s">
        <v>623</v>
      </c>
      <c r="AL241" s="39" t="s">
        <v>623</v>
      </c>
      <c r="AM241" s="39" t="s">
        <v>623</v>
      </c>
      <c r="AN241" s="38" t="s">
        <v>623</v>
      </c>
      <c r="AO241" s="38" t="s">
        <v>623</v>
      </c>
      <c r="AP241" s="39" t="s">
        <v>623</v>
      </c>
      <c r="AQ241" s="39" t="s">
        <v>623</v>
      </c>
      <c r="AR241" s="39" t="s">
        <v>623</v>
      </c>
      <c r="AS241" s="78">
        <v>0</v>
      </c>
      <c r="AT241" s="79">
        <v>0</v>
      </c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</row>
    <row r="242" spans="1:58" ht="12.5">
      <c r="A242" s="27"/>
      <c r="B242" s="73"/>
      <c r="C242" s="74" t="s">
        <v>623</v>
      </c>
      <c r="D242" s="125" t="s">
        <v>623</v>
      </c>
      <c r="E242" s="123"/>
      <c r="F242" s="75" t="s">
        <v>623</v>
      </c>
      <c r="G242" s="74" t="s">
        <v>623</v>
      </c>
      <c r="H242" s="74"/>
      <c r="I242" s="76"/>
      <c r="J242" s="40"/>
      <c r="K242" s="40"/>
      <c r="L242" s="40"/>
      <c r="M242" s="40"/>
      <c r="N242" s="73"/>
      <c r="O242" s="74" t="s">
        <v>623</v>
      </c>
      <c r="P242" s="125" t="s">
        <v>623</v>
      </c>
      <c r="Q242" s="123"/>
      <c r="R242" s="75" t="s">
        <v>623</v>
      </c>
      <c r="S242" s="74" t="s">
        <v>623</v>
      </c>
      <c r="T242" s="74"/>
      <c r="U242" s="76"/>
      <c r="V242" s="28"/>
      <c r="W242" s="55">
        <v>23</v>
      </c>
      <c r="X242" s="39" t="s">
        <v>623</v>
      </c>
      <c r="Y242" s="39" t="s">
        <v>623</v>
      </c>
      <c r="Z242" s="39" t="s">
        <v>623</v>
      </c>
      <c r="AA242" s="39" t="s">
        <v>623</v>
      </c>
      <c r="AB242" s="38" t="s">
        <v>623</v>
      </c>
      <c r="AC242" s="38" t="s">
        <v>623</v>
      </c>
      <c r="AD242" s="39" t="s">
        <v>623</v>
      </c>
      <c r="AE242" s="39" t="s">
        <v>623</v>
      </c>
      <c r="AF242" s="39" t="s">
        <v>623</v>
      </c>
      <c r="AG242" s="78">
        <v>0</v>
      </c>
      <c r="AH242" s="79">
        <v>0</v>
      </c>
      <c r="AI242" s="55">
        <v>23</v>
      </c>
      <c r="AJ242" s="39" t="s">
        <v>623</v>
      </c>
      <c r="AK242" s="39" t="s">
        <v>623</v>
      </c>
      <c r="AL242" s="39" t="s">
        <v>623</v>
      </c>
      <c r="AM242" s="39" t="s">
        <v>623</v>
      </c>
      <c r="AN242" s="38" t="s">
        <v>623</v>
      </c>
      <c r="AO242" s="38" t="s">
        <v>623</v>
      </c>
      <c r="AP242" s="39" t="s">
        <v>623</v>
      </c>
      <c r="AQ242" s="39" t="s">
        <v>623</v>
      </c>
      <c r="AR242" s="39" t="s">
        <v>623</v>
      </c>
      <c r="AS242" s="78">
        <v>0</v>
      </c>
      <c r="AT242" s="79">
        <v>0</v>
      </c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</row>
    <row r="243" spans="1:58" ht="12.5">
      <c r="A243" s="27"/>
      <c r="B243" s="73"/>
      <c r="C243" s="74" t="s">
        <v>623</v>
      </c>
      <c r="D243" s="125" t="s">
        <v>623</v>
      </c>
      <c r="E243" s="123"/>
      <c r="F243" s="75" t="s">
        <v>623</v>
      </c>
      <c r="G243" s="74" t="s">
        <v>623</v>
      </c>
      <c r="H243" s="74"/>
      <c r="I243" s="76"/>
      <c r="J243" s="40"/>
      <c r="K243" s="40"/>
      <c r="L243" s="40"/>
      <c r="M243" s="40"/>
      <c r="N243" s="73"/>
      <c r="O243" s="74" t="s">
        <v>623</v>
      </c>
      <c r="P243" s="125" t="s">
        <v>623</v>
      </c>
      <c r="Q243" s="123"/>
      <c r="R243" s="75" t="s">
        <v>623</v>
      </c>
      <c r="S243" s="74" t="s">
        <v>623</v>
      </c>
      <c r="T243" s="74"/>
      <c r="U243" s="76"/>
      <c r="V243" s="28"/>
      <c r="W243" s="55">
        <v>24</v>
      </c>
      <c r="X243" s="39" t="s">
        <v>623</v>
      </c>
      <c r="Y243" s="39" t="s">
        <v>623</v>
      </c>
      <c r="Z243" s="39" t="s">
        <v>623</v>
      </c>
      <c r="AA243" s="39" t="s">
        <v>623</v>
      </c>
      <c r="AB243" s="38" t="s">
        <v>623</v>
      </c>
      <c r="AC243" s="38" t="s">
        <v>623</v>
      </c>
      <c r="AD243" s="39" t="s">
        <v>623</v>
      </c>
      <c r="AE243" s="39" t="s">
        <v>623</v>
      </c>
      <c r="AF243" s="39" t="s">
        <v>623</v>
      </c>
      <c r="AG243" s="78">
        <v>0</v>
      </c>
      <c r="AH243" s="79">
        <v>0</v>
      </c>
      <c r="AI243" s="55">
        <v>24</v>
      </c>
      <c r="AJ243" s="39" t="s">
        <v>623</v>
      </c>
      <c r="AK243" s="39" t="s">
        <v>623</v>
      </c>
      <c r="AL243" s="39" t="s">
        <v>623</v>
      </c>
      <c r="AM243" s="39" t="s">
        <v>623</v>
      </c>
      <c r="AN243" s="38" t="s">
        <v>623</v>
      </c>
      <c r="AO243" s="38" t="s">
        <v>623</v>
      </c>
      <c r="AP243" s="39" t="s">
        <v>623</v>
      </c>
      <c r="AQ243" s="39" t="s">
        <v>623</v>
      </c>
      <c r="AR243" s="39" t="s">
        <v>623</v>
      </c>
      <c r="AS243" s="78">
        <v>0</v>
      </c>
      <c r="AT243" s="79">
        <v>0</v>
      </c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</row>
    <row r="244" spans="1:58" ht="12.5">
      <c r="A244" s="27"/>
      <c r="B244" s="73"/>
      <c r="C244" s="74" t="s">
        <v>623</v>
      </c>
      <c r="D244" s="125" t="s">
        <v>623</v>
      </c>
      <c r="E244" s="123"/>
      <c r="F244" s="75" t="s">
        <v>623</v>
      </c>
      <c r="G244" s="74" t="s">
        <v>623</v>
      </c>
      <c r="H244" s="74"/>
      <c r="I244" s="76"/>
      <c r="J244" s="40"/>
      <c r="K244" s="40"/>
      <c r="L244" s="40"/>
      <c r="M244" s="40"/>
      <c r="N244" s="73"/>
      <c r="O244" s="74" t="s">
        <v>623</v>
      </c>
      <c r="P244" s="125" t="s">
        <v>623</v>
      </c>
      <c r="Q244" s="123"/>
      <c r="R244" s="75" t="s">
        <v>623</v>
      </c>
      <c r="S244" s="74" t="s">
        <v>623</v>
      </c>
      <c r="T244" s="74"/>
      <c r="U244" s="76"/>
      <c r="V244" s="28"/>
      <c r="W244" s="55">
        <v>25</v>
      </c>
      <c r="X244" s="39" t="s">
        <v>623</v>
      </c>
      <c r="Y244" s="39" t="s">
        <v>623</v>
      </c>
      <c r="Z244" s="39" t="s">
        <v>623</v>
      </c>
      <c r="AA244" s="39" t="s">
        <v>623</v>
      </c>
      <c r="AB244" s="38" t="s">
        <v>623</v>
      </c>
      <c r="AC244" s="38" t="s">
        <v>623</v>
      </c>
      <c r="AD244" s="39" t="s">
        <v>623</v>
      </c>
      <c r="AE244" s="39" t="s">
        <v>623</v>
      </c>
      <c r="AF244" s="39" t="s">
        <v>623</v>
      </c>
      <c r="AG244" s="78">
        <v>0</v>
      </c>
      <c r="AH244" s="79">
        <v>0</v>
      </c>
      <c r="AI244" s="55">
        <v>25</v>
      </c>
      <c r="AJ244" s="39" t="s">
        <v>623</v>
      </c>
      <c r="AK244" s="39" t="s">
        <v>623</v>
      </c>
      <c r="AL244" s="39" t="s">
        <v>623</v>
      </c>
      <c r="AM244" s="39" t="s">
        <v>623</v>
      </c>
      <c r="AN244" s="38" t="s">
        <v>623</v>
      </c>
      <c r="AO244" s="38" t="s">
        <v>623</v>
      </c>
      <c r="AP244" s="39" t="s">
        <v>623</v>
      </c>
      <c r="AQ244" s="39" t="s">
        <v>623</v>
      </c>
      <c r="AR244" s="39" t="s">
        <v>623</v>
      </c>
      <c r="AS244" s="78">
        <v>0</v>
      </c>
      <c r="AT244" s="79">
        <v>0</v>
      </c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</row>
    <row r="245" spans="1:58" ht="12.5">
      <c r="A245" s="27"/>
      <c r="B245" s="73"/>
      <c r="C245" s="74" t="s">
        <v>623</v>
      </c>
      <c r="D245" s="125" t="s">
        <v>623</v>
      </c>
      <c r="E245" s="123"/>
      <c r="F245" s="75" t="s">
        <v>623</v>
      </c>
      <c r="G245" s="74" t="s">
        <v>623</v>
      </c>
      <c r="H245" s="74"/>
      <c r="I245" s="76"/>
      <c r="J245" s="40"/>
      <c r="K245" s="40"/>
      <c r="L245" s="40"/>
      <c r="M245" s="40"/>
      <c r="N245" s="73"/>
      <c r="O245" s="74" t="s">
        <v>623</v>
      </c>
      <c r="P245" s="125" t="s">
        <v>623</v>
      </c>
      <c r="Q245" s="123"/>
      <c r="R245" s="75" t="s">
        <v>623</v>
      </c>
      <c r="S245" s="74" t="s">
        <v>623</v>
      </c>
      <c r="T245" s="74"/>
      <c r="U245" s="76"/>
      <c r="V245" s="28"/>
      <c r="W245" s="55">
        <v>26</v>
      </c>
      <c r="X245" s="39" t="s">
        <v>623</v>
      </c>
      <c r="Y245" s="39" t="s">
        <v>623</v>
      </c>
      <c r="Z245" s="39" t="s">
        <v>623</v>
      </c>
      <c r="AA245" s="39" t="s">
        <v>623</v>
      </c>
      <c r="AB245" s="38" t="s">
        <v>623</v>
      </c>
      <c r="AC245" s="38" t="s">
        <v>623</v>
      </c>
      <c r="AD245" s="39" t="s">
        <v>623</v>
      </c>
      <c r="AE245" s="39" t="s">
        <v>623</v>
      </c>
      <c r="AF245" s="39" t="s">
        <v>623</v>
      </c>
      <c r="AG245" s="78">
        <v>0</v>
      </c>
      <c r="AH245" s="79">
        <v>0</v>
      </c>
      <c r="AI245" s="55">
        <v>26</v>
      </c>
      <c r="AJ245" s="39" t="s">
        <v>623</v>
      </c>
      <c r="AK245" s="39" t="s">
        <v>623</v>
      </c>
      <c r="AL245" s="39" t="s">
        <v>623</v>
      </c>
      <c r="AM245" s="39" t="s">
        <v>623</v>
      </c>
      <c r="AN245" s="38" t="s">
        <v>623</v>
      </c>
      <c r="AO245" s="38" t="s">
        <v>623</v>
      </c>
      <c r="AP245" s="39" t="s">
        <v>623</v>
      </c>
      <c r="AQ245" s="39" t="s">
        <v>623</v>
      </c>
      <c r="AR245" s="39" t="s">
        <v>623</v>
      </c>
      <c r="AS245" s="78">
        <v>0</v>
      </c>
      <c r="AT245" s="79">
        <v>0</v>
      </c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</row>
    <row r="246" spans="1:58" ht="12.5">
      <c r="A246" s="27"/>
      <c r="B246" s="73"/>
      <c r="C246" s="74" t="s">
        <v>623</v>
      </c>
      <c r="D246" s="125" t="s">
        <v>623</v>
      </c>
      <c r="E246" s="123"/>
      <c r="F246" s="75" t="s">
        <v>623</v>
      </c>
      <c r="G246" s="74" t="s">
        <v>623</v>
      </c>
      <c r="H246" s="74"/>
      <c r="I246" s="76"/>
      <c r="J246" s="40"/>
      <c r="K246" s="40"/>
      <c r="L246" s="40"/>
      <c r="M246" s="40"/>
      <c r="N246" s="73"/>
      <c r="O246" s="74" t="s">
        <v>623</v>
      </c>
      <c r="P246" s="125" t="s">
        <v>623</v>
      </c>
      <c r="Q246" s="123"/>
      <c r="R246" s="75" t="s">
        <v>623</v>
      </c>
      <c r="S246" s="74" t="s">
        <v>623</v>
      </c>
      <c r="T246" s="74"/>
      <c r="U246" s="76"/>
      <c r="V246" s="28"/>
      <c r="W246" s="55">
        <v>27</v>
      </c>
      <c r="X246" s="39" t="s">
        <v>623</v>
      </c>
      <c r="Y246" s="39" t="s">
        <v>623</v>
      </c>
      <c r="Z246" s="39" t="s">
        <v>623</v>
      </c>
      <c r="AA246" s="39" t="s">
        <v>623</v>
      </c>
      <c r="AB246" s="38" t="s">
        <v>623</v>
      </c>
      <c r="AC246" s="38" t="s">
        <v>623</v>
      </c>
      <c r="AD246" s="39" t="s">
        <v>623</v>
      </c>
      <c r="AE246" s="39" t="s">
        <v>623</v>
      </c>
      <c r="AF246" s="39" t="s">
        <v>623</v>
      </c>
      <c r="AG246" s="78">
        <v>0</v>
      </c>
      <c r="AH246" s="79">
        <v>0</v>
      </c>
      <c r="AI246" s="55">
        <v>27</v>
      </c>
      <c r="AJ246" s="39" t="s">
        <v>623</v>
      </c>
      <c r="AK246" s="39" t="s">
        <v>623</v>
      </c>
      <c r="AL246" s="39" t="s">
        <v>623</v>
      </c>
      <c r="AM246" s="39" t="s">
        <v>623</v>
      </c>
      <c r="AN246" s="38" t="s">
        <v>623</v>
      </c>
      <c r="AO246" s="38" t="s">
        <v>623</v>
      </c>
      <c r="AP246" s="39" t="s">
        <v>623</v>
      </c>
      <c r="AQ246" s="39" t="s">
        <v>623</v>
      </c>
      <c r="AR246" s="39" t="s">
        <v>623</v>
      </c>
      <c r="AS246" s="78">
        <v>0</v>
      </c>
      <c r="AT246" s="79">
        <v>0</v>
      </c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</row>
    <row r="247" spans="1:58" ht="12.5">
      <c r="A247" s="27"/>
      <c r="B247" s="73"/>
      <c r="C247" s="74" t="s">
        <v>623</v>
      </c>
      <c r="D247" s="125" t="s">
        <v>623</v>
      </c>
      <c r="E247" s="123"/>
      <c r="F247" s="75" t="s">
        <v>623</v>
      </c>
      <c r="G247" s="74" t="s">
        <v>623</v>
      </c>
      <c r="H247" s="74"/>
      <c r="I247" s="76"/>
      <c r="J247" s="40"/>
      <c r="K247" s="40"/>
      <c r="L247" s="40"/>
      <c r="M247" s="40"/>
      <c r="N247" s="73"/>
      <c r="O247" s="74" t="s">
        <v>623</v>
      </c>
      <c r="P247" s="125" t="s">
        <v>623</v>
      </c>
      <c r="Q247" s="123"/>
      <c r="R247" s="75" t="s">
        <v>623</v>
      </c>
      <c r="S247" s="74" t="s">
        <v>623</v>
      </c>
      <c r="T247" s="74"/>
      <c r="U247" s="76"/>
      <c r="V247" s="28"/>
      <c r="W247" s="55">
        <v>28</v>
      </c>
      <c r="X247" s="39" t="s">
        <v>623</v>
      </c>
      <c r="Y247" s="39" t="s">
        <v>623</v>
      </c>
      <c r="Z247" s="39" t="s">
        <v>623</v>
      </c>
      <c r="AA247" s="39" t="s">
        <v>623</v>
      </c>
      <c r="AB247" s="38" t="s">
        <v>623</v>
      </c>
      <c r="AC247" s="38" t="s">
        <v>623</v>
      </c>
      <c r="AD247" s="39" t="s">
        <v>623</v>
      </c>
      <c r="AE247" s="39" t="s">
        <v>623</v>
      </c>
      <c r="AF247" s="39" t="s">
        <v>623</v>
      </c>
      <c r="AG247" s="78">
        <v>0</v>
      </c>
      <c r="AH247" s="79">
        <v>0</v>
      </c>
      <c r="AI247" s="55">
        <v>28</v>
      </c>
      <c r="AJ247" s="39" t="s">
        <v>623</v>
      </c>
      <c r="AK247" s="39" t="s">
        <v>623</v>
      </c>
      <c r="AL247" s="39" t="s">
        <v>623</v>
      </c>
      <c r="AM247" s="39" t="s">
        <v>623</v>
      </c>
      <c r="AN247" s="38" t="s">
        <v>623</v>
      </c>
      <c r="AO247" s="38" t="s">
        <v>623</v>
      </c>
      <c r="AP247" s="39" t="s">
        <v>623</v>
      </c>
      <c r="AQ247" s="39" t="s">
        <v>623</v>
      </c>
      <c r="AR247" s="39" t="s">
        <v>623</v>
      </c>
      <c r="AS247" s="78">
        <v>0</v>
      </c>
      <c r="AT247" s="79">
        <v>0</v>
      </c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</row>
    <row r="248" spans="1:58" ht="12.5">
      <c r="A248" s="27"/>
      <c r="B248" s="73"/>
      <c r="C248" s="74" t="s">
        <v>623</v>
      </c>
      <c r="D248" s="125" t="s">
        <v>623</v>
      </c>
      <c r="E248" s="123"/>
      <c r="F248" s="75" t="s">
        <v>623</v>
      </c>
      <c r="G248" s="74" t="s">
        <v>623</v>
      </c>
      <c r="H248" s="74"/>
      <c r="I248" s="76"/>
      <c r="J248" s="40"/>
      <c r="K248" s="40"/>
      <c r="L248" s="40"/>
      <c r="M248" s="40"/>
      <c r="N248" s="73"/>
      <c r="O248" s="74" t="s">
        <v>623</v>
      </c>
      <c r="P248" s="125" t="s">
        <v>623</v>
      </c>
      <c r="Q248" s="123"/>
      <c r="R248" s="75" t="s">
        <v>623</v>
      </c>
      <c r="S248" s="74" t="s">
        <v>623</v>
      </c>
      <c r="T248" s="74"/>
      <c r="U248" s="76"/>
      <c r="V248" s="28"/>
      <c r="W248" s="55">
        <v>29</v>
      </c>
      <c r="X248" s="39" t="s">
        <v>623</v>
      </c>
      <c r="Y248" s="39" t="s">
        <v>623</v>
      </c>
      <c r="Z248" s="39" t="s">
        <v>623</v>
      </c>
      <c r="AA248" s="39" t="s">
        <v>623</v>
      </c>
      <c r="AB248" s="38" t="s">
        <v>623</v>
      </c>
      <c r="AC248" s="38" t="s">
        <v>623</v>
      </c>
      <c r="AD248" s="39" t="s">
        <v>623</v>
      </c>
      <c r="AE248" s="39" t="s">
        <v>623</v>
      </c>
      <c r="AF248" s="39" t="s">
        <v>623</v>
      </c>
      <c r="AG248" s="78">
        <v>0</v>
      </c>
      <c r="AH248" s="79">
        <v>0</v>
      </c>
      <c r="AI248" s="55">
        <v>29</v>
      </c>
      <c r="AJ248" s="39" t="s">
        <v>623</v>
      </c>
      <c r="AK248" s="39" t="s">
        <v>623</v>
      </c>
      <c r="AL248" s="39" t="s">
        <v>623</v>
      </c>
      <c r="AM248" s="39" t="s">
        <v>623</v>
      </c>
      <c r="AN248" s="38" t="s">
        <v>623</v>
      </c>
      <c r="AO248" s="38" t="s">
        <v>623</v>
      </c>
      <c r="AP248" s="39" t="s">
        <v>623</v>
      </c>
      <c r="AQ248" s="39" t="s">
        <v>623</v>
      </c>
      <c r="AR248" s="39" t="s">
        <v>623</v>
      </c>
      <c r="AS248" s="78">
        <v>0</v>
      </c>
      <c r="AT248" s="79">
        <v>0</v>
      </c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</row>
    <row r="249" spans="1:58" ht="12.5">
      <c r="A249" s="27"/>
      <c r="B249" s="73"/>
      <c r="C249" s="74" t="s">
        <v>623</v>
      </c>
      <c r="D249" s="125" t="s">
        <v>623</v>
      </c>
      <c r="E249" s="123"/>
      <c r="F249" s="75" t="s">
        <v>623</v>
      </c>
      <c r="G249" s="74" t="s">
        <v>623</v>
      </c>
      <c r="H249" s="74"/>
      <c r="I249" s="76"/>
      <c r="J249" s="40"/>
      <c r="K249" s="40"/>
      <c r="L249" s="40"/>
      <c r="M249" s="40"/>
      <c r="N249" s="73"/>
      <c r="O249" s="74" t="s">
        <v>623</v>
      </c>
      <c r="P249" s="125" t="s">
        <v>623</v>
      </c>
      <c r="Q249" s="123"/>
      <c r="R249" s="75" t="s">
        <v>623</v>
      </c>
      <c r="S249" s="74" t="s">
        <v>623</v>
      </c>
      <c r="T249" s="74"/>
      <c r="U249" s="76"/>
      <c r="V249" s="28"/>
      <c r="W249" s="55">
        <v>30</v>
      </c>
      <c r="X249" s="39" t="s">
        <v>623</v>
      </c>
      <c r="Y249" s="39" t="s">
        <v>623</v>
      </c>
      <c r="Z249" s="39" t="s">
        <v>623</v>
      </c>
      <c r="AA249" s="39" t="s">
        <v>623</v>
      </c>
      <c r="AB249" s="38" t="s">
        <v>623</v>
      </c>
      <c r="AC249" s="38" t="s">
        <v>623</v>
      </c>
      <c r="AD249" s="39" t="s">
        <v>623</v>
      </c>
      <c r="AE249" s="39" t="s">
        <v>623</v>
      </c>
      <c r="AF249" s="39" t="s">
        <v>623</v>
      </c>
      <c r="AG249" s="78">
        <v>0</v>
      </c>
      <c r="AH249" s="79">
        <v>0</v>
      </c>
      <c r="AI249" s="55">
        <v>30</v>
      </c>
      <c r="AJ249" s="39" t="s">
        <v>623</v>
      </c>
      <c r="AK249" s="39" t="s">
        <v>623</v>
      </c>
      <c r="AL249" s="39" t="s">
        <v>623</v>
      </c>
      <c r="AM249" s="39" t="s">
        <v>623</v>
      </c>
      <c r="AN249" s="38" t="s">
        <v>623</v>
      </c>
      <c r="AO249" s="38" t="s">
        <v>623</v>
      </c>
      <c r="AP249" s="39" t="s">
        <v>623</v>
      </c>
      <c r="AQ249" s="39" t="s">
        <v>623</v>
      </c>
      <c r="AR249" s="39" t="s">
        <v>623</v>
      </c>
      <c r="AS249" s="78">
        <v>0</v>
      </c>
      <c r="AT249" s="79">
        <v>0</v>
      </c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</row>
    <row r="250" spans="1:58" ht="12.5">
      <c r="A250" s="27"/>
      <c r="B250" s="73"/>
      <c r="C250" s="74" t="s">
        <v>623</v>
      </c>
      <c r="D250" s="125" t="s">
        <v>623</v>
      </c>
      <c r="E250" s="123"/>
      <c r="F250" s="75" t="s">
        <v>623</v>
      </c>
      <c r="G250" s="74" t="s">
        <v>623</v>
      </c>
      <c r="H250" s="74"/>
      <c r="I250" s="76"/>
      <c r="J250" s="40"/>
      <c r="K250" s="40"/>
      <c r="L250" s="40"/>
      <c r="M250" s="40"/>
      <c r="N250" s="73"/>
      <c r="O250" s="74" t="s">
        <v>623</v>
      </c>
      <c r="P250" s="125" t="s">
        <v>623</v>
      </c>
      <c r="Q250" s="123"/>
      <c r="R250" s="75" t="s">
        <v>623</v>
      </c>
      <c r="S250" s="74" t="s">
        <v>623</v>
      </c>
      <c r="T250" s="74"/>
      <c r="U250" s="76"/>
      <c r="V250" s="28"/>
      <c r="W250" s="55">
        <v>31</v>
      </c>
      <c r="X250" s="39" t="s">
        <v>623</v>
      </c>
      <c r="Y250" s="39" t="s">
        <v>623</v>
      </c>
      <c r="Z250" s="39" t="s">
        <v>623</v>
      </c>
      <c r="AA250" s="39" t="s">
        <v>623</v>
      </c>
      <c r="AB250" s="38" t="s">
        <v>623</v>
      </c>
      <c r="AC250" s="38" t="s">
        <v>623</v>
      </c>
      <c r="AD250" s="39" t="s">
        <v>623</v>
      </c>
      <c r="AE250" s="39" t="s">
        <v>623</v>
      </c>
      <c r="AF250" s="39" t="s">
        <v>623</v>
      </c>
      <c r="AG250" s="78">
        <v>0</v>
      </c>
      <c r="AH250" s="79">
        <v>0</v>
      </c>
      <c r="AI250" s="55">
        <v>31</v>
      </c>
      <c r="AJ250" s="39" t="s">
        <v>623</v>
      </c>
      <c r="AK250" s="39" t="s">
        <v>623</v>
      </c>
      <c r="AL250" s="39" t="s">
        <v>623</v>
      </c>
      <c r="AM250" s="39" t="s">
        <v>623</v>
      </c>
      <c r="AN250" s="38" t="s">
        <v>623</v>
      </c>
      <c r="AO250" s="38" t="s">
        <v>623</v>
      </c>
      <c r="AP250" s="39" t="s">
        <v>623</v>
      </c>
      <c r="AQ250" s="39" t="s">
        <v>623</v>
      </c>
      <c r="AR250" s="39" t="s">
        <v>623</v>
      </c>
      <c r="AS250" s="78">
        <v>0</v>
      </c>
      <c r="AT250" s="79">
        <v>0</v>
      </c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</row>
    <row r="251" spans="1:58" ht="12.5">
      <c r="A251" s="27"/>
      <c r="B251" s="73"/>
      <c r="C251" s="74" t="s">
        <v>623</v>
      </c>
      <c r="D251" s="125" t="s">
        <v>623</v>
      </c>
      <c r="E251" s="123"/>
      <c r="F251" s="75" t="s">
        <v>623</v>
      </c>
      <c r="G251" s="74" t="s">
        <v>623</v>
      </c>
      <c r="H251" s="74"/>
      <c r="I251" s="76"/>
      <c r="J251" s="40"/>
      <c r="K251" s="40"/>
      <c r="L251" s="40"/>
      <c r="M251" s="40"/>
      <c r="N251" s="73"/>
      <c r="O251" s="74" t="s">
        <v>623</v>
      </c>
      <c r="P251" s="125" t="s">
        <v>623</v>
      </c>
      <c r="Q251" s="123"/>
      <c r="R251" s="75" t="s">
        <v>623</v>
      </c>
      <c r="S251" s="74" t="s">
        <v>623</v>
      </c>
      <c r="T251" s="74"/>
      <c r="U251" s="76"/>
      <c r="V251" s="28"/>
      <c r="W251" s="55">
        <v>32</v>
      </c>
      <c r="X251" s="39" t="s">
        <v>623</v>
      </c>
      <c r="Y251" s="39" t="s">
        <v>623</v>
      </c>
      <c r="Z251" s="39" t="s">
        <v>623</v>
      </c>
      <c r="AA251" s="39" t="s">
        <v>623</v>
      </c>
      <c r="AB251" s="38" t="s">
        <v>623</v>
      </c>
      <c r="AC251" s="38" t="s">
        <v>623</v>
      </c>
      <c r="AD251" s="39" t="s">
        <v>623</v>
      </c>
      <c r="AE251" s="39" t="s">
        <v>623</v>
      </c>
      <c r="AF251" s="39" t="s">
        <v>623</v>
      </c>
      <c r="AG251" s="78">
        <v>0</v>
      </c>
      <c r="AH251" s="79">
        <v>0</v>
      </c>
      <c r="AI251" s="55">
        <v>32</v>
      </c>
      <c r="AJ251" s="39" t="s">
        <v>623</v>
      </c>
      <c r="AK251" s="39" t="s">
        <v>623</v>
      </c>
      <c r="AL251" s="39" t="s">
        <v>623</v>
      </c>
      <c r="AM251" s="39" t="s">
        <v>623</v>
      </c>
      <c r="AN251" s="38" t="s">
        <v>623</v>
      </c>
      <c r="AO251" s="38" t="s">
        <v>623</v>
      </c>
      <c r="AP251" s="39" t="s">
        <v>623</v>
      </c>
      <c r="AQ251" s="39" t="s">
        <v>623</v>
      </c>
      <c r="AR251" s="39" t="s">
        <v>623</v>
      </c>
      <c r="AS251" s="78">
        <v>0</v>
      </c>
      <c r="AT251" s="79">
        <v>0</v>
      </c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</row>
    <row r="252" spans="1:58" ht="12.5">
      <c r="A252" s="27"/>
      <c r="B252" s="73"/>
      <c r="C252" s="74" t="s">
        <v>623</v>
      </c>
      <c r="D252" s="125" t="s">
        <v>623</v>
      </c>
      <c r="E252" s="123"/>
      <c r="F252" s="75" t="s">
        <v>623</v>
      </c>
      <c r="G252" s="74" t="s">
        <v>623</v>
      </c>
      <c r="H252" s="74"/>
      <c r="I252" s="76"/>
      <c r="J252" s="40"/>
      <c r="K252" s="40"/>
      <c r="L252" s="40"/>
      <c r="M252" s="40"/>
      <c r="N252" s="73"/>
      <c r="O252" s="74" t="s">
        <v>623</v>
      </c>
      <c r="P252" s="125" t="s">
        <v>623</v>
      </c>
      <c r="Q252" s="123"/>
      <c r="R252" s="75" t="s">
        <v>623</v>
      </c>
      <c r="S252" s="74" t="s">
        <v>623</v>
      </c>
      <c r="T252" s="74"/>
      <c r="U252" s="76"/>
      <c r="V252" s="28"/>
      <c r="W252" s="55">
        <v>33</v>
      </c>
      <c r="X252" s="39" t="s">
        <v>623</v>
      </c>
      <c r="Y252" s="39" t="s">
        <v>623</v>
      </c>
      <c r="Z252" s="39" t="s">
        <v>623</v>
      </c>
      <c r="AA252" s="39" t="s">
        <v>623</v>
      </c>
      <c r="AB252" s="38" t="s">
        <v>623</v>
      </c>
      <c r="AC252" s="38" t="s">
        <v>623</v>
      </c>
      <c r="AD252" s="39" t="s">
        <v>623</v>
      </c>
      <c r="AE252" s="39" t="s">
        <v>623</v>
      </c>
      <c r="AF252" s="39" t="s">
        <v>623</v>
      </c>
      <c r="AG252" s="78">
        <v>0</v>
      </c>
      <c r="AH252" s="79">
        <v>0</v>
      </c>
      <c r="AI252" s="55">
        <v>33</v>
      </c>
      <c r="AJ252" s="39" t="s">
        <v>623</v>
      </c>
      <c r="AK252" s="39" t="s">
        <v>623</v>
      </c>
      <c r="AL252" s="39" t="s">
        <v>623</v>
      </c>
      <c r="AM252" s="39" t="s">
        <v>623</v>
      </c>
      <c r="AN252" s="38" t="s">
        <v>623</v>
      </c>
      <c r="AO252" s="38" t="s">
        <v>623</v>
      </c>
      <c r="AP252" s="39" t="s">
        <v>623</v>
      </c>
      <c r="AQ252" s="39" t="s">
        <v>623</v>
      </c>
      <c r="AR252" s="39" t="s">
        <v>623</v>
      </c>
      <c r="AS252" s="78">
        <v>0</v>
      </c>
      <c r="AT252" s="79">
        <v>0</v>
      </c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</row>
    <row r="253" spans="1:58" ht="12.5">
      <c r="A253" s="27"/>
      <c r="B253" s="73"/>
      <c r="C253" s="74" t="s">
        <v>623</v>
      </c>
      <c r="D253" s="125" t="s">
        <v>623</v>
      </c>
      <c r="E253" s="123"/>
      <c r="F253" s="75" t="s">
        <v>623</v>
      </c>
      <c r="G253" s="74" t="s">
        <v>623</v>
      </c>
      <c r="H253" s="74"/>
      <c r="I253" s="76"/>
      <c r="J253" s="40"/>
      <c r="K253" s="40"/>
      <c r="L253" s="40"/>
      <c r="M253" s="40"/>
      <c r="N253" s="73"/>
      <c r="O253" s="74" t="s">
        <v>623</v>
      </c>
      <c r="P253" s="125" t="s">
        <v>623</v>
      </c>
      <c r="Q253" s="123"/>
      <c r="R253" s="75" t="s">
        <v>623</v>
      </c>
      <c r="S253" s="74" t="s">
        <v>623</v>
      </c>
      <c r="T253" s="74"/>
      <c r="U253" s="76"/>
      <c r="V253" s="28"/>
      <c r="W253" s="55">
        <v>34</v>
      </c>
      <c r="X253" s="39" t="s">
        <v>623</v>
      </c>
      <c r="Y253" s="39" t="s">
        <v>623</v>
      </c>
      <c r="Z253" s="39" t="s">
        <v>623</v>
      </c>
      <c r="AA253" s="39" t="s">
        <v>623</v>
      </c>
      <c r="AB253" s="38" t="s">
        <v>623</v>
      </c>
      <c r="AC253" s="38" t="s">
        <v>623</v>
      </c>
      <c r="AD253" s="39" t="s">
        <v>623</v>
      </c>
      <c r="AE253" s="39" t="s">
        <v>623</v>
      </c>
      <c r="AF253" s="39" t="s">
        <v>623</v>
      </c>
      <c r="AG253" s="78">
        <v>0</v>
      </c>
      <c r="AH253" s="79">
        <v>0</v>
      </c>
      <c r="AI253" s="55">
        <v>34</v>
      </c>
      <c r="AJ253" s="39" t="s">
        <v>623</v>
      </c>
      <c r="AK253" s="39" t="s">
        <v>623</v>
      </c>
      <c r="AL253" s="39" t="s">
        <v>623</v>
      </c>
      <c r="AM253" s="39" t="s">
        <v>623</v>
      </c>
      <c r="AN253" s="38" t="s">
        <v>623</v>
      </c>
      <c r="AO253" s="38" t="s">
        <v>623</v>
      </c>
      <c r="AP253" s="39" t="s">
        <v>623</v>
      </c>
      <c r="AQ253" s="39" t="s">
        <v>623</v>
      </c>
      <c r="AR253" s="39" t="s">
        <v>623</v>
      </c>
      <c r="AS253" s="78">
        <v>0</v>
      </c>
      <c r="AT253" s="79">
        <v>0</v>
      </c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</row>
    <row r="254" spans="1:58" ht="12.5">
      <c r="A254" s="27"/>
      <c r="B254" s="73"/>
      <c r="C254" s="74" t="s">
        <v>623</v>
      </c>
      <c r="D254" s="125" t="s">
        <v>623</v>
      </c>
      <c r="E254" s="123"/>
      <c r="F254" s="75" t="s">
        <v>623</v>
      </c>
      <c r="G254" s="74" t="s">
        <v>623</v>
      </c>
      <c r="H254" s="74"/>
      <c r="I254" s="76"/>
      <c r="J254" s="40"/>
      <c r="K254" s="40"/>
      <c r="L254" s="40"/>
      <c r="M254" s="40"/>
      <c r="N254" s="73"/>
      <c r="O254" s="74" t="s">
        <v>623</v>
      </c>
      <c r="P254" s="125" t="s">
        <v>623</v>
      </c>
      <c r="Q254" s="123"/>
      <c r="R254" s="75" t="s">
        <v>623</v>
      </c>
      <c r="S254" s="74" t="s">
        <v>623</v>
      </c>
      <c r="T254" s="74"/>
      <c r="U254" s="76"/>
      <c r="V254" s="28"/>
      <c r="W254" s="55">
        <v>35</v>
      </c>
      <c r="X254" s="39" t="s">
        <v>623</v>
      </c>
      <c r="Y254" s="39" t="s">
        <v>623</v>
      </c>
      <c r="Z254" s="39" t="s">
        <v>623</v>
      </c>
      <c r="AA254" s="39" t="s">
        <v>623</v>
      </c>
      <c r="AB254" s="38" t="s">
        <v>623</v>
      </c>
      <c r="AC254" s="38" t="s">
        <v>623</v>
      </c>
      <c r="AD254" s="39" t="s">
        <v>623</v>
      </c>
      <c r="AE254" s="39" t="s">
        <v>623</v>
      </c>
      <c r="AF254" s="39" t="s">
        <v>623</v>
      </c>
      <c r="AG254" s="78">
        <v>0</v>
      </c>
      <c r="AH254" s="79">
        <v>0</v>
      </c>
      <c r="AI254" s="55">
        <v>35</v>
      </c>
      <c r="AJ254" s="39" t="s">
        <v>623</v>
      </c>
      <c r="AK254" s="39" t="s">
        <v>623</v>
      </c>
      <c r="AL254" s="39" t="s">
        <v>623</v>
      </c>
      <c r="AM254" s="39" t="s">
        <v>623</v>
      </c>
      <c r="AN254" s="38" t="s">
        <v>623</v>
      </c>
      <c r="AO254" s="38" t="s">
        <v>623</v>
      </c>
      <c r="AP254" s="39" t="s">
        <v>623</v>
      </c>
      <c r="AQ254" s="39" t="s">
        <v>623</v>
      </c>
      <c r="AR254" s="39" t="s">
        <v>623</v>
      </c>
      <c r="AS254" s="78">
        <v>0</v>
      </c>
      <c r="AT254" s="79">
        <v>0</v>
      </c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</row>
    <row r="255" spans="1:58" ht="12.5">
      <c r="A255" s="27"/>
      <c r="B255" s="73"/>
      <c r="C255" s="74" t="s">
        <v>623</v>
      </c>
      <c r="D255" s="125" t="s">
        <v>623</v>
      </c>
      <c r="E255" s="123"/>
      <c r="F255" s="75" t="s">
        <v>623</v>
      </c>
      <c r="G255" s="74" t="s">
        <v>623</v>
      </c>
      <c r="H255" s="74"/>
      <c r="I255" s="76"/>
      <c r="J255" s="40"/>
      <c r="K255" s="40"/>
      <c r="L255" s="40"/>
      <c r="M255" s="40"/>
      <c r="N255" s="73"/>
      <c r="O255" s="74" t="s">
        <v>623</v>
      </c>
      <c r="P255" s="125" t="s">
        <v>623</v>
      </c>
      <c r="Q255" s="123"/>
      <c r="R255" s="75" t="s">
        <v>623</v>
      </c>
      <c r="S255" s="74" t="s">
        <v>623</v>
      </c>
      <c r="T255" s="74"/>
      <c r="U255" s="76"/>
      <c r="V255" s="28"/>
      <c r="W255" s="55">
        <v>36</v>
      </c>
      <c r="X255" s="39" t="s">
        <v>623</v>
      </c>
      <c r="Y255" s="39" t="s">
        <v>623</v>
      </c>
      <c r="Z255" s="39" t="s">
        <v>623</v>
      </c>
      <c r="AA255" s="39" t="s">
        <v>623</v>
      </c>
      <c r="AB255" s="38" t="s">
        <v>623</v>
      </c>
      <c r="AC255" s="38" t="s">
        <v>623</v>
      </c>
      <c r="AD255" s="39" t="s">
        <v>623</v>
      </c>
      <c r="AE255" s="39" t="s">
        <v>623</v>
      </c>
      <c r="AF255" s="39" t="s">
        <v>623</v>
      </c>
      <c r="AG255" s="78">
        <v>0</v>
      </c>
      <c r="AH255" s="79">
        <v>0</v>
      </c>
      <c r="AI255" s="55">
        <v>36</v>
      </c>
      <c r="AJ255" s="39" t="s">
        <v>623</v>
      </c>
      <c r="AK255" s="39" t="s">
        <v>623</v>
      </c>
      <c r="AL255" s="39" t="s">
        <v>623</v>
      </c>
      <c r="AM255" s="39" t="s">
        <v>623</v>
      </c>
      <c r="AN255" s="38" t="s">
        <v>623</v>
      </c>
      <c r="AO255" s="38" t="s">
        <v>623</v>
      </c>
      <c r="AP255" s="39" t="s">
        <v>623</v>
      </c>
      <c r="AQ255" s="39" t="s">
        <v>623</v>
      </c>
      <c r="AR255" s="39" t="s">
        <v>623</v>
      </c>
      <c r="AS255" s="78">
        <v>0</v>
      </c>
      <c r="AT255" s="79">
        <v>0</v>
      </c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</row>
    <row r="256" spans="1:58" ht="12.5">
      <c r="A256" s="27"/>
      <c r="B256" s="73"/>
      <c r="C256" s="74" t="s">
        <v>623</v>
      </c>
      <c r="D256" s="125" t="s">
        <v>623</v>
      </c>
      <c r="E256" s="123"/>
      <c r="F256" s="75" t="s">
        <v>623</v>
      </c>
      <c r="G256" s="74" t="s">
        <v>623</v>
      </c>
      <c r="H256" s="74"/>
      <c r="I256" s="76"/>
      <c r="J256" s="40"/>
      <c r="K256" s="40"/>
      <c r="L256" s="40"/>
      <c r="M256" s="40"/>
      <c r="N256" s="73"/>
      <c r="O256" s="74" t="s">
        <v>623</v>
      </c>
      <c r="P256" s="125" t="s">
        <v>623</v>
      </c>
      <c r="Q256" s="123"/>
      <c r="R256" s="75" t="s">
        <v>623</v>
      </c>
      <c r="S256" s="74" t="s">
        <v>623</v>
      </c>
      <c r="T256" s="74"/>
      <c r="U256" s="76"/>
      <c r="V256" s="28"/>
      <c r="W256" s="55">
        <v>37</v>
      </c>
      <c r="X256" s="39" t="s">
        <v>623</v>
      </c>
      <c r="Y256" s="39" t="s">
        <v>623</v>
      </c>
      <c r="Z256" s="39" t="s">
        <v>623</v>
      </c>
      <c r="AA256" s="39" t="s">
        <v>623</v>
      </c>
      <c r="AB256" s="38" t="s">
        <v>623</v>
      </c>
      <c r="AC256" s="38" t="s">
        <v>623</v>
      </c>
      <c r="AD256" s="39" t="s">
        <v>623</v>
      </c>
      <c r="AE256" s="39" t="s">
        <v>623</v>
      </c>
      <c r="AF256" s="39" t="s">
        <v>623</v>
      </c>
      <c r="AG256" s="78">
        <v>0</v>
      </c>
      <c r="AH256" s="79">
        <v>0</v>
      </c>
      <c r="AI256" s="55">
        <v>37</v>
      </c>
      <c r="AJ256" s="39" t="s">
        <v>623</v>
      </c>
      <c r="AK256" s="39" t="s">
        <v>623</v>
      </c>
      <c r="AL256" s="39" t="s">
        <v>623</v>
      </c>
      <c r="AM256" s="39" t="s">
        <v>623</v>
      </c>
      <c r="AN256" s="38" t="s">
        <v>623</v>
      </c>
      <c r="AO256" s="38" t="s">
        <v>623</v>
      </c>
      <c r="AP256" s="39" t="s">
        <v>623</v>
      </c>
      <c r="AQ256" s="39" t="s">
        <v>623</v>
      </c>
      <c r="AR256" s="39" t="s">
        <v>623</v>
      </c>
      <c r="AS256" s="78">
        <v>0</v>
      </c>
      <c r="AT256" s="79">
        <v>0</v>
      </c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</row>
    <row r="257" spans="1:58" ht="12.5">
      <c r="A257" s="27"/>
      <c r="B257" s="73"/>
      <c r="C257" s="74" t="s">
        <v>623</v>
      </c>
      <c r="D257" s="125" t="s">
        <v>623</v>
      </c>
      <c r="E257" s="123"/>
      <c r="F257" s="75" t="s">
        <v>623</v>
      </c>
      <c r="G257" s="74" t="s">
        <v>623</v>
      </c>
      <c r="H257" s="74"/>
      <c r="I257" s="76"/>
      <c r="J257" s="40"/>
      <c r="K257" s="40"/>
      <c r="L257" s="40"/>
      <c r="M257" s="40"/>
      <c r="N257" s="73"/>
      <c r="O257" s="74" t="s">
        <v>623</v>
      </c>
      <c r="P257" s="125" t="s">
        <v>623</v>
      </c>
      <c r="Q257" s="123"/>
      <c r="R257" s="75" t="s">
        <v>623</v>
      </c>
      <c r="S257" s="74" t="s">
        <v>623</v>
      </c>
      <c r="T257" s="74"/>
      <c r="U257" s="76"/>
      <c r="V257" s="28"/>
      <c r="W257" s="55">
        <v>38</v>
      </c>
      <c r="X257" s="39" t="s">
        <v>623</v>
      </c>
      <c r="Y257" s="39" t="s">
        <v>623</v>
      </c>
      <c r="Z257" s="39" t="s">
        <v>623</v>
      </c>
      <c r="AA257" s="39" t="s">
        <v>623</v>
      </c>
      <c r="AB257" s="38" t="s">
        <v>623</v>
      </c>
      <c r="AC257" s="38" t="s">
        <v>623</v>
      </c>
      <c r="AD257" s="39" t="s">
        <v>623</v>
      </c>
      <c r="AE257" s="39" t="s">
        <v>623</v>
      </c>
      <c r="AF257" s="39" t="s">
        <v>623</v>
      </c>
      <c r="AG257" s="78">
        <v>0</v>
      </c>
      <c r="AH257" s="79">
        <v>0</v>
      </c>
      <c r="AI257" s="55">
        <v>38</v>
      </c>
      <c r="AJ257" s="39" t="s">
        <v>623</v>
      </c>
      <c r="AK257" s="39" t="s">
        <v>623</v>
      </c>
      <c r="AL257" s="39" t="s">
        <v>623</v>
      </c>
      <c r="AM257" s="39" t="s">
        <v>623</v>
      </c>
      <c r="AN257" s="38" t="s">
        <v>623</v>
      </c>
      <c r="AO257" s="38" t="s">
        <v>623</v>
      </c>
      <c r="AP257" s="39" t="s">
        <v>623</v>
      </c>
      <c r="AQ257" s="39" t="s">
        <v>623</v>
      </c>
      <c r="AR257" s="39" t="s">
        <v>623</v>
      </c>
      <c r="AS257" s="78">
        <v>0</v>
      </c>
      <c r="AT257" s="79">
        <v>0</v>
      </c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</row>
    <row r="258" spans="1:58" ht="12.5">
      <c r="A258" s="27"/>
      <c r="B258" s="73"/>
      <c r="C258" s="74" t="s">
        <v>623</v>
      </c>
      <c r="D258" s="125" t="s">
        <v>623</v>
      </c>
      <c r="E258" s="123"/>
      <c r="F258" s="75" t="s">
        <v>623</v>
      </c>
      <c r="G258" s="74" t="s">
        <v>623</v>
      </c>
      <c r="H258" s="74"/>
      <c r="I258" s="76"/>
      <c r="J258" s="40"/>
      <c r="K258" s="40"/>
      <c r="L258" s="40"/>
      <c r="M258" s="40"/>
      <c r="N258" s="73"/>
      <c r="O258" s="74" t="s">
        <v>623</v>
      </c>
      <c r="P258" s="125" t="s">
        <v>623</v>
      </c>
      <c r="Q258" s="123"/>
      <c r="R258" s="75" t="s">
        <v>623</v>
      </c>
      <c r="S258" s="74" t="s">
        <v>623</v>
      </c>
      <c r="T258" s="74"/>
      <c r="U258" s="76"/>
      <c r="V258" s="28"/>
      <c r="W258" s="55">
        <v>39</v>
      </c>
      <c r="X258" s="39" t="s">
        <v>623</v>
      </c>
      <c r="Y258" s="39" t="s">
        <v>623</v>
      </c>
      <c r="Z258" s="39" t="s">
        <v>623</v>
      </c>
      <c r="AA258" s="39" t="s">
        <v>623</v>
      </c>
      <c r="AB258" s="38" t="s">
        <v>623</v>
      </c>
      <c r="AC258" s="38" t="s">
        <v>623</v>
      </c>
      <c r="AD258" s="39" t="s">
        <v>623</v>
      </c>
      <c r="AE258" s="39" t="s">
        <v>623</v>
      </c>
      <c r="AF258" s="39" t="s">
        <v>623</v>
      </c>
      <c r="AG258" s="78">
        <v>0</v>
      </c>
      <c r="AH258" s="79">
        <v>0</v>
      </c>
      <c r="AI258" s="55">
        <v>39</v>
      </c>
      <c r="AJ258" s="39" t="s">
        <v>623</v>
      </c>
      <c r="AK258" s="39" t="s">
        <v>623</v>
      </c>
      <c r="AL258" s="39" t="s">
        <v>623</v>
      </c>
      <c r="AM258" s="39" t="s">
        <v>623</v>
      </c>
      <c r="AN258" s="38" t="s">
        <v>623</v>
      </c>
      <c r="AO258" s="38" t="s">
        <v>623</v>
      </c>
      <c r="AP258" s="39" t="s">
        <v>623</v>
      </c>
      <c r="AQ258" s="39" t="s">
        <v>623</v>
      </c>
      <c r="AR258" s="39" t="s">
        <v>623</v>
      </c>
      <c r="AS258" s="78">
        <v>0</v>
      </c>
      <c r="AT258" s="79">
        <v>0</v>
      </c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</row>
    <row r="259" spans="1:58" ht="12.5">
      <c r="A259" s="27"/>
      <c r="B259" s="73"/>
      <c r="C259" s="74" t="s">
        <v>623</v>
      </c>
      <c r="D259" s="125" t="s">
        <v>623</v>
      </c>
      <c r="E259" s="123"/>
      <c r="F259" s="75" t="s">
        <v>623</v>
      </c>
      <c r="G259" s="74" t="s">
        <v>623</v>
      </c>
      <c r="H259" s="74"/>
      <c r="I259" s="76"/>
      <c r="J259" s="40"/>
      <c r="K259" s="40"/>
      <c r="L259" s="40"/>
      <c r="M259" s="40"/>
      <c r="N259" s="73"/>
      <c r="O259" s="74" t="s">
        <v>623</v>
      </c>
      <c r="P259" s="125" t="s">
        <v>623</v>
      </c>
      <c r="Q259" s="123"/>
      <c r="R259" s="75" t="s">
        <v>623</v>
      </c>
      <c r="S259" s="74" t="s">
        <v>623</v>
      </c>
      <c r="T259" s="74"/>
      <c r="U259" s="76"/>
      <c r="V259" s="28"/>
      <c r="W259" s="55">
        <v>40</v>
      </c>
      <c r="X259" s="39" t="s">
        <v>623</v>
      </c>
      <c r="Y259" s="39" t="s">
        <v>623</v>
      </c>
      <c r="Z259" s="39" t="s">
        <v>623</v>
      </c>
      <c r="AA259" s="39" t="s">
        <v>623</v>
      </c>
      <c r="AB259" s="38" t="s">
        <v>623</v>
      </c>
      <c r="AC259" s="38" t="s">
        <v>623</v>
      </c>
      <c r="AD259" s="39" t="s">
        <v>623</v>
      </c>
      <c r="AE259" s="39" t="s">
        <v>623</v>
      </c>
      <c r="AF259" s="39" t="s">
        <v>623</v>
      </c>
      <c r="AG259" s="78">
        <v>0</v>
      </c>
      <c r="AH259" s="79">
        <v>0</v>
      </c>
      <c r="AI259" s="55">
        <v>40</v>
      </c>
      <c r="AJ259" s="39" t="s">
        <v>623</v>
      </c>
      <c r="AK259" s="39" t="s">
        <v>623</v>
      </c>
      <c r="AL259" s="39" t="s">
        <v>623</v>
      </c>
      <c r="AM259" s="39" t="s">
        <v>623</v>
      </c>
      <c r="AN259" s="38" t="s">
        <v>623</v>
      </c>
      <c r="AO259" s="38" t="s">
        <v>623</v>
      </c>
      <c r="AP259" s="39" t="s">
        <v>623</v>
      </c>
      <c r="AQ259" s="39" t="s">
        <v>623</v>
      </c>
      <c r="AR259" s="39" t="s">
        <v>623</v>
      </c>
      <c r="AS259" s="78">
        <v>0</v>
      </c>
      <c r="AT259" s="79">
        <v>0</v>
      </c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</row>
    <row r="260" spans="1:58" ht="12.5">
      <c r="A260" s="27"/>
      <c r="B260" s="73"/>
      <c r="C260" s="74" t="s">
        <v>623</v>
      </c>
      <c r="D260" s="125" t="s">
        <v>623</v>
      </c>
      <c r="E260" s="123"/>
      <c r="F260" s="75" t="s">
        <v>623</v>
      </c>
      <c r="G260" s="74" t="s">
        <v>623</v>
      </c>
      <c r="H260" s="74"/>
      <c r="I260" s="76"/>
      <c r="J260" s="40"/>
      <c r="K260" s="40"/>
      <c r="L260" s="40"/>
      <c r="M260" s="40"/>
      <c r="N260" s="73"/>
      <c r="O260" s="74" t="s">
        <v>623</v>
      </c>
      <c r="P260" s="125" t="s">
        <v>623</v>
      </c>
      <c r="Q260" s="123"/>
      <c r="R260" s="75" t="s">
        <v>623</v>
      </c>
      <c r="S260" s="74" t="s">
        <v>623</v>
      </c>
      <c r="T260" s="74"/>
      <c r="U260" s="76"/>
      <c r="V260" s="28"/>
      <c r="W260" s="55">
        <v>41</v>
      </c>
      <c r="X260" s="39" t="s">
        <v>623</v>
      </c>
      <c r="Y260" s="39" t="s">
        <v>623</v>
      </c>
      <c r="Z260" s="39" t="s">
        <v>623</v>
      </c>
      <c r="AA260" s="39" t="s">
        <v>623</v>
      </c>
      <c r="AB260" s="38" t="s">
        <v>623</v>
      </c>
      <c r="AC260" s="38" t="s">
        <v>623</v>
      </c>
      <c r="AD260" s="39" t="s">
        <v>623</v>
      </c>
      <c r="AE260" s="39" t="s">
        <v>623</v>
      </c>
      <c r="AF260" s="39" t="s">
        <v>623</v>
      </c>
      <c r="AG260" s="78">
        <v>0</v>
      </c>
      <c r="AH260" s="79">
        <v>0</v>
      </c>
      <c r="AI260" s="55">
        <v>41</v>
      </c>
      <c r="AJ260" s="39" t="s">
        <v>623</v>
      </c>
      <c r="AK260" s="39" t="s">
        <v>623</v>
      </c>
      <c r="AL260" s="39" t="s">
        <v>623</v>
      </c>
      <c r="AM260" s="39" t="s">
        <v>623</v>
      </c>
      <c r="AN260" s="38" t="s">
        <v>623</v>
      </c>
      <c r="AO260" s="38" t="s">
        <v>623</v>
      </c>
      <c r="AP260" s="39" t="s">
        <v>623</v>
      </c>
      <c r="AQ260" s="39" t="s">
        <v>623</v>
      </c>
      <c r="AR260" s="39" t="s">
        <v>623</v>
      </c>
      <c r="AS260" s="78">
        <v>0</v>
      </c>
      <c r="AT260" s="79">
        <v>0</v>
      </c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</row>
    <row r="261" spans="1:58" ht="12.5">
      <c r="A261" s="27"/>
      <c r="B261" s="73"/>
      <c r="C261" s="74" t="s">
        <v>623</v>
      </c>
      <c r="D261" s="125" t="s">
        <v>623</v>
      </c>
      <c r="E261" s="123"/>
      <c r="F261" s="75" t="s">
        <v>623</v>
      </c>
      <c r="G261" s="74" t="s">
        <v>623</v>
      </c>
      <c r="H261" s="74"/>
      <c r="I261" s="76"/>
      <c r="J261" s="40"/>
      <c r="K261" s="40"/>
      <c r="L261" s="40"/>
      <c r="M261" s="40"/>
      <c r="N261" s="73"/>
      <c r="O261" s="74" t="s">
        <v>623</v>
      </c>
      <c r="P261" s="125" t="s">
        <v>623</v>
      </c>
      <c r="Q261" s="123"/>
      <c r="R261" s="75" t="s">
        <v>623</v>
      </c>
      <c r="S261" s="74" t="s">
        <v>623</v>
      </c>
      <c r="T261" s="74"/>
      <c r="U261" s="76"/>
      <c r="V261" s="28"/>
      <c r="W261" s="55">
        <v>42</v>
      </c>
      <c r="X261" s="39" t="s">
        <v>623</v>
      </c>
      <c r="Y261" s="39" t="s">
        <v>623</v>
      </c>
      <c r="Z261" s="39" t="s">
        <v>623</v>
      </c>
      <c r="AA261" s="39" t="s">
        <v>623</v>
      </c>
      <c r="AB261" s="38" t="s">
        <v>623</v>
      </c>
      <c r="AC261" s="38" t="s">
        <v>623</v>
      </c>
      <c r="AD261" s="39" t="s">
        <v>623</v>
      </c>
      <c r="AE261" s="39" t="s">
        <v>623</v>
      </c>
      <c r="AF261" s="39" t="s">
        <v>623</v>
      </c>
      <c r="AG261" s="78">
        <v>0</v>
      </c>
      <c r="AH261" s="79">
        <v>0</v>
      </c>
      <c r="AI261" s="55">
        <v>42</v>
      </c>
      <c r="AJ261" s="39" t="s">
        <v>623</v>
      </c>
      <c r="AK261" s="39" t="s">
        <v>623</v>
      </c>
      <c r="AL261" s="39" t="s">
        <v>623</v>
      </c>
      <c r="AM261" s="39" t="s">
        <v>623</v>
      </c>
      <c r="AN261" s="38" t="s">
        <v>623</v>
      </c>
      <c r="AO261" s="38" t="s">
        <v>623</v>
      </c>
      <c r="AP261" s="39" t="s">
        <v>623</v>
      </c>
      <c r="AQ261" s="39" t="s">
        <v>623</v>
      </c>
      <c r="AR261" s="39" t="s">
        <v>623</v>
      </c>
      <c r="AS261" s="78">
        <v>0</v>
      </c>
      <c r="AT261" s="79">
        <v>0</v>
      </c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</row>
    <row r="262" spans="1:58" ht="12.5">
      <c r="A262" s="27"/>
      <c r="B262" s="73"/>
      <c r="C262" s="74" t="s">
        <v>623</v>
      </c>
      <c r="D262" s="125" t="s">
        <v>623</v>
      </c>
      <c r="E262" s="123"/>
      <c r="F262" s="75" t="s">
        <v>623</v>
      </c>
      <c r="G262" s="74" t="s">
        <v>623</v>
      </c>
      <c r="H262" s="74"/>
      <c r="I262" s="76"/>
      <c r="J262" s="40"/>
      <c r="K262" s="40"/>
      <c r="L262" s="40"/>
      <c r="M262" s="40"/>
      <c r="N262" s="73"/>
      <c r="O262" s="74" t="s">
        <v>623</v>
      </c>
      <c r="P262" s="125" t="s">
        <v>623</v>
      </c>
      <c r="Q262" s="123"/>
      <c r="R262" s="75" t="s">
        <v>623</v>
      </c>
      <c r="S262" s="74" t="s">
        <v>623</v>
      </c>
      <c r="T262" s="74"/>
      <c r="U262" s="76"/>
      <c r="V262" s="28"/>
      <c r="W262" s="55">
        <v>43</v>
      </c>
      <c r="X262" s="39" t="s">
        <v>623</v>
      </c>
      <c r="Y262" s="39" t="s">
        <v>623</v>
      </c>
      <c r="Z262" s="39" t="s">
        <v>623</v>
      </c>
      <c r="AA262" s="39" t="s">
        <v>623</v>
      </c>
      <c r="AB262" s="38" t="s">
        <v>623</v>
      </c>
      <c r="AC262" s="38" t="s">
        <v>623</v>
      </c>
      <c r="AD262" s="39" t="s">
        <v>623</v>
      </c>
      <c r="AE262" s="39" t="s">
        <v>623</v>
      </c>
      <c r="AF262" s="39" t="s">
        <v>623</v>
      </c>
      <c r="AG262" s="78">
        <v>0</v>
      </c>
      <c r="AH262" s="79">
        <v>0</v>
      </c>
      <c r="AI262" s="55">
        <v>43</v>
      </c>
      <c r="AJ262" s="39" t="s">
        <v>623</v>
      </c>
      <c r="AK262" s="39" t="s">
        <v>623</v>
      </c>
      <c r="AL262" s="39" t="s">
        <v>623</v>
      </c>
      <c r="AM262" s="39" t="s">
        <v>623</v>
      </c>
      <c r="AN262" s="38" t="s">
        <v>623</v>
      </c>
      <c r="AO262" s="38" t="s">
        <v>623</v>
      </c>
      <c r="AP262" s="39" t="s">
        <v>623</v>
      </c>
      <c r="AQ262" s="39" t="s">
        <v>623</v>
      </c>
      <c r="AR262" s="39" t="s">
        <v>623</v>
      </c>
      <c r="AS262" s="78">
        <v>0</v>
      </c>
      <c r="AT262" s="79">
        <v>0</v>
      </c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</row>
    <row r="263" spans="1:58" ht="12.5">
      <c r="A263" s="27"/>
      <c r="B263" s="73"/>
      <c r="C263" s="74" t="s">
        <v>623</v>
      </c>
      <c r="D263" s="125" t="s">
        <v>623</v>
      </c>
      <c r="E263" s="123"/>
      <c r="F263" s="75" t="s">
        <v>623</v>
      </c>
      <c r="G263" s="74" t="s">
        <v>623</v>
      </c>
      <c r="H263" s="74"/>
      <c r="I263" s="76"/>
      <c r="J263" s="40"/>
      <c r="K263" s="40"/>
      <c r="L263" s="40"/>
      <c r="M263" s="40"/>
      <c r="N263" s="73"/>
      <c r="O263" s="74" t="s">
        <v>623</v>
      </c>
      <c r="P263" s="125" t="s">
        <v>623</v>
      </c>
      <c r="Q263" s="123"/>
      <c r="R263" s="75" t="s">
        <v>623</v>
      </c>
      <c r="S263" s="74" t="s">
        <v>623</v>
      </c>
      <c r="T263" s="74"/>
      <c r="U263" s="76"/>
      <c r="V263" s="28"/>
      <c r="W263" s="55">
        <v>44</v>
      </c>
      <c r="X263" s="39" t="s">
        <v>623</v>
      </c>
      <c r="Y263" s="39" t="s">
        <v>623</v>
      </c>
      <c r="Z263" s="39" t="s">
        <v>623</v>
      </c>
      <c r="AA263" s="39" t="s">
        <v>623</v>
      </c>
      <c r="AB263" s="38" t="s">
        <v>623</v>
      </c>
      <c r="AC263" s="38" t="s">
        <v>623</v>
      </c>
      <c r="AD263" s="39" t="s">
        <v>623</v>
      </c>
      <c r="AE263" s="39" t="s">
        <v>623</v>
      </c>
      <c r="AF263" s="39" t="s">
        <v>623</v>
      </c>
      <c r="AG263" s="78">
        <v>0</v>
      </c>
      <c r="AH263" s="79">
        <v>0</v>
      </c>
      <c r="AI263" s="55">
        <v>44</v>
      </c>
      <c r="AJ263" s="39" t="s">
        <v>623</v>
      </c>
      <c r="AK263" s="39" t="s">
        <v>623</v>
      </c>
      <c r="AL263" s="39" t="s">
        <v>623</v>
      </c>
      <c r="AM263" s="39" t="s">
        <v>623</v>
      </c>
      <c r="AN263" s="38" t="s">
        <v>623</v>
      </c>
      <c r="AO263" s="38" t="s">
        <v>623</v>
      </c>
      <c r="AP263" s="39" t="s">
        <v>623</v>
      </c>
      <c r="AQ263" s="39" t="s">
        <v>623</v>
      </c>
      <c r="AR263" s="39" t="s">
        <v>623</v>
      </c>
      <c r="AS263" s="78">
        <v>0</v>
      </c>
      <c r="AT263" s="79">
        <v>0</v>
      </c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</row>
    <row r="264" spans="1:58" ht="12.5">
      <c r="A264" s="27"/>
      <c r="B264" s="73"/>
      <c r="C264" s="74" t="s">
        <v>623</v>
      </c>
      <c r="D264" s="125" t="s">
        <v>623</v>
      </c>
      <c r="E264" s="123"/>
      <c r="F264" s="75" t="s">
        <v>623</v>
      </c>
      <c r="G264" s="74" t="s">
        <v>623</v>
      </c>
      <c r="H264" s="74"/>
      <c r="I264" s="76"/>
      <c r="J264" s="40"/>
      <c r="K264" s="40"/>
      <c r="L264" s="40"/>
      <c r="M264" s="40"/>
      <c r="N264" s="73"/>
      <c r="O264" s="74" t="s">
        <v>623</v>
      </c>
      <c r="P264" s="125" t="s">
        <v>623</v>
      </c>
      <c r="Q264" s="123"/>
      <c r="R264" s="75" t="s">
        <v>623</v>
      </c>
      <c r="S264" s="74" t="s">
        <v>623</v>
      </c>
      <c r="T264" s="74"/>
      <c r="U264" s="76"/>
      <c r="V264" s="28"/>
      <c r="W264" s="55">
        <v>45</v>
      </c>
      <c r="X264" s="39" t="s">
        <v>623</v>
      </c>
      <c r="Y264" s="39" t="s">
        <v>623</v>
      </c>
      <c r="Z264" s="39" t="s">
        <v>623</v>
      </c>
      <c r="AA264" s="39" t="s">
        <v>623</v>
      </c>
      <c r="AB264" s="38" t="s">
        <v>623</v>
      </c>
      <c r="AC264" s="38" t="s">
        <v>623</v>
      </c>
      <c r="AD264" s="39" t="s">
        <v>623</v>
      </c>
      <c r="AE264" s="39" t="s">
        <v>623</v>
      </c>
      <c r="AF264" s="39" t="s">
        <v>623</v>
      </c>
      <c r="AG264" s="78">
        <v>0</v>
      </c>
      <c r="AH264" s="79">
        <v>0</v>
      </c>
      <c r="AI264" s="55">
        <v>45</v>
      </c>
      <c r="AJ264" s="39" t="s">
        <v>623</v>
      </c>
      <c r="AK264" s="39" t="s">
        <v>623</v>
      </c>
      <c r="AL264" s="39" t="s">
        <v>623</v>
      </c>
      <c r="AM264" s="39" t="s">
        <v>623</v>
      </c>
      <c r="AN264" s="38" t="s">
        <v>623</v>
      </c>
      <c r="AO264" s="38" t="s">
        <v>623</v>
      </c>
      <c r="AP264" s="39" t="s">
        <v>623</v>
      </c>
      <c r="AQ264" s="39" t="s">
        <v>623</v>
      </c>
      <c r="AR264" s="39" t="s">
        <v>623</v>
      </c>
      <c r="AS264" s="78">
        <v>0</v>
      </c>
      <c r="AT264" s="79">
        <v>0</v>
      </c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</row>
    <row r="265" spans="1:58" ht="12.5">
      <c r="A265" s="27"/>
      <c r="B265" s="73"/>
      <c r="C265" s="74" t="s">
        <v>623</v>
      </c>
      <c r="D265" s="125" t="s">
        <v>623</v>
      </c>
      <c r="E265" s="123"/>
      <c r="F265" s="75" t="s">
        <v>623</v>
      </c>
      <c r="G265" s="74" t="s">
        <v>623</v>
      </c>
      <c r="H265" s="74"/>
      <c r="I265" s="76"/>
      <c r="J265" s="40"/>
      <c r="K265" s="40"/>
      <c r="L265" s="40"/>
      <c r="M265" s="40"/>
      <c r="N265" s="73"/>
      <c r="O265" s="74" t="s">
        <v>623</v>
      </c>
      <c r="P265" s="125" t="s">
        <v>623</v>
      </c>
      <c r="Q265" s="123"/>
      <c r="R265" s="75" t="s">
        <v>623</v>
      </c>
      <c r="S265" s="74" t="s">
        <v>623</v>
      </c>
      <c r="T265" s="74"/>
      <c r="U265" s="76"/>
      <c r="V265" s="28"/>
      <c r="W265" s="55">
        <v>46</v>
      </c>
      <c r="X265" s="39" t="s">
        <v>623</v>
      </c>
      <c r="Y265" s="39" t="s">
        <v>623</v>
      </c>
      <c r="Z265" s="39" t="s">
        <v>623</v>
      </c>
      <c r="AA265" s="39" t="s">
        <v>623</v>
      </c>
      <c r="AB265" s="38" t="s">
        <v>623</v>
      </c>
      <c r="AC265" s="38" t="s">
        <v>623</v>
      </c>
      <c r="AD265" s="39" t="s">
        <v>623</v>
      </c>
      <c r="AE265" s="39" t="s">
        <v>623</v>
      </c>
      <c r="AF265" s="39" t="s">
        <v>623</v>
      </c>
      <c r="AG265" s="78">
        <v>0</v>
      </c>
      <c r="AH265" s="79">
        <v>0</v>
      </c>
      <c r="AI265" s="55">
        <v>46</v>
      </c>
      <c r="AJ265" s="39" t="s">
        <v>623</v>
      </c>
      <c r="AK265" s="39" t="s">
        <v>623</v>
      </c>
      <c r="AL265" s="39" t="s">
        <v>623</v>
      </c>
      <c r="AM265" s="39" t="s">
        <v>623</v>
      </c>
      <c r="AN265" s="38" t="s">
        <v>623</v>
      </c>
      <c r="AO265" s="38" t="s">
        <v>623</v>
      </c>
      <c r="AP265" s="39" t="s">
        <v>623</v>
      </c>
      <c r="AQ265" s="39" t="s">
        <v>623</v>
      </c>
      <c r="AR265" s="39" t="s">
        <v>623</v>
      </c>
      <c r="AS265" s="78">
        <v>0</v>
      </c>
      <c r="AT265" s="79">
        <v>0</v>
      </c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</row>
    <row r="266" spans="1:58" ht="12.5">
      <c r="A266" s="27"/>
      <c r="B266" s="73"/>
      <c r="C266" s="74" t="s">
        <v>623</v>
      </c>
      <c r="D266" s="125" t="s">
        <v>623</v>
      </c>
      <c r="E266" s="123"/>
      <c r="F266" s="75" t="s">
        <v>623</v>
      </c>
      <c r="G266" s="74" t="s">
        <v>623</v>
      </c>
      <c r="H266" s="74"/>
      <c r="I266" s="76"/>
      <c r="J266" s="40"/>
      <c r="K266" s="40"/>
      <c r="L266" s="40"/>
      <c r="M266" s="40"/>
      <c r="N266" s="73"/>
      <c r="O266" s="74" t="s">
        <v>623</v>
      </c>
      <c r="P266" s="125" t="s">
        <v>623</v>
      </c>
      <c r="Q266" s="123"/>
      <c r="R266" s="75" t="s">
        <v>623</v>
      </c>
      <c r="S266" s="74" t="s">
        <v>623</v>
      </c>
      <c r="T266" s="74"/>
      <c r="U266" s="76"/>
      <c r="V266" s="28"/>
      <c r="W266" s="55">
        <v>47</v>
      </c>
      <c r="X266" s="39" t="s">
        <v>623</v>
      </c>
      <c r="Y266" s="39" t="s">
        <v>623</v>
      </c>
      <c r="Z266" s="39" t="s">
        <v>623</v>
      </c>
      <c r="AA266" s="39" t="s">
        <v>623</v>
      </c>
      <c r="AB266" s="38" t="s">
        <v>623</v>
      </c>
      <c r="AC266" s="38" t="s">
        <v>623</v>
      </c>
      <c r="AD266" s="39" t="s">
        <v>623</v>
      </c>
      <c r="AE266" s="39" t="s">
        <v>623</v>
      </c>
      <c r="AF266" s="39" t="s">
        <v>623</v>
      </c>
      <c r="AG266" s="78">
        <v>0</v>
      </c>
      <c r="AH266" s="79">
        <v>0</v>
      </c>
      <c r="AI266" s="55">
        <v>47</v>
      </c>
      <c r="AJ266" s="39" t="s">
        <v>623</v>
      </c>
      <c r="AK266" s="39" t="s">
        <v>623</v>
      </c>
      <c r="AL266" s="39" t="s">
        <v>623</v>
      </c>
      <c r="AM266" s="39" t="s">
        <v>623</v>
      </c>
      <c r="AN266" s="38" t="s">
        <v>623</v>
      </c>
      <c r="AO266" s="38" t="s">
        <v>623</v>
      </c>
      <c r="AP266" s="39" t="s">
        <v>623</v>
      </c>
      <c r="AQ266" s="39" t="s">
        <v>623</v>
      </c>
      <c r="AR266" s="39" t="s">
        <v>623</v>
      </c>
      <c r="AS266" s="78">
        <v>0</v>
      </c>
      <c r="AT266" s="79">
        <v>0</v>
      </c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</row>
    <row r="267" spans="1:58" ht="12.5">
      <c r="A267" s="27"/>
      <c r="B267" s="73"/>
      <c r="C267" s="74" t="s">
        <v>623</v>
      </c>
      <c r="D267" s="125" t="s">
        <v>623</v>
      </c>
      <c r="E267" s="123"/>
      <c r="F267" s="75" t="s">
        <v>623</v>
      </c>
      <c r="G267" s="74" t="s">
        <v>623</v>
      </c>
      <c r="H267" s="74"/>
      <c r="I267" s="76"/>
      <c r="J267" s="40"/>
      <c r="K267" s="40"/>
      <c r="L267" s="40"/>
      <c r="M267" s="40"/>
      <c r="N267" s="73"/>
      <c r="O267" s="74" t="s">
        <v>623</v>
      </c>
      <c r="P267" s="125" t="s">
        <v>623</v>
      </c>
      <c r="Q267" s="123"/>
      <c r="R267" s="75" t="s">
        <v>623</v>
      </c>
      <c r="S267" s="74" t="s">
        <v>623</v>
      </c>
      <c r="T267" s="74"/>
      <c r="U267" s="76"/>
      <c r="V267" s="28"/>
      <c r="W267" s="55">
        <v>48</v>
      </c>
      <c r="X267" s="39" t="s">
        <v>623</v>
      </c>
      <c r="Y267" s="39" t="s">
        <v>623</v>
      </c>
      <c r="Z267" s="39" t="s">
        <v>623</v>
      </c>
      <c r="AA267" s="39" t="s">
        <v>623</v>
      </c>
      <c r="AB267" s="38" t="s">
        <v>623</v>
      </c>
      <c r="AC267" s="38" t="s">
        <v>623</v>
      </c>
      <c r="AD267" s="39" t="s">
        <v>623</v>
      </c>
      <c r="AE267" s="39" t="s">
        <v>623</v>
      </c>
      <c r="AF267" s="39" t="s">
        <v>623</v>
      </c>
      <c r="AG267" s="78">
        <v>0</v>
      </c>
      <c r="AH267" s="79">
        <v>0</v>
      </c>
      <c r="AI267" s="55">
        <v>48</v>
      </c>
      <c r="AJ267" s="39" t="s">
        <v>623</v>
      </c>
      <c r="AK267" s="39" t="s">
        <v>623</v>
      </c>
      <c r="AL267" s="39" t="s">
        <v>623</v>
      </c>
      <c r="AM267" s="39" t="s">
        <v>623</v>
      </c>
      <c r="AN267" s="38" t="s">
        <v>623</v>
      </c>
      <c r="AO267" s="38" t="s">
        <v>623</v>
      </c>
      <c r="AP267" s="39" t="s">
        <v>623</v>
      </c>
      <c r="AQ267" s="39" t="s">
        <v>623</v>
      </c>
      <c r="AR267" s="39" t="s">
        <v>623</v>
      </c>
      <c r="AS267" s="78">
        <v>0</v>
      </c>
      <c r="AT267" s="79">
        <v>0</v>
      </c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</row>
    <row r="268" spans="1:58" ht="12.5">
      <c r="A268" s="27"/>
      <c r="B268" s="73"/>
      <c r="C268" s="74" t="s">
        <v>623</v>
      </c>
      <c r="D268" s="125" t="s">
        <v>623</v>
      </c>
      <c r="E268" s="123"/>
      <c r="F268" s="75" t="s">
        <v>623</v>
      </c>
      <c r="G268" s="74" t="s">
        <v>623</v>
      </c>
      <c r="H268" s="74"/>
      <c r="I268" s="76"/>
      <c r="J268" s="40"/>
      <c r="K268" s="40"/>
      <c r="L268" s="40"/>
      <c r="M268" s="40"/>
      <c r="N268" s="73"/>
      <c r="O268" s="74" t="s">
        <v>623</v>
      </c>
      <c r="P268" s="125" t="s">
        <v>623</v>
      </c>
      <c r="Q268" s="123"/>
      <c r="R268" s="75" t="s">
        <v>623</v>
      </c>
      <c r="S268" s="74" t="s">
        <v>623</v>
      </c>
      <c r="T268" s="74"/>
      <c r="U268" s="76"/>
      <c r="V268" s="28"/>
      <c r="W268" s="55">
        <v>49</v>
      </c>
      <c r="X268" s="39" t="s">
        <v>623</v>
      </c>
      <c r="Y268" s="39" t="s">
        <v>623</v>
      </c>
      <c r="Z268" s="39" t="s">
        <v>623</v>
      </c>
      <c r="AA268" s="39" t="s">
        <v>623</v>
      </c>
      <c r="AB268" s="38" t="s">
        <v>623</v>
      </c>
      <c r="AC268" s="38" t="s">
        <v>623</v>
      </c>
      <c r="AD268" s="39" t="s">
        <v>623</v>
      </c>
      <c r="AE268" s="39" t="s">
        <v>623</v>
      </c>
      <c r="AF268" s="39" t="s">
        <v>623</v>
      </c>
      <c r="AG268" s="78">
        <v>0</v>
      </c>
      <c r="AH268" s="79">
        <v>0</v>
      </c>
      <c r="AI268" s="55">
        <v>49</v>
      </c>
      <c r="AJ268" s="39" t="s">
        <v>623</v>
      </c>
      <c r="AK268" s="39" t="s">
        <v>623</v>
      </c>
      <c r="AL268" s="39" t="s">
        <v>623</v>
      </c>
      <c r="AM268" s="39" t="s">
        <v>623</v>
      </c>
      <c r="AN268" s="38" t="s">
        <v>623</v>
      </c>
      <c r="AO268" s="38" t="s">
        <v>623</v>
      </c>
      <c r="AP268" s="39" t="s">
        <v>623</v>
      </c>
      <c r="AQ268" s="39" t="s">
        <v>623</v>
      </c>
      <c r="AR268" s="39" t="s">
        <v>623</v>
      </c>
      <c r="AS268" s="78">
        <v>0</v>
      </c>
      <c r="AT268" s="79">
        <v>0</v>
      </c>
      <c r="AU268" s="38"/>
      <c r="AV268" s="38"/>
      <c r="AW268" s="38"/>
      <c r="AX268" s="38"/>
      <c r="AY268" s="39"/>
      <c r="AZ268" s="39"/>
      <c r="BA268" s="38"/>
      <c r="BB268" s="38"/>
      <c r="BC268" s="38"/>
      <c r="BD268" s="38"/>
      <c r="BE268" s="38"/>
      <c r="BF268" s="38"/>
    </row>
    <row r="269" spans="1:58" ht="12.5">
      <c r="A269" s="27"/>
      <c r="B269" s="73"/>
      <c r="C269" s="74" t="s">
        <v>623</v>
      </c>
      <c r="D269" s="125" t="s">
        <v>623</v>
      </c>
      <c r="E269" s="123"/>
      <c r="F269" s="75" t="s">
        <v>623</v>
      </c>
      <c r="G269" s="74" t="s">
        <v>623</v>
      </c>
      <c r="H269" s="74"/>
      <c r="I269" s="76"/>
      <c r="J269" s="40"/>
      <c r="K269" s="40"/>
      <c r="L269" s="40"/>
      <c r="M269" s="40"/>
      <c r="N269" s="73"/>
      <c r="O269" s="74" t="s">
        <v>623</v>
      </c>
      <c r="P269" s="125" t="s">
        <v>623</v>
      </c>
      <c r="Q269" s="123"/>
      <c r="R269" s="75" t="s">
        <v>623</v>
      </c>
      <c r="S269" s="74" t="s">
        <v>623</v>
      </c>
      <c r="T269" s="74"/>
      <c r="U269" s="76"/>
      <c r="V269" s="28"/>
      <c r="W269" s="55">
        <v>50</v>
      </c>
      <c r="X269" s="39" t="s">
        <v>623</v>
      </c>
      <c r="Y269" s="39" t="s">
        <v>623</v>
      </c>
      <c r="Z269" s="39" t="s">
        <v>623</v>
      </c>
      <c r="AA269" s="39" t="s">
        <v>623</v>
      </c>
      <c r="AB269" s="38" t="s">
        <v>623</v>
      </c>
      <c r="AC269" s="38" t="s">
        <v>623</v>
      </c>
      <c r="AD269" s="39" t="s">
        <v>623</v>
      </c>
      <c r="AE269" s="39" t="s">
        <v>623</v>
      </c>
      <c r="AF269" s="39" t="s">
        <v>623</v>
      </c>
      <c r="AG269" s="78">
        <v>0</v>
      </c>
      <c r="AH269" s="79">
        <v>0</v>
      </c>
      <c r="AI269" s="55">
        <v>50</v>
      </c>
      <c r="AJ269" s="39" t="s">
        <v>623</v>
      </c>
      <c r="AK269" s="39" t="s">
        <v>623</v>
      </c>
      <c r="AL269" s="39" t="s">
        <v>623</v>
      </c>
      <c r="AM269" s="39" t="s">
        <v>623</v>
      </c>
      <c r="AN269" s="38" t="s">
        <v>623</v>
      </c>
      <c r="AO269" s="38" t="s">
        <v>623</v>
      </c>
      <c r="AP269" s="39" t="s">
        <v>623</v>
      </c>
      <c r="AQ269" s="39" t="s">
        <v>623</v>
      </c>
      <c r="AR269" s="39" t="s">
        <v>623</v>
      </c>
      <c r="AS269" s="78">
        <v>0</v>
      </c>
      <c r="AT269" s="79">
        <v>0</v>
      </c>
      <c r="AU269" s="38"/>
      <c r="AV269" s="38"/>
      <c r="AW269" s="38"/>
      <c r="AX269" s="38"/>
      <c r="AY269" s="39"/>
      <c r="AZ269" s="39"/>
      <c r="BA269" s="38"/>
      <c r="BB269" s="38"/>
      <c r="BC269" s="38"/>
      <c r="BD269" s="38"/>
      <c r="BE269" s="38"/>
      <c r="BF269" s="38"/>
    </row>
    <row r="270" spans="1:58" ht="12.5">
      <c r="A270" s="27"/>
      <c r="B270" s="27"/>
      <c r="C270" s="80"/>
      <c r="D270" s="27"/>
      <c r="E270" s="27"/>
      <c r="F270" s="38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81"/>
      <c r="R270" s="38"/>
      <c r="S270" s="27"/>
      <c r="T270" s="27"/>
      <c r="U270" s="27"/>
      <c r="V270" s="28"/>
      <c r="W270" s="55">
        <v>51</v>
      </c>
      <c r="X270" s="38"/>
      <c r="Y270" s="38"/>
      <c r="Z270" s="38"/>
      <c r="AA270" s="38"/>
      <c r="AB270" s="38"/>
      <c r="AC270" s="39"/>
      <c r="AD270" s="39"/>
      <c r="AE270" s="38"/>
      <c r="AF270" s="38"/>
      <c r="AG270" s="38"/>
      <c r="AH270" s="38"/>
      <c r="AI270" s="55">
        <v>51</v>
      </c>
      <c r="AJ270" s="38"/>
      <c r="AK270" s="38"/>
      <c r="AL270" s="38"/>
      <c r="AM270" s="38"/>
      <c r="AN270" s="38"/>
      <c r="AO270" s="39"/>
      <c r="AP270" s="39"/>
      <c r="AQ270" s="38"/>
      <c r="AR270" s="38"/>
      <c r="AS270" s="38"/>
      <c r="AT270" s="38"/>
      <c r="AU270" s="38"/>
      <c r="AV270" s="38"/>
      <c r="AW270" s="38"/>
      <c r="AX270" s="38"/>
      <c r="AY270" s="39"/>
      <c r="AZ270" s="39"/>
      <c r="BA270" s="38"/>
      <c r="BB270" s="38"/>
      <c r="BC270" s="38"/>
      <c r="BD270" s="38"/>
      <c r="BE270" s="38"/>
      <c r="BF270" s="38"/>
    </row>
    <row r="271" spans="1:58" ht="12.5">
      <c r="A271" s="27"/>
      <c r="B271" s="27"/>
      <c r="C271" s="82" t="s">
        <v>370</v>
      </c>
      <c r="D271" s="48"/>
      <c r="E271" s="48"/>
      <c r="F271" s="49"/>
      <c r="G271" s="48"/>
      <c r="H271" s="48"/>
      <c r="I271" s="40"/>
      <c r="J271" s="40"/>
      <c r="K271" s="40"/>
      <c r="L271" s="40"/>
      <c r="M271" s="40"/>
      <c r="N271" s="40"/>
      <c r="O271" s="82"/>
      <c r="P271" s="48"/>
      <c r="Q271" s="83"/>
      <c r="R271" s="49"/>
      <c r="S271" s="48"/>
      <c r="T271" s="48"/>
      <c r="U271" s="27"/>
      <c r="V271" s="28"/>
      <c r="W271" s="38"/>
      <c r="X271" s="38"/>
      <c r="Y271" s="38"/>
      <c r="Z271" s="38"/>
      <c r="AA271" s="38"/>
      <c r="AB271" s="38"/>
      <c r="AC271" s="39"/>
      <c r="AD271" s="39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9"/>
      <c r="AP271" s="39"/>
      <c r="AQ271" s="38"/>
      <c r="AR271" s="38"/>
      <c r="AS271" s="38"/>
      <c r="AT271" s="38"/>
      <c r="AU271" s="38"/>
      <c r="AV271" s="38"/>
      <c r="AW271" s="38"/>
      <c r="AX271" s="38"/>
      <c r="AY271" s="39"/>
      <c r="AZ271" s="39"/>
      <c r="BA271" s="38"/>
      <c r="BB271" s="38"/>
      <c r="BC271" s="38"/>
      <c r="BD271" s="38"/>
      <c r="BE271" s="38"/>
      <c r="BF271" s="38"/>
    </row>
    <row r="272" spans="1:58" ht="12.5">
      <c r="A272" s="27"/>
      <c r="B272" s="27"/>
      <c r="C272" s="117">
        <v>0</v>
      </c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9"/>
      <c r="U272" s="27"/>
      <c r="V272" s="28"/>
      <c r="W272" s="38"/>
      <c r="X272" s="38"/>
      <c r="Y272" s="38"/>
      <c r="Z272" s="38"/>
      <c r="AA272" s="38"/>
      <c r="AB272" s="38"/>
      <c r="AC272" s="39"/>
      <c r="AD272" s="39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9"/>
      <c r="AP272" s="39"/>
      <c r="AQ272" s="38"/>
      <c r="AR272" s="38"/>
      <c r="AS272" s="38"/>
      <c r="AT272" s="38"/>
      <c r="AU272" s="38"/>
      <c r="AV272" s="38"/>
      <c r="AW272" s="38"/>
      <c r="AX272" s="38"/>
      <c r="AY272" s="39"/>
      <c r="AZ272" s="39"/>
      <c r="BA272" s="38"/>
      <c r="BB272" s="38"/>
      <c r="BC272" s="38"/>
      <c r="BD272" s="38"/>
      <c r="BE272" s="38"/>
      <c r="BF272" s="38"/>
    </row>
    <row r="273" spans="1:58" ht="12.5">
      <c r="A273" s="27"/>
      <c r="B273" s="27"/>
      <c r="C273" s="120"/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21"/>
      <c r="U273" s="27"/>
      <c r="V273" s="28"/>
      <c r="W273" s="38"/>
      <c r="X273" s="38"/>
      <c r="Y273" s="38"/>
      <c r="Z273" s="38"/>
      <c r="AA273" s="38"/>
      <c r="AB273" s="38"/>
      <c r="AC273" s="39"/>
      <c r="AD273" s="39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9"/>
      <c r="AP273" s="39"/>
      <c r="AQ273" s="38"/>
      <c r="AR273" s="38"/>
      <c r="AS273" s="38"/>
      <c r="AT273" s="38"/>
      <c r="AU273" s="38"/>
      <c r="AV273" s="38"/>
      <c r="AW273" s="38"/>
      <c r="AX273" s="38"/>
      <c r="AY273" s="39"/>
      <c r="AZ273" s="39"/>
      <c r="BA273" s="38"/>
      <c r="BB273" s="38"/>
      <c r="BC273" s="38"/>
      <c r="BD273" s="38"/>
      <c r="BE273" s="38"/>
      <c r="BF273" s="38"/>
    </row>
    <row r="274" spans="1:58" ht="12.5">
      <c r="A274" s="27"/>
      <c r="B274" s="27"/>
      <c r="C274" s="120"/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21"/>
      <c r="U274" s="27"/>
      <c r="V274" s="28"/>
      <c r="W274" s="38"/>
      <c r="X274" s="38"/>
      <c r="Y274" s="38"/>
      <c r="Z274" s="38"/>
      <c r="AA274" s="38"/>
      <c r="AB274" s="38"/>
      <c r="AC274" s="39"/>
      <c r="AD274" s="39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9"/>
      <c r="AP274" s="39"/>
      <c r="AQ274" s="38"/>
      <c r="AR274" s="38"/>
      <c r="AS274" s="38"/>
      <c r="AT274" s="38"/>
      <c r="AU274" s="38"/>
      <c r="AV274" s="38"/>
      <c r="AW274" s="38"/>
      <c r="AX274" s="38"/>
      <c r="AY274" s="39"/>
      <c r="AZ274" s="39"/>
      <c r="BA274" s="38"/>
      <c r="BB274" s="38"/>
      <c r="BC274" s="38"/>
      <c r="BD274" s="38"/>
      <c r="BE274" s="38"/>
      <c r="BF274" s="38"/>
    </row>
    <row r="275" spans="1:58" ht="12.5">
      <c r="A275" s="27"/>
      <c r="B275" s="27"/>
      <c r="C275" s="122"/>
      <c r="D275" s="123"/>
      <c r="E275" s="123"/>
      <c r="F275" s="123"/>
      <c r="G275" s="123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4"/>
      <c r="U275" s="27"/>
      <c r="V275" s="28"/>
      <c r="W275" s="38"/>
      <c r="X275" s="38"/>
      <c r="Y275" s="38"/>
      <c r="Z275" s="38"/>
      <c r="AA275" s="38"/>
      <c r="AB275" s="38"/>
      <c r="AC275" s="39"/>
      <c r="AD275" s="39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9"/>
      <c r="AP275" s="39"/>
      <c r="AQ275" s="38"/>
      <c r="AR275" s="38"/>
      <c r="AS275" s="38"/>
      <c r="AT275" s="38"/>
      <c r="AU275" s="38"/>
      <c r="AV275" s="38"/>
      <c r="AW275" s="38"/>
      <c r="AX275" s="38"/>
      <c r="AY275" s="39"/>
      <c r="AZ275" s="39"/>
      <c r="BA275" s="38"/>
      <c r="BB275" s="38"/>
      <c r="BC275" s="38"/>
      <c r="BD275" s="38"/>
      <c r="BE275" s="38"/>
      <c r="BF275" s="38"/>
    </row>
    <row r="276" spans="1:58" ht="12.5">
      <c r="A276" s="27"/>
      <c r="B276" s="27"/>
      <c r="C276" s="80"/>
      <c r="D276" s="27"/>
      <c r="E276" s="27"/>
      <c r="F276" s="38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81"/>
      <c r="R276" s="38"/>
      <c r="S276" s="27"/>
      <c r="T276" s="27"/>
      <c r="U276" s="27"/>
      <c r="V276" s="28"/>
      <c r="W276" s="38"/>
      <c r="X276" s="38"/>
      <c r="Y276" s="38"/>
      <c r="Z276" s="38"/>
      <c r="AA276" s="38"/>
      <c r="AB276" s="38"/>
      <c r="AC276" s="39"/>
      <c r="AD276" s="39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9"/>
      <c r="AP276" s="39"/>
      <c r="AQ276" s="38"/>
      <c r="AR276" s="38"/>
      <c r="AS276" s="38"/>
      <c r="AT276" s="38"/>
      <c r="AU276" s="38"/>
      <c r="AV276" s="38"/>
      <c r="AW276" s="38"/>
      <c r="AX276" s="38"/>
      <c r="AY276" s="39"/>
      <c r="AZ276" s="39"/>
      <c r="BA276" s="38"/>
      <c r="BB276" s="38"/>
      <c r="BC276" s="38"/>
      <c r="BD276" s="38"/>
      <c r="BE276" s="38"/>
      <c r="BF276" s="38"/>
    </row>
    <row r="277" spans="1:58" ht="12.5">
      <c r="A277" s="27"/>
      <c r="B277" s="27"/>
      <c r="C277" s="80"/>
      <c r="D277" s="27"/>
      <c r="E277" s="27"/>
      <c r="F277" s="38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81"/>
      <c r="R277" s="38"/>
      <c r="S277" s="27"/>
      <c r="T277" s="27"/>
      <c r="U277" s="27"/>
      <c r="V277" s="28"/>
      <c r="W277" s="38"/>
      <c r="X277" s="38"/>
      <c r="Y277" s="38"/>
      <c r="Z277" s="38"/>
      <c r="AA277" s="38"/>
      <c r="AB277" s="38"/>
      <c r="AC277" s="39"/>
      <c r="AD277" s="39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9"/>
      <c r="AP277" s="39"/>
      <c r="AQ277" s="38"/>
      <c r="AR277" s="38"/>
      <c r="AS277" s="38"/>
      <c r="AT277" s="38"/>
      <c r="AU277" s="38"/>
      <c r="AV277" s="38"/>
      <c r="AW277" s="38"/>
      <c r="AX277" s="38"/>
      <c r="AY277" s="39"/>
      <c r="AZ277" s="39"/>
      <c r="BA277" s="38"/>
      <c r="BB277" s="38"/>
      <c r="BC277" s="38"/>
      <c r="BD277" s="38"/>
      <c r="BE277" s="38"/>
      <c r="BF277" s="38"/>
    </row>
    <row r="278" spans="1:58" ht="12.5">
      <c r="A278" s="27"/>
      <c r="B278" s="27"/>
      <c r="C278" s="80"/>
      <c r="D278" s="27"/>
      <c r="E278" s="27"/>
      <c r="F278" s="38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81"/>
      <c r="R278" s="38"/>
      <c r="S278" s="27"/>
      <c r="T278" s="27"/>
      <c r="U278" s="27"/>
      <c r="V278" s="28"/>
      <c r="W278" s="38"/>
      <c r="X278" s="38"/>
      <c r="Y278" s="38"/>
      <c r="Z278" s="38"/>
      <c r="AA278" s="38"/>
      <c r="AB278" s="38"/>
      <c r="AC278" s="39"/>
      <c r="AD278" s="39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9"/>
      <c r="AP278" s="39"/>
      <c r="AQ278" s="38"/>
      <c r="AR278" s="38"/>
      <c r="AS278" s="38"/>
      <c r="AT278" s="38"/>
      <c r="AU278" s="38"/>
      <c r="AV278" s="38"/>
      <c r="AW278" s="38"/>
      <c r="AX278" s="38"/>
      <c r="AY278" s="39"/>
      <c r="AZ278" s="39"/>
      <c r="BA278" s="38"/>
      <c r="BB278" s="38"/>
      <c r="BC278" s="38"/>
      <c r="BD278" s="38"/>
      <c r="BE278" s="38"/>
      <c r="BF278" s="38"/>
    </row>
    <row r="279" spans="1:58" ht="12.5">
      <c r="A279" s="27"/>
      <c r="B279" s="27"/>
      <c r="C279" s="80"/>
      <c r="D279" s="27"/>
      <c r="E279" s="27"/>
      <c r="F279" s="38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81"/>
      <c r="R279" s="38"/>
      <c r="S279" s="27"/>
      <c r="T279" s="27"/>
      <c r="U279" s="27"/>
      <c r="V279" s="28"/>
      <c r="W279" s="38"/>
      <c r="X279" s="38"/>
      <c r="Y279" s="38"/>
      <c r="Z279" s="38"/>
      <c r="AA279" s="38"/>
      <c r="AB279" s="38"/>
      <c r="AC279" s="39"/>
      <c r="AD279" s="39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9"/>
      <c r="AP279" s="39"/>
      <c r="AQ279" s="38"/>
      <c r="AR279" s="38"/>
      <c r="AS279" s="38"/>
      <c r="AT279" s="38"/>
      <c r="AU279" s="38"/>
      <c r="AV279" s="38"/>
      <c r="AW279" s="38"/>
      <c r="AX279" s="38"/>
      <c r="AY279" s="39"/>
      <c r="AZ279" s="39"/>
      <c r="BA279" s="38"/>
      <c r="BB279" s="38"/>
      <c r="BC279" s="38"/>
      <c r="BD279" s="38"/>
      <c r="BE279" s="38"/>
      <c r="BF279" s="38"/>
    </row>
    <row r="280" spans="1:58" ht="12.5">
      <c r="A280" s="27"/>
      <c r="B280" s="27"/>
      <c r="C280" s="80"/>
      <c r="D280" s="27"/>
      <c r="E280" s="27"/>
      <c r="F280" s="38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81"/>
      <c r="R280" s="38"/>
      <c r="S280" s="27"/>
      <c r="T280" s="27"/>
      <c r="U280" s="27"/>
      <c r="V280" s="28"/>
      <c r="W280" s="38"/>
      <c r="X280" s="38"/>
      <c r="Y280" s="38"/>
      <c r="Z280" s="38"/>
      <c r="AA280" s="38"/>
      <c r="AB280" s="38"/>
      <c r="AC280" s="39"/>
      <c r="AD280" s="39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9"/>
      <c r="AP280" s="39"/>
      <c r="AQ280" s="38"/>
      <c r="AR280" s="38"/>
      <c r="AS280" s="38"/>
      <c r="AT280" s="38"/>
      <c r="AU280" s="38"/>
      <c r="AV280" s="38"/>
      <c r="AW280" s="38"/>
      <c r="AX280" s="38"/>
      <c r="AY280" s="39"/>
      <c r="AZ280" s="39"/>
      <c r="BA280" s="38"/>
      <c r="BB280" s="38"/>
      <c r="BC280" s="38"/>
      <c r="BD280" s="38"/>
      <c r="BE280" s="38"/>
      <c r="BF280" s="38"/>
    </row>
    <row r="281" spans="1:58" ht="12.5">
      <c r="A281" s="27"/>
      <c r="B281" s="27"/>
      <c r="C281" s="80"/>
      <c r="D281" s="27"/>
      <c r="E281" s="27"/>
      <c r="F281" s="38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81"/>
      <c r="R281" s="38"/>
      <c r="S281" s="27"/>
      <c r="T281" s="27"/>
      <c r="U281" s="27"/>
      <c r="V281" s="28"/>
      <c r="W281" s="38"/>
      <c r="X281" s="38"/>
      <c r="Y281" s="38"/>
      <c r="Z281" s="38"/>
      <c r="AA281" s="38"/>
      <c r="AB281" s="38"/>
      <c r="AC281" s="39"/>
      <c r="AD281" s="39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9"/>
      <c r="AP281" s="39"/>
      <c r="AQ281" s="38"/>
      <c r="AR281" s="38"/>
      <c r="AS281" s="38"/>
      <c r="AT281" s="38"/>
      <c r="AU281" s="38"/>
      <c r="AV281" s="38"/>
      <c r="AW281" s="38"/>
      <c r="AX281" s="38"/>
      <c r="AY281" s="39"/>
      <c r="AZ281" s="39"/>
      <c r="BA281" s="38"/>
      <c r="BB281" s="38"/>
      <c r="BC281" s="38"/>
      <c r="BD281" s="38"/>
      <c r="BE281" s="38"/>
      <c r="BF281" s="38"/>
    </row>
    <row r="282" spans="1:58" ht="12.5">
      <c r="A282" s="27"/>
      <c r="B282" s="27"/>
      <c r="C282" s="80"/>
      <c r="D282" s="27"/>
      <c r="E282" s="27"/>
      <c r="F282" s="38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81"/>
      <c r="R282" s="38"/>
      <c r="S282" s="27"/>
      <c r="T282" s="27"/>
      <c r="U282" s="27"/>
      <c r="V282" s="28"/>
      <c r="W282" s="38"/>
      <c r="X282" s="38"/>
      <c r="Y282" s="38"/>
      <c r="Z282" s="38"/>
      <c r="AA282" s="38"/>
      <c r="AB282" s="38"/>
      <c r="AC282" s="39"/>
      <c r="AD282" s="39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9"/>
      <c r="AP282" s="39"/>
      <c r="AQ282" s="38"/>
      <c r="AR282" s="38"/>
      <c r="AS282" s="38"/>
      <c r="AT282" s="38"/>
      <c r="AU282" s="38"/>
      <c r="AV282" s="38"/>
      <c r="AW282" s="38"/>
      <c r="AX282" s="38"/>
      <c r="AY282" s="39"/>
      <c r="AZ282" s="39"/>
      <c r="BA282" s="38"/>
      <c r="BB282" s="38"/>
      <c r="BC282" s="38"/>
      <c r="BD282" s="38"/>
      <c r="BE282" s="38"/>
      <c r="BF282" s="38"/>
    </row>
    <row r="283" spans="1:58" ht="12.5">
      <c r="A283" s="27"/>
      <c r="B283" s="27"/>
      <c r="C283" s="80"/>
      <c r="D283" s="27"/>
      <c r="E283" s="27"/>
      <c r="F283" s="38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81"/>
      <c r="R283" s="38"/>
      <c r="S283" s="27"/>
      <c r="T283" s="27"/>
      <c r="U283" s="27"/>
      <c r="V283" s="28"/>
      <c r="W283" s="38"/>
      <c r="X283" s="38"/>
      <c r="Y283" s="38"/>
      <c r="Z283" s="38"/>
      <c r="AA283" s="38"/>
      <c r="AB283" s="38"/>
      <c r="AC283" s="39"/>
      <c r="AD283" s="39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9"/>
      <c r="AP283" s="39"/>
      <c r="AQ283" s="38"/>
      <c r="AR283" s="38"/>
      <c r="AS283" s="38"/>
      <c r="AT283" s="38"/>
      <c r="AU283" s="38"/>
      <c r="AV283" s="38"/>
      <c r="AW283" s="38"/>
      <c r="AX283" s="38"/>
      <c r="AY283" s="39"/>
      <c r="AZ283" s="39"/>
      <c r="BA283" s="38"/>
      <c r="BB283" s="38"/>
      <c r="BC283" s="38"/>
      <c r="BD283" s="38"/>
      <c r="BE283" s="38"/>
      <c r="BF283" s="38"/>
    </row>
    <row r="284" spans="1:58" ht="12.5">
      <c r="A284" s="27"/>
      <c r="B284" s="27"/>
      <c r="C284" s="80"/>
      <c r="D284" s="27"/>
      <c r="E284" s="27"/>
      <c r="F284" s="38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81"/>
      <c r="R284" s="38"/>
      <c r="S284" s="27"/>
      <c r="T284" s="27"/>
      <c r="U284" s="27"/>
      <c r="V284" s="28"/>
      <c r="W284" s="38"/>
      <c r="X284" s="38"/>
      <c r="Y284" s="38"/>
      <c r="Z284" s="38"/>
      <c r="AA284" s="38"/>
      <c r="AB284" s="38"/>
      <c r="AC284" s="39"/>
      <c r="AD284" s="39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9"/>
      <c r="AP284" s="39"/>
      <c r="AQ284" s="38"/>
      <c r="AR284" s="38"/>
      <c r="AS284" s="38"/>
      <c r="AT284" s="38"/>
      <c r="AU284" s="38"/>
      <c r="AV284" s="38"/>
      <c r="AW284" s="38"/>
      <c r="AX284" s="38"/>
      <c r="AY284" s="39"/>
      <c r="AZ284" s="39"/>
      <c r="BA284" s="38"/>
      <c r="BB284" s="38"/>
      <c r="BC284" s="38"/>
      <c r="BD284" s="38"/>
      <c r="BE284" s="38"/>
      <c r="BF284" s="38"/>
    </row>
    <row r="285" spans="1:58" ht="12.5">
      <c r="A285" s="27"/>
      <c r="B285" s="27"/>
      <c r="C285" s="80"/>
      <c r="D285" s="27"/>
      <c r="E285" s="27"/>
      <c r="F285" s="38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81"/>
      <c r="R285" s="38"/>
      <c r="S285" s="27"/>
      <c r="T285" s="27"/>
      <c r="U285" s="27"/>
      <c r="V285" s="28"/>
      <c r="W285" s="38"/>
      <c r="X285" s="38"/>
      <c r="Y285" s="38"/>
      <c r="Z285" s="38"/>
      <c r="AA285" s="38"/>
      <c r="AB285" s="38"/>
      <c r="AC285" s="39"/>
      <c r="AD285" s="39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9"/>
      <c r="AP285" s="39"/>
      <c r="AQ285" s="38"/>
      <c r="AR285" s="38"/>
      <c r="AS285" s="38"/>
      <c r="AT285" s="38"/>
      <c r="AU285" s="38"/>
      <c r="AV285" s="38"/>
      <c r="AW285" s="38"/>
      <c r="AX285" s="38"/>
      <c r="AY285" s="39"/>
      <c r="AZ285" s="39"/>
      <c r="BA285" s="38"/>
      <c r="BB285" s="38"/>
      <c r="BC285" s="38"/>
      <c r="BD285" s="38"/>
      <c r="BE285" s="38"/>
      <c r="BF285" s="38"/>
    </row>
    <row r="286" spans="1:58" ht="12.5">
      <c r="A286" s="27"/>
      <c r="B286" s="27"/>
      <c r="C286" s="80"/>
      <c r="D286" s="27"/>
      <c r="E286" s="27"/>
      <c r="F286" s="38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81"/>
      <c r="R286" s="38"/>
      <c r="S286" s="27"/>
      <c r="T286" s="27"/>
      <c r="U286" s="27"/>
      <c r="V286" s="28"/>
      <c r="W286" s="38"/>
      <c r="X286" s="38"/>
      <c r="Y286" s="38"/>
      <c r="Z286" s="38"/>
      <c r="AA286" s="38"/>
      <c r="AB286" s="38"/>
      <c r="AC286" s="39"/>
      <c r="AD286" s="39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9"/>
      <c r="AP286" s="39"/>
      <c r="AQ286" s="38"/>
      <c r="AR286" s="38"/>
      <c r="AS286" s="38"/>
      <c r="AT286" s="38"/>
      <c r="AU286" s="38"/>
      <c r="AV286" s="38"/>
      <c r="AW286" s="38"/>
      <c r="AX286" s="38"/>
      <c r="AY286" s="39"/>
      <c r="AZ286" s="39"/>
      <c r="BA286" s="38"/>
      <c r="BB286" s="38"/>
      <c r="BC286" s="38"/>
      <c r="BD286" s="38"/>
      <c r="BE286" s="38"/>
      <c r="BF286" s="38"/>
    </row>
    <row r="287" spans="1:58" ht="12.5">
      <c r="A287" s="27"/>
      <c r="B287" s="27"/>
      <c r="C287" s="80"/>
      <c r="D287" s="27"/>
      <c r="E287" s="27"/>
      <c r="F287" s="38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81"/>
      <c r="R287" s="38"/>
      <c r="S287" s="27"/>
      <c r="T287" s="27"/>
      <c r="U287" s="27"/>
      <c r="V287" s="28"/>
      <c r="W287" s="38"/>
      <c r="X287" s="38"/>
      <c r="Y287" s="38"/>
      <c r="Z287" s="38"/>
      <c r="AA287" s="38"/>
      <c r="AB287" s="38"/>
      <c r="AC287" s="39"/>
      <c r="AD287" s="39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9"/>
      <c r="AP287" s="39"/>
      <c r="AQ287" s="38"/>
      <c r="AR287" s="38"/>
      <c r="AS287" s="38"/>
      <c r="AT287" s="38"/>
      <c r="AU287" s="38"/>
      <c r="AV287" s="38"/>
      <c r="AW287" s="38"/>
      <c r="AX287" s="38"/>
      <c r="AY287" s="39"/>
      <c r="AZ287" s="39"/>
      <c r="BA287" s="38"/>
      <c r="BB287" s="38"/>
      <c r="BC287" s="38"/>
      <c r="BD287" s="38"/>
      <c r="BE287" s="38"/>
      <c r="BF287" s="38"/>
    </row>
    <row r="288" spans="1:58" ht="12.5">
      <c r="A288" s="27"/>
      <c r="B288" s="27"/>
      <c r="C288" s="80"/>
      <c r="D288" s="27"/>
      <c r="E288" s="27"/>
      <c r="F288" s="38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81"/>
      <c r="R288" s="38"/>
      <c r="S288" s="27"/>
      <c r="T288" s="27"/>
      <c r="U288" s="27"/>
      <c r="V288" s="28"/>
      <c r="W288" s="38"/>
      <c r="X288" s="38"/>
      <c r="Y288" s="38"/>
      <c r="Z288" s="38"/>
      <c r="AA288" s="38"/>
      <c r="AB288" s="38"/>
      <c r="AC288" s="39"/>
      <c r="AD288" s="39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9"/>
      <c r="AP288" s="39"/>
      <c r="AQ288" s="38"/>
      <c r="AR288" s="38"/>
      <c r="AS288" s="38"/>
      <c r="AT288" s="38"/>
      <c r="AU288" s="38"/>
      <c r="AV288" s="38"/>
      <c r="AW288" s="38"/>
      <c r="AX288" s="38"/>
      <c r="AY288" s="39"/>
      <c r="AZ288" s="39"/>
      <c r="BA288" s="38"/>
      <c r="BB288" s="38"/>
      <c r="BC288" s="38"/>
      <c r="BD288" s="38"/>
      <c r="BE288" s="38"/>
      <c r="BF288" s="38"/>
    </row>
    <row r="289" spans="1:58" ht="12.5">
      <c r="A289" s="27"/>
      <c r="B289" s="27"/>
      <c r="C289" s="80"/>
      <c r="D289" s="27"/>
      <c r="E289" s="27"/>
      <c r="F289" s="38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81"/>
      <c r="R289" s="38"/>
      <c r="S289" s="27"/>
      <c r="T289" s="27"/>
      <c r="U289" s="27"/>
      <c r="V289" s="28"/>
      <c r="W289" s="38"/>
      <c r="X289" s="38"/>
      <c r="Y289" s="38"/>
      <c r="Z289" s="38"/>
      <c r="AA289" s="38"/>
      <c r="AB289" s="38"/>
      <c r="AC289" s="39"/>
      <c r="AD289" s="39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9"/>
      <c r="AP289" s="39"/>
      <c r="AQ289" s="38"/>
      <c r="AR289" s="38"/>
      <c r="AS289" s="38"/>
      <c r="AT289" s="38"/>
      <c r="AU289" s="38"/>
      <c r="AV289" s="38"/>
      <c r="AW289" s="38"/>
      <c r="AX289" s="38"/>
      <c r="AY289" s="39"/>
      <c r="AZ289" s="39"/>
      <c r="BA289" s="38"/>
      <c r="BB289" s="38"/>
      <c r="BC289" s="38"/>
      <c r="BD289" s="38"/>
      <c r="BE289" s="38"/>
      <c r="BF289" s="38"/>
    </row>
    <row r="290" spans="1:58" ht="12.5">
      <c r="A290" s="27"/>
      <c r="B290" s="27"/>
      <c r="C290" s="80"/>
      <c r="D290" s="27"/>
      <c r="E290" s="27"/>
      <c r="F290" s="38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81"/>
      <c r="R290" s="38"/>
      <c r="S290" s="27"/>
      <c r="T290" s="27"/>
      <c r="U290" s="27"/>
      <c r="V290" s="28"/>
      <c r="W290" s="38"/>
      <c r="X290" s="38"/>
      <c r="Y290" s="38"/>
      <c r="Z290" s="38"/>
      <c r="AA290" s="38"/>
      <c r="AB290" s="38"/>
      <c r="AC290" s="39"/>
      <c r="AD290" s="39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9"/>
      <c r="AP290" s="39"/>
      <c r="AQ290" s="38"/>
      <c r="AR290" s="38"/>
      <c r="AS290" s="38"/>
      <c r="AT290" s="38"/>
      <c r="AU290" s="38"/>
      <c r="AV290" s="38"/>
      <c r="AW290" s="38"/>
      <c r="AX290" s="38"/>
      <c r="AY290" s="39"/>
      <c r="AZ290" s="39"/>
      <c r="BA290" s="38"/>
      <c r="BB290" s="38"/>
      <c r="BC290" s="38"/>
      <c r="BD290" s="38"/>
      <c r="BE290" s="38"/>
      <c r="BF290" s="38"/>
    </row>
    <row r="291" spans="1:58" ht="12.5">
      <c r="A291" s="27"/>
      <c r="B291" s="27"/>
      <c r="C291" s="80"/>
      <c r="D291" s="27"/>
      <c r="E291" s="27"/>
      <c r="F291" s="38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81"/>
      <c r="R291" s="38"/>
      <c r="S291" s="27"/>
      <c r="T291" s="27"/>
      <c r="U291" s="27"/>
      <c r="V291" s="28"/>
      <c r="W291" s="38"/>
      <c r="X291" s="38"/>
      <c r="Y291" s="38"/>
      <c r="Z291" s="38"/>
      <c r="AA291" s="38"/>
      <c r="AB291" s="38"/>
      <c r="AC291" s="39"/>
      <c r="AD291" s="39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9"/>
      <c r="AP291" s="39"/>
      <c r="AQ291" s="38"/>
      <c r="AR291" s="38"/>
      <c r="AS291" s="38"/>
      <c r="AT291" s="38"/>
      <c r="AU291" s="38"/>
      <c r="AV291" s="38"/>
      <c r="AW291" s="38"/>
      <c r="AX291" s="38"/>
      <c r="AY291" s="39"/>
      <c r="AZ291" s="39"/>
      <c r="BA291" s="38"/>
      <c r="BB291" s="38"/>
      <c r="BC291" s="38"/>
      <c r="BD291" s="38"/>
      <c r="BE291" s="38"/>
      <c r="BF291" s="38"/>
    </row>
    <row r="292" spans="1:58" ht="12.5">
      <c r="A292" s="27"/>
      <c r="B292" s="27"/>
      <c r="C292" s="80"/>
      <c r="D292" s="27"/>
      <c r="E292" s="27"/>
      <c r="F292" s="38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81"/>
      <c r="R292" s="38"/>
      <c r="S292" s="27"/>
      <c r="T292" s="27"/>
      <c r="U292" s="27"/>
      <c r="V292" s="28"/>
      <c r="W292" s="38"/>
      <c r="X292" s="38"/>
      <c r="Y292" s="38"/>
      <c r="Z292" s="38"/>
      <c r="AA292" s="38"/>
      <c r="AB292" s="38"/>
      <c r="AC292" s="39"/>
      <c r="AD292" s="39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9"/>
      <c r="AP292" s="39"/>
      <c r="AQ292" s="38"/>
      <c r="AR292" s="38"/>
      <c r="AS292" s="38"/>
      <c r="AT292" s="38"/>
      <c r="AU292" s="38"/>
      <c r="AV292" s="38"/>
      <c r="AW292" s="38"/>
      <c r="AX292" s="38"/>
      <c r="AY292" s="39"/>
      <c r="AZ292" s="39"/>
      <c r="BA292" s="38"/>
      <c r="BB292" s="38"/>
      <c r="BC292" s="38"/>
      <c r="BD292" s="38"/>
      <c r="BE292" s="38"/>
      <c r="BF292" s="38"/>
    </row>
    <row r="293" spans="1:58" ht="12.5">
      <c r="A293" s="27"/>
      <c r="B293" s="27"/>
      <c r="C293" s="80"/>
      <c r="D293" s="27"/>
      <c r="E293" s="27"/>
      <c r="F293" s="38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81"/>
      <c r="R293" s="38"/>
      <c r="S293" s="27"/>
      <c r="T293" s="27"/>
      <c r="U293" s="27"/>
      <c r="V293" s="28"/>
      <c r="W293" s="38"/>
      <c r="X293" s="38"/>
      <c r="Y293" s="38"/>
      <c r="Z293" s="38"/>
      <c r="AA293" s="38"/>
      <c r="AB293" s="38"/>
      <c r="AC293" s="39"/>
      <c r="AD293" s="39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9"/>
      <c r="AP293" s="39"/>
      <c r="AQ293" s="38"/>
      <c r="AR293" s="38"/>
      <c r="AS293" s="38"/>
      <c r="AT293" s="38"/>
      <c r="AU293" s="38"/>
      <c r="AV293" s="38"/>
      <c r="AW293" s="38"/>
      <c r="AX293" s="38"/>
      <c r="AY293" s="39"/>
      <c r="AZ293" s="39"/>
      <c r="BA293" s="38"/>
      <c r="BB293" s="38"/>
      <c r="BC293" s="38"/>
      <c r="BD293" s="38"/>
      <c r="BE293" s="38"/>
      <c r="BF293" s="38"/>
    </row>
    <row r="294" spans="1:58" ht="12.5">
      <c r="A294" s="27"/>
      <c r="B294" s="27"/>
      <c r="C294" s="80"/>
      <c r="D294" s="27"/>
      <c r="E294" s="27"/>
      <c r="F294" s="38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81"/>
      <c r="R294" s="38"/>
      <c r="S294" s="27"/>
      <c r="T294" s="27"/>
      <c r="U294" s="27"/>
      <c r="V294" s="28"/>
      <c r="W294" s="38"/>
      <c r="X294" s="38"/>
      <c r="Y294" s="38"/>
      <c r="Z294" s="38"/>
      <c r="AA294" s="38"/>
      <c r="AB294" s="38"/>
      <c r="AC294" s="39"/>
      <c r="AD294" s="39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9"/>
      <c r="AP294" s="39"/>
      <c r="AQ294" s="38"/>
      <c r="AR294" s="38"/>
      <c r="AS294" s="38"/>
      <c r="AT294" s="38"/>
      <c r="AU294" s="38"/>
      <c r="AV294" s="38"/>
      <c r="AW294" s="38"/>
      <c r="AX294" s="38"/>
      <c r="AY294" s="39"/>
      <c r="AZ294" s="39"/>
      <c r="BA294" s="38"/>
      <c r="BB294" s="38"/>
      <c r="BC294" s="38"/>
      <c r="BD294" s="38"/>
      <c r="BE294" s="38"/>
      <c r="BF294" s="38"/>
    </row>
    <row r="295" spans="1:58" ht="12.5">
      <c r="A295" s="27"/>
      <c r="B295" s="27"/>
      <c r="C295" s="80"/>
      <c r="D295" s="27"/>
      <c r="E295" s="27"/>
      <c r="F295" s="38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81"/>
      <c r="R295" s="38"/>
      <c r="S295" s="27"/>
      <c r="T295" s="27"/>
      <c r="U295" s="27"/>
      <c r="V295" s="28"/>
      <c r="W295" s="38"/>
      <c r="X295" s="38"/>
      <c r="Y295" s="38"/>
      <c r="Z295" s="38"/>
      <c r="AA295" s="38"/>
      <c r="AB295" s="38"/>
      <c r="AC295" s="39"/>
      <c r="AD295" s="39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9"/>
      <c r="AP295" s="39"/>
      <c r="AQ295" s="38"/>
      <c r="AR295" s="38"/>
      <c r="AS295" s="38"/>
      <c r="AT295" s="38"/>
      <c r="AU295" s="38"/>
      <c r="AV295" s="38"/>
      <c r="AW295" s="38"/>
      <c r="AX295" s="38"/>
      <c r="AY295" s="39"/>
      <c r="AZ295" s="39"/>
      <c r="BA295" s="38"/>
      <c r="BB295" s="38"/>
      <c r="BC295" s="38"/>
      <c r="BD295" s="38"/>
      <c r="BE295" s="38"/>
      <c r="BF295" s="38"/>
    </row>
    <row r="296" spans="1:58" ht="12.5">
      <c r="A296" s="27"/>
      <c r="B296" s="27"/>
      <c r="C296" s="80"/>
      <c r="D296" s="27"/>
      <c r="E296" s="27"/>
      <c r="F296" s="38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81"/>
      <c r="R296" s="38"/>
      <c r="S296" s="27"/>
      <c r="T296" s="27"/>
      <c r="U296" s="27"/>
      <c r="V296" s="28"/>
      <c r="W296" s="38"/>
      <c r="X296" s="38"/>
      <c r="Y296" s="38"/>
      <c r="Z296" s="38"/>
      <c r="AA296" s="38"/>
      <c r="AB296" s="38"/>
      <c r="AC296" s="39"/>
      <c r="AD296" s="39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9"/>
      <c r="AP296" s="39"/>
      <c r="AQ296" s="38"/>
      <c r="AR296" s="38"/>
      <c r="AS296" s="38"/>
      <c r="AT296" s="38"/>
      <c r="AU296" s="38"/>
      <c r="AV296" s="38"/>
      <c r="AW296" s="38"/>
      <c r="AX296" s="38"/>
      <c r="AY296" s="39"/>
      <c r="AZ296" s="39"/>
      <c r="BA296" s="38"/>
      <c r="BB296" s="38"/>
      <c r="BC296" s="38"/>
      <c r="BD296" s="38"/>
      <c r="BE296" s="38"/>
      <c r="BF296" s="38"/>
    </row>
    <row r="297" spans="1:58" ht="12.5">
      <c r="A297" s="27"/>
      <c r="B297" s="27"/>
      <c r="C297" s="80"/>
      <c r="D297" s="27"/>
      <c r="E297" s="27"/>
      <c r="F297" s="38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81"/>
      <c r="R297" s="38"/>
      <c r="S297" s="27"/>
      <c r="T297" s="27"/>
      <c r="U297" s="27"/>
      <c r="V297" s="28"/>
      <c r="W297" s="38"/>
      <c r="X297" s="38"/>
      <c r="Y297" s="38"/>
      <c r="Z297" s="38"/>
      <c r="AA297" s="38"/>
      <c r="AB297" s="38"/>
      <c r="AC297" s="39"/>
      <c r="AD297" s="39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9"/>
      <c r="AP297" s="39"/>
      <c r="AQ297" s="38"/>
      <c r="AR297" s="38"/>
      <c r="AS297" s="38"/>
      <c r="AT297" s="38"/>
      <c r="AU297" s="38"/>
      <c r="AV297" s="38"/>
      <c r="AW297" s="38"/>
      <c r="AX297" s="38"/>
      <c r="AY297" s="39"/>
      <c r="AZ297" s="39"/>
      <c r="BA297" s="38"/>
      <c r="BB297" s="38"/>
      <c r="BC297" s="38"/>
      <c r="BD297" s="38"/>
      <c r="BE297" s="38"/>
      <c r="BF297" s="38"/>
    </row>
    <row r="298" spans="1:58" ht="12.5">
      <c r="A298" s="27"/>
      <c r="B298" s="27"/>
      <c r="C298" s="80"/>
      <c r="D298" s="27"/>
      <c r="E298" s="27"/>
      <c r="F298" s="38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81"/>
      <c r="R298" s="38"/>
      <c r="S298" s="27"/>
      <c r="T298" s="27"/>
      <c r="U298" s="27"/>
      <c r="V298" s="28"/>
      <c r="W298" s="38"/>
      <c r="X298" s="38"/>
      <c r="Y298" s="38"/>
      <c r="Z298" s="38"/>
      <c r="AA298" s="38"/>
      <c r="AB298" s="38"/>
      <c r="AC298" s="39"/>
      <c r="AD298" s="39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9"/>
      <c r="AP298" s="39"/>
      <c r="AQ298" s="38"/>
      <c r="AR298" s="38"/>
      <c r="AS298" s="38"/>
      <c r="AT298" s="38"/>
      <c r="AU298" s="38"/>
      <c r="AV298" s="38"/>
      <c r="AW298" s="38"/>
      <c r="AX298" s="38"/>
      <c r="AY298" s="39"/>
      <c r="AZ298" s="39"/>
      <c r="BA298" s="38"/>
      <c r="BB298" s="38"/>
      <c r="BC298" s="38"/>
      <c r="BD298" s="38"/>
      <c r="BE298" s="38"/>
      <c r="BF298" s="38"/>
    </row>
    <row r="299" spans="1:58" ht="12.5">
      <c r="A299" s="27"/>
      <c r="B299" s="27"/>
      <c r="C299" s="80"/>
      <c r="D299" s="27"/>
      <c r="E299" s="27"/>
      <c r="F299" s="38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81"/>
      <c r="R299" s="38"/>
      <c r="S299" s="27"/>
      <c r="T299" s="27"/>
      <c r="U299" s="27"/>
      <c r="V299" s="28"/>
      <c r="W299" s="38"/>
      <c r="X299" s="38"/>
      <c r="Y299" s="38"/>
      <c r="Z299" s="38"/>
      <c r="AA299" s="38"/>
      <c r="AB299" s="38"/>
      <c r="AC299" s="39"/>
      <c r="AD299" s="39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9"/>
      <c r="AP299" s="39"/>
      <c r="AQ299" s="38"/>
      <c r="AR299" s="38"/>
      <c r="AS299" s="38"/>
      <c r="AT299" s="38"/>
      <c r="AU299" s="38"/>
      <c r="AV299" s="38"/>
      <c r="AW299" s="38"/>
      <c r="AX299" s="38"/>
      <c r="AY299" s="39"/>
      <c r="AZ299" s="39"/>
      <c r="BA299" s="38"/>
      <c r="BB299" s="38"/>
      <c r="BC299" s="38"/>
      <c r="BD299" s="38"/>
      <c r="BE299" s="38"/>
      <c r="BF299" s="38"/>
    </row>
    <row r="300" spans="1:58" ht="12.5">
      <c r="A300" s="27"/>
      <c r="B300" s="27"/>
      <c r="C300" s="80"/>
      <c r="D300" s="27"/>
      <c r="E300" s="27"/>
      <c r="F300" s="38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81"/>
      <c r="R300" s="38"/>
      <c r="S300" s="27"/>
      <c r="T300" s="27"/>
      <c r="U300" s="27"/>
      <c r="V300" s="28"/>
      <c r="W300" s="38"/>
      <c r="X300" s="38"/>
      <c r="Y300" s="38"/>
      <c r="Z300" s="38"/>
      <c r="AA300" s="38"/>
      <c r="AB300" s="38"/>
      <c r="AC300" s="39"/>
      <c r="AD300" s="39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9"/>
      <c r="AP300" s="39"/>
      <c r="AQ300" s="38"/>
      <c r="AR300" s="38"/>
      <c r="AS300" s="38"/>
      <c r="AT300" s="38"/>
      <c r="AU300" s="38"/>
      <c r="AV300" s="38"/>
      <c r="AW300" s="38"/>
      <c r="AX300" s="38"/>
      <c r="AY300" s="39"/>
      <c r="AZ300" s="39"/>
      <c r="BA300" s="38"/>
      <c r="BB300" s="38"/>
      <c r="BC300" s="38"/>
      <c r="BD300" s="38"/>
      <c r="BE300" s="38"/>
      <c r="BF300" s="38"/>
    </row>
    <row r="301" spans="1:58" ht="12.5">
      <c r="A301" s="27"/>
      <c r="B301" s="27"/>
      <c r="C301" s="80"/>
      <c r="D301" s="27"/>
      <c r="E301" s="27"/>
      <c r="F301" s="38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81"/>
      <c r="R301" s="38"/>
      <c r="S301" s="27"/>
      <c r="T301" s="27"/>
      <c r="U301" s="27"/>
      <c r="V301" s="28"/>
      <c r="W301" s="38"/>
      <c r="X301" s="38"/>
      <c r="Y301" s="38"/>
      <c r="Z301" s="38"/>
      <c r="AA301" s="38"/>
      <c r="AB301" s="38"/>
      <c r="AC301" s="39"/>
      <c r="AD301" s="39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9"/>
      <c r="AP301" s="39"/>
      <c r="AQ301" s="38"/>
      <c r="AR301" s="38"/>
      <c r="AS301" s="38"/>
      <c r="AT301" s="38"/>
      <c r="AU301" s="38"/>
      <c r="AV301" s="38"/>
      <c r="AW301" s="38"/>
      <c r="AX301" s="38"/>
      <c r="AY301" s="39"/>
      <c r="AZ301" s="39"/>
      <c r="BA301" s="38"/>
      <c r="BB301" s="38"/>
      <c r="BC301" s="38"/>
      <c r="BD301" s="38"/>
      <c r="BE301" s="38"/>
      <c r="BF301" s="38"/>
    </row>
    <row r="302" spans="1:58" ht="12.5">
      <c r="A302" s="27"/>
      <c r="B302" s="27"/>
      <c r="C302" s="80"/>
      <c r="D302" s="27"/>
      <c r="E302" s="27"/>
      <c r="F302" s="38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81"/>
      <c r="R302" s="38"/>
      <c r="S302" s="27"/>
      <c r="T302" s="27"/>
      <c r="U302" s="27"/>
      <c r="V302" s="28"/>
      <c r="W302" s="38"/>
      <c r="X302" s="38"/>
      <c r="Y302" s="38"/>
      <c r="Z302" s="38"/>
      <c r="AA302" s="38"/>
      <c r="AB302" s="38"/>
      <c r="AC302" s="39"/>
      <c r="AD302" s="39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9"/>
      <c r="AP302" s="39"/>
      <c r="AQ302" s="38"/>
      <c r="AR302" s="38"/>
      <c r="AS302" s="38"/>
      <c r="AT302" s="38"/>
      <c r="AU302" s="38"/>
      <c r="AV302" s="38"/>
      <c r="AW302" s="38"/>
      <c r="AX302" s="38"/>
      <c r="AY302" s="39"/>
      <c r="AZ302" s="39"/>
      <c r="BA302" s="38"/>
      <c r="BB302" s="38"/>
      <c r="BC302" s="38"/>
      <c r="BD302" s="38"/>
      <c r="BE302" s="38"/>
      <c r="BF302" s="38"/>
    </row>
    <row r="303" spans="1:58" ht="12.5">
      <c r="A303" s="27"/>
      <c r="B303" s="27"/>
      <c r="C303" s="80"/>
      <c r="D303" s="27"/>
      <c r="E303" s="27"/>
      <c r="F303" s="38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81"/>
      <c r="R303" s="38"/>
      <c r="S303" s="27"/>
      <c r="T303" s="27"/>
      <c r="U303" s="27"/>
      <c r="V303" s="28"/>
      <c r="W303" s="38"/>
      <c r="X303" s="38"/>
      <c r="Y303" s="38"/>
      <c r="Z303" s="38"/>
      <c r="AA303" s="38"/>
      <c r="AB303" s="38"/>
      <c r="AC303" s="39"/>
      <c r="AD303" s="39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9"/>
      <c r="AP303" s="39"/>
      <c r="AQ303" s="38"/>
      <c r="AR303" s="38"/>
      <c r="AS303" s="38"/>
      <c r="AT303" s="38"/>
      <c r="AU303" s="38"/>
      <c r="AV303" s="38"/>
      <c r="AW303" s="38"/>
      <c r="AX303" s="38"/>
      <c r="AY303" s="39"/>
      <c r="AZ303" s="39"/>
      <c r="BA303" s="38"/>
      <c r="BB303" s="38"/>
      <c r="BC303" s="38"/>
      <c r="BD303" s="38"/>
      <c r="BE303" s="38"/>
      <c r="BF303" s="38"/>
    </row>
    <row r="304" spans="1:58" ht="12.5">
      <c r="A304" s="27"/>
      <c r="B304" s="27"/>
      <c r="C304" s="80"/>
      <c r="D304" s="27"/>
      <c r="E304" s="27"/>
      <c r="F304" s="38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81"/>
      <c r="R304" s="38"/>
      <c r="S304" s="27"/>
      <c r="T304" s="27"/>
      <c r="U304" s="27"/>
      <c r="V304" s="28"/>
      <c r="W304" s="38"/>
      <c r="X304" s="38"/>
      <c r="Y304" s="38"/>
      <c r="Z304" s="38"/>
      <c r="AA304" s="38"/>
      <c r="AB304" s="38"/>
      <c r="AC304" s="39"/>
      <c r="AD304" s="39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9"/>
      <c r="AP304" s="39"/>
      <c r="AQ304" s="38"/>
      <c r="AR304" s="38"/>
      <c r="AS304" s="38"/>
      <c r="AT304" s="38"/>
      <c r="AU304" s="38"/>
      <c r="AV304" s="38"/>
      <c r="AW304" s="38"/>
      <c r="AX304" s="38"/>
      <c r="AY304" s="39"/>
      <c r="AZ304" s="39"/>
      <c r="BA304" s="38"/>
      <c r="BB304" s="38"/>
      <c r="BC304" s="38"/>
      <c r="BD304" s="38"/>
      <c r="BE304" s="38"/>
      <c r="BF304" s="38"/>
    </row>
    <row r="305" spans="1:58" ht="12.5">
      <c r="A305" s="27"/>
      <c r="B305" s="27"/>
      <c r="C305" s="80"/>
      <c r="D305" s="27"/>
      <c r="E305" s="27"/>
      <c r="F305" s="38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81"/>
      <c r="R305" s="38"/>
      <c r="S305" s="27"/>
      <c r="T305" s="27"/>
      <c r="U305" s="27"/>
      <c r="V305" s="28"/>
      <c r="W305" s="38"/>
      <c r="X305" s="38"/>
      <c r="Y305" s="38"/>
      <c r="Z305" s="38"/>
      <c r="AA305" s="38"/>
      <c r="AB305" s="38"/>
      <c r="AC305" s="39"/>
      <c r="AD305" s="39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9"/>
      <c r="AP305" s="39"/>
      <c r="AQ305" s="38"/>
      <c r="AR305" s="38"/>
      <c r="AS305" s="38"/>
      <c r="AT305" s="38"/>
      <c r="AU305" s="38"/>
      <c r="AV305" s="38"/>
      <c r="AW305" s="38"/>
      <c r="AX305" s="38"/>
      <c r="AY305" s="39"/>
      <c r="AZ305" s="39"/>
      <c r="BA305" s="38"/>
      <c r="BB305" s="38"/>
      <c r="BC305" s="38"/>
      <c r="BD305" s="38"/>
      <c r="BE305" s="38"/>
      <c r="BF305" s="38"/>
    </row>
    <row r="306" spans="1:58" ht="12.5">
      <c r="A306" s="27"/>
      <c r="B306" s="27"/>
      <c r="C306" s="80"/>
      <c r="D306" s="27"/>
      <c r="E306" s="27"/>
      <c r="F306" s="38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81"/>
      <c r="R306" s="38"/>
      <c r="S306" s="27"/>
      <c r="T306" s="27"/>
      <c r="U306" s="27"/>
      <c r="V306" s="28"/>
      <c r="W306" s="38"/>
      <c r="X306" s="38"/>
      <c r="Y306" s="38"/>
      <c r="Z306" s="38"/>
      <c r="AA306" s="38"/>
      <c r="AB306" s="38"/>
      <c r="AC306" s="39"/>
      <c r="AD306" s="39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9"/>
      <c r="AP306" s="39"/>
      <c r="AQ306" s="38"/>
      <c r="AR306" s="38"/>
      <c r="AS306" s="38"/>
      <c r="AT306" s="38"/>
      <c r="AU306" s="38"/>
      <c r="AV306" s="38"/>
      <c r="AW306" s="38"/>
      <c r="AX306" s="38"/>
      <c r="AY306" s="39"/>
      <c r="AZ306" s="39"/>
      <c r="BA306" s="38"/>
      <c r="BB306" s="38"/>
      <c r="BC306" s="38"/>
      <c r="BD306" s="38"/>
      <c r="BE306" s="38"/>
      <c r="BF306" s="38"/>
    </row>
    <row r="307" spans="1:58" ht="12.5">
      <c r="A307" s="27"/>
      <c r="B307" s="27"/>
      <c r="C307" s="80"/>
      <c r="D307" s="27"/>
      <c r="E307" s="27"/>
      <c r="F307" s="38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81"/>
      <c r="R307" s="38"/>
      <c r="S307" s="27"/>
      <c r="T307" s="27"/>
      <c r="U307" s="27"/>
      <c r="V307" s="28"/>
      <c r="W307" s="38"/>
      <c r="X307" s="38"/>
      <c r="Y307" s="38"/>
      <c r="Z307" s="38"/>
      <c r="AA307" s="38"/>
      <c r="AB307" s="38"/>
      <c r="AC307" s="39"/>
      <c r="AD307" s="39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9"/>
      <c r="AP307" s="39"/>
      <c r="AQ307" s="38"/>
      <c r="AR307" s="38"/>
      <c r="AS307" s="38"/>
      <c r="AT307" s="38"/>
      <c r="AU307" s="38"/>
      <c r="AV307" s="38"/>
      <c r="AW307" s="38"/>
      <c r="AX307" s="38"/>
      <c r="AY307" s="39"/>
      <c r="AZ307" s="39"/>
      <c r="BA307" s="38"/>
      <c r="BB307" s="38"/>
      <c r="BC307" s="38"/>
      <c r="BD307" s="38"/>
      <c r="BE307" s="38"/>
      <c r="BF307" s="38"/>
    </row>
    <row r="308" spans="1:58" ht="12.5">
      <c r="A308" s="27"/>
      <c r="B308" s="27"/>
      <c r="C308" s="80"/>
      <c r="D308" s="27"/>
      <c r="E308" s="27"/>
      <c r="F308" s="38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81"/>
      <c r="R308" s="38"/>
      <c r="S308" s="27"/>
      <c r="T308" s="27"/>
      <c r="U308" s="27"/>
      <c r="V308" s="28"/>
      <c r="W308" s="38"/>
      <c r="X308" s="38"/>
      <c r="Y308" s="38"/>
      <c r="Z308" s="38"/>
      <c r="AA308" s="38"/>
      <c r="AB308" s="38"/>
      <c r="AC308" s="39"/>
      <c r="AD308" s="39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9"/>
      <c r="AP308" s="39"/>
      <c r="AQ308" s="38"/>
      <c r="AR308" s="38"/>
      <c r="AS308" s="38"/>
      <c r="AT308" s="38"/>
      <c r="AU308" s="38"/>
      <c r="AV308" s="38"/>
      <c r="AW308" s="38"/>
      <c r="AX308" s="38"/>
      <c r="AY308" s="39"/>
      <c r="AZ308" s="39"/>
      <c r="BA308" s="38"/>
      <c r="BB308" s="38"/>
      <c r="BC308" s="38"/>
      <c r="BD308" s="38"/>
      <c r="BE308" s="38"/>
      <c r="BF308" s="38"/>
    </row>
    <row r="309" spans="1:58" ht="12.5">
      <c r="A309" s="27"/>
      <c r="B309" s="27"/>
      <c r="C309" s="80"/>
      <c r="D309" s="27"/>
      <c r="E309" s="27"/>
      <c r="F309" s="38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81"/>
      <c r="R309" s="38"/>
      <c r="S309" s="27"/>
      <c r="T309" s="27"/>
      <c r="U309" s="27"/>
      <c r="V309" s="28"/>
      <c r="W309" s="38"/>
      <c r="X309" s="38"/>
      <c r="Y309" s="38"/>
      <c r="Z309" s="38"/>
      <c r="AA309" s="38"/>
      <c r="AB309" s="38"/>
      <c r="AC309" s="39"/>
      <c r="AD309" s="39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9"/>
      <c r="AP309" s="39"/>
      <c r="AQ309" s="38"/>
      <c r="AR309" s="38"/>
      <c r="AS309" s="38"/>
      <c r="AT309" s="38"/>
      <c r="AU309" s="38"/>
      <c r="AV309" s="38"/>
      <c r="AW309" s="38"/>
      <c r="AX309" s="38"/>
      <c r="AY309" s="39"/>
      <c r="AZ309" s="39"/>
      <c r="BA309" s="38"/>
      <c r="BB309" s="38"/>
      <c r="BC309" s="38"/>
      <c r="BD309" s="38"/>
      <c r="BE309" s="38"/>
      <c r="BF309" s="38"/>
    </row>
    <row r="310" spans="1:58" ht="12.5">
      <c r="A310" s="27"/>
      <c r="B310" s="27"/>
      <c r="C310" s="80"/>
      <c r="D310" s="27"/>
      <c r="E310" s="27"/>
      <c r="F310" s="38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81"/>
      <c r="R310" s="38"/>
      <c r="S310" s="27"/>
      <c r="T310" s="27"/>
      <c r="U310" s="27"/>
      <c r="V310" s="28"/>
      <c r="W310" s="38"/>
      <c r="X310" s="38"/>
      <c r="Y310" s="38"/>
      <c r="Z310" s="38"/>
      <c r="AA310" s="38"/>
      <c r="AB310" s="38"/>
      <c r="AC310" s="39"/>
      <c r="AD310" s="39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9"/>
      <c r="AP310" s="39"/>
      <c r="AQ310" s="38"/>
      <c r="AR310" s="38"/>
      <c r="AS310" s="38"/>
      <c r="AT310" s="38"/>
      <c r="AU310" s="38"/>
      <c r="AV310" s="38"/>
      <c r="AW310" s="38"/>
      <c r="AX310" s="38"/>
      <c r="AY310" s="39"/>
      <c r="AZ310" s="39"/>
      <c r="BA310" s="38"/>
      <c r="BB310" s="38"/>
      <c r="BC310" s="38"/>
      <c r="BD310" s="38"/>
      <c r="BE310" s="38"/>
      <c r="BF310" s="38"/>
    </row>
    <row r="311" spans="1:58" ht="12.5">
      <c r="A311" s="27"/>
      <c r="B311" s="27"/>
      <c r="C311" s="80"/>
      <c r="D311" s="27"/>
      <c r="E311" s="27"/>
      <c r="F311" s="38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81"/>
      <c r="R311" s="38"/>
      <c r="S311" s="27"/>
      <c r="T311" s="27"/>
      <c r="U311" s="27"/>
      <c r="V311" s="28"/>
      <c r="W311" s="38"/>
      <c r="X311" s="38"/>
      <c r="Y311" s="38"/>
      <c r="Z311" s="38"/>
      <c r="AA311" s="38"/>
      <c r="AB311" s="38"/>
      <c r="AC311" s="39"/>
      <c r="AD311" s="39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9"/>
      <c r="AP311" s="39"/>
      <c r="AQ311" s="38"/>
      <c r="AR311" s="38"/>
      <c r="AS311" s="38"/>
      <c r="AT311" s="38"/>
      <c r="AU311" s="38"/>
      <c r="AV311" s="38"/>
      <c r="AW311" s="38"/>
      <c r="AX311" s="38"/>
      <c r="AY311" s="39"/>
      <c r="AZ311" s="39"/>
      <c r="BA311" s="38"/>
      <c r="BB311" s="38"/>
      <c r="BC311" s="38"/>
      <c r="BD311" s="38"/>
      <c r="BE311" s="38"/>
      <c r="BF311" s="38"/>
    </row>
    <row r="312" spans="1:58" ht="12.5">
      <c r="A312" s="27"/>
      <c r="B312" s="27"/>
      <c r="C312" s="80"/>
      <c r="D312" s="27"/>
      <c r="E312" s="27"/>
      <c r="F312" s="38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81"/>
      <c r="R312" s="38"/>
      <c r="S312" s="27"/>
      <c r="T312" s="27"/>
      <c r="U312" s="27"/>
      <c r="V312" s="28"/>
      <c r="W312" s="38"/>
      <c r="X312" s="38"/>
      <c r="Y312" s="38"/>
      <c r="Z312" s="38"/>
      <c r="AA312" s="38"/>
      <c r="AB312" s="38"/>
      <c r="AC312" s="39"/>
      <c r="AD312" s="39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9"/>
      <c r="AP312" s="39"/>
      <c r="AQ312" s="38"/>
      <c r="AR312" s="38"/>
      <c r="AS312" s="38"/>
      <c r="AT312" s="38"/>
      <c r="AU312" s="38"/>
      <c r="AV312" s="38"/>
      <c r="AW312" s="38"/>
      <c r="AX312" s="38"/>
      <c r="AY312" s="39"/>
      <c r="AZ312" s="39"/>
      <c r="BA312" s="38"/>
      <c r="BB312" s="38"/>
      <c r="BC312" s="38"/>
      <c r="BD312" s="38"/>
      <c r="BE312" s="38"/>
      <c r="BF312" s="38"/>
    </row>
    <row r="313" spans="1:58" ht="12.5">
      <c r="A313" s="27"/>
      <c r="B313" s="27"/>
      <c r="C313" s="80"/>
      <c r="D313" s="27"/>
      <c r="E313" s="27"/>
      <c r="F313" s="38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81"/>
      <c r="R313" s="38"/>
      <c r="S313" s="27"/>
      <c r="T313" s="27"/>
      <c r="U313" s="27"/>
      <c r="V313" s="28"/>
      <c r="W313" s="28"/>
      <c r="X313" s="28"/>
      <c r="Y313" s="28"/>
      <c r="Z313" s="28"/>
      <c r="AA313" s="28"/>
      <c r="AB313" s="28"/>
      <c r="AC313" s="77"/>
      <c r="AD313" s="77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77"/>
      <c r="AP313" s="77"/>
      <c r="AQ313" s="28"/>
      <c r="AR313" s="28"/>
      <c r="AS313" s="28"/>
      <c r="AT313" s="28"/>
      <c r="AU313" s="28"/>
      <c r="AV313" s="28"/>
      <c r="AW313" s="28"/>
      <c r="AX313" s="28"/>
      <c r="AY313" s="77"/>
      <c r="AZ313" s="77"/>
      <c r="BA313" s="28"/>
      <c r="BB313" s="28"/>
      <c r="BC313" s="28"/>
      <c r="BD313" s="28"/>
      <c r="BE313" s="28"/>
      <c r="BF313" s="28"/>
    </row>
    <row r="314" spans="1:58" ht="15.5">
      <c r="A314" s="27"/>
      <c r="B314" s="41"/>
      <c r="C314" s="36"/>
      <c r="D314" s="30" t="s">
        <v>472</v>
      </c>
      <c r="E314" s="116" t="s">
        <v>2469</v>
      </c>
      <c r="F314" s="112"/>
      <c r="G314" s="112"/>
      <c r="H314" s="37"/>
      <c r="I314" s="42"/>
      <c r="J314" s="42"/>
      <c r="K314" s="42"/>
      <c r="L314" s="42"/>
      <c r="M314" s="42"/>
      <c r="N314" s="42"/>
      <c r="O314" s="42"/>
      <c r="P314" s="30" t="s">
        <v>367</v>
      </c>
      <c r="Q314" s="132" t="s">
        <v>295</v>
      </c>
      <c r="R314" s="112"/>
      <c r="S314" s="37"/>
      <c r="T314" s="29"/>
      <c r="U314" s="43"/>
      <c r="V314" s="28"/>
      <c r="W314" s="38"/>
      <c r="X314" s="38"/>
      <c r="Y314" s="38"/>
      <c r="Z314" s="38"/>
      <c r="AA314" s="38"/>
      <c r="AB314" s="38"/>
      <c r="AC314" s="39"/>
      <c r="AD314" s="39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9"/>
      <c r="AP314" s="39"/>
      <c r="AQ314" s="38"/>
      <c r="AR314" s="38"/>
      <c r="AS314" s="38"/>
      <c r="AT314" s="38"/>
      <c r="AU314" s="38"/>
      <c r="AV314" s="38"/>
      <c r="AW314" s="38"/>
      <c r="AX314" s="38"/>
      <c r="AY314" s="39"/>
      <c r="AZ314" s="39"/>
      <c r="BA314" s="38"/>
      <c r="BB314" s="38"/>
      <c r="BC314" s="38"/>
      <c r="BD314" s="38"/>
      <c r="BE314" s="38"/>
      <c r="BF314" s="38"/>
    </row>
    <row r="315" spans="1:58" ht="15.5">
      <c r="A315" s="27"/>
      <c r="B315" s="44"/>
      <c r="C315" s="35"/>
      <c r="D315" s="45" t="s">
        <v>368</v>
      </c>
      <c r="E315" s="42"/>
      <c r="F315" s="46"/>
      <c r="G315" s="37"/>
      <c r="H315" s="37"/>
      <c r="I315" s="37"/>
      <c r="J315" s="37"/>
      <c r="K315" s="37"/>
      <c r="L315" s="37"/>
      <c r="M315" s="37"/>
      <c r="N315" s="37"/>
      <c r="O315" s="37"/>
      <c r="P315" s="47" t="s">
        <v>340</v>
      </c>
      <c r="Q315" s="133">
        <v>0</v>
      </c>
      <c r="R315" s="112"/>
      <c r="S315" s="112"/>
      <c r="T315" s="112"/>
      <c r="U315" s="37"/>
      <c r="V315" s="28"/>
      <c r="W315" s="38"/>
      <c r="X315" s="38"/>
      <c r="Y315" s="38"/>
      <c r="Z315" s="38"/>
      <c r="AA315" s="38"/>
      <c r="AB315" s="38"/>
      <c r="AC315" s="39"/>
      <c r="AD315" s="39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9"/>
      <c r="AP315" s="39"/>
      <c r="AQ315" s="38"/>
      <c r="AR315" s="38"/>
      <c r="AS315" s="38"/>
      <c r="AT315" s="38"/>
      <c r="AU315" s="38"/>
      <c r="AV315" s="38"/>
      <c r="AW315" s="38"/>
      <c r="AX315" s="38"/>
      <c r="AY315" s="39"/>
      <c r="AZ315" s="39"/>
      <c r="BA315" s="38"/>
      <c r="BB315" s="38"/>
      <c r="BC315" s="38"/>
      <c r="BD315" s="38"/>
      <c r="BE315" s="38"/>
      <c r="BF315" s="38"/>
    </row>
    <row r="316" spans="1:58" ht="15.5">
      <c r="A316" s="27"/>
      <c r="B316" s="31"/>
      <c r="C316" s="50"/>
      <c r="D316" s="42"/>
      <c r="E316" s="42"/>
      <c r="F316" s="46"/>
      <c r="G316" s="37"/>
      <c r="H316" s="37"/>
      <c r="I316" s="37"/>
      <c r="J316" s="37"/>
      <c r="K316" s="37"/>
      <c r="L316" s="37"/>
      <c r="M316" s="37"/>
      <c r="N316" s="37"/>
      <c r="O316" s="37"/>
      <c r="P316" s="42"/>
      <c r="Q316" s="51"/>
      <c r="R316" s="52"/>
      <c r="S316" s="37"/>
      <c r="T316" s="37"/>
      <c r="U316" s="37"/>
      <c r="V316" s="28"/>
      <c r="W316" s="53"/>
      <c r="X316" s="54" t="s">
        <v>369</v>
      </c>
      <c r="Y316" s="55"/>
      <c r="Z316" s="56" t="s">
        <v>369</v>
      </c>
      <c r="AA316" s="56" t="s">
        <v>369</v>
      </c>
      <c r="AB316" s="55"/>
      <c r="AC316" s="55"/>
      <c r="AD316" s="55"/>
      <c r="AE316" s="55"/>
      <c r="AF316" s="55"/>
      <c r="AG316" s="55"/>
      <c r="AH316" s="55"/>
      <c r="AI316" s="53"/>
      <c r="AJ316" s="54" t="s">
        <v>369</v>
      </c>
      <c r="AK316" s="55"/>
      <c r="AL316" s="56" t="s">
        <v>369</v>
      </c>
      <c r="AM316" s="56" t="s">
        <v>369</v>
      </c>
      <c r="AN316" s="55"/>
      <c r="AO316" s="55"/>
      <c r="AP316" s="55"/>
      <c r="AQ316" s="55"/>
      <c r="AR316" s="55"/>
      <c r="AS316" s="38"/>
      <c r="AT316" s="53"/>
      <c r="AU316" s="55"/>
      <c r="AV316" s="55"/>
      <c r="AW316" s="55"/>
      <c r="AX316" s="55"/>
      <c r="AY316" s="55"/>
      <c r="AZ316" s="55"/>
      <c r="BA316" s="38"/>
      <c r="BB316" s="38"/>
      <c r="BC316" s="38"/>
      <c r="BD316" s="38"/>
      <c r="BE316" s="38"/>
      <c r="BF316" s="38"/>
    </row>
    <row r="317" spans="1:58" ht="15.5">
      <c r="A317" s="27"/>
      <c r="B317" s="32"/>
      <c r="C317" s="136" t="s">
        <v>318</v>
      </c>
      <c r="D317" s="114"/>
      <c r="E317" s="115" t="s">
        <v>311</v>
      </c>
      <c r="F317" s="114"/>
      <c r="G317" s="114"/>
      <c r="H317" s="57"/>
      <c r="I317" s="58"/>
      <c r="J317" s="59"/>
      <c r="K317" s="59"/>
      <c r="L317" s="59"/>
      <c r="M317" s="59"/>
      <c r="N317" s="33"/>
      <c r="O317" s="130" t="s">
        <v>318</v>
      </c>
      <c r="P317" s="114"/>
      <c r="Q317" s="113" t="s">
        <v>312</v>
      </c>
      <c r="R317" s="114"/>
      <c r="S317" s="114"/>
      <c r="T317" s="60"/>
      <c r="U317" s="61"/>
      <c r="V317" s="28"/>
      <c r="W317" s="54" t="s">
        <v>371</v>
      </c>
      <c r="X317" s="55">
        <v>1</v>
      </c>
      <c r="Y317" s="56" t="s">
        <v>316</v>
      </c>
      <c r="Z317" s="134" t="s">
        <v>316</v>
      </c>
      <c r="AA317" s="112"/>
      <c r="AB317" s="56">
        <v>1</v>
      </c>
      <c r="AC317" s="38"/>
      <c r="AD317" s="56"/>
      <c r="AE317" s="134" t="s">
        <v>372</v>
      </c>
      <c r="AF317" s="112"/>
      <c r="AG317" s="134" t="s">
        <v>373</v>
      </c>
      <c r="AH317" s="112"/>
      <c r="AI317" s="62"/>
      <c r="AJ317" s="55">
        <v>13</v>
      </c>
      <c r="AK317" s="56" t="s">
        <v>316</v>
      </c>
      <c r="AL317" s="134" t="s">
        <v>316</v>
      </c>
      <c r="AM317" s="112"/>
      <c r="AN317" s="56">
        <v>2</v>
      </c>
      <c r="AO317" s="38"/>
      <c r="AP317" s="56"/>
      <c r="AQ317" s="134" t="s">
        <v>372</v>
      </c>
      <c r="AR317" s="112"/>
      <c r="AS317" s="134" t="s">
        <v>373</v>
      </c>
      <c r="AT317" s="112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</row>
    <row r="318" spans="1:58" ht="15.5">
      <c r="A318" s="27"/>
      <c r="B318" s="58"/>
      <c r="C318" s="137" t="s">
        <v>366</v>
      </c>
      <c r="D318" s="127"/>
      <c r="E318" s="128">
        <v>8</v>
      </c>
      <c r="F318" s="114"/>
      <c r="G318" s="114"/>
      <c r="H318" s="63"/>
      <c r="I318" s="58"/>
      <c r="J318" s="64"/>
      <c r="K318" s="64"/>
      <c r="L318" s="64"/>
      <c r="M318" s="64"/>
      <c r="N318" s="33"/>
      <c r="O318" s="129" t="s">
        <v>366</v>
      </c>
      <c r="P318" s="127"/>
      <c r="Q318" s="131">
        <v>8</v>
      </c>
      <c r="R318" s="114"/>
      <c r="S318" s="114"/>
      <c r="T318" s="65"/>
      <c r="U318" s="61"/>
      <c r="V318" s="28"/>
      <c r="W318" s="62"/>
      <c r="X318" s="66" t="s">
        <v>319</v>
      </c>
      <c r="Y318" s="56" t="s">
        <v>374</v>
      </c>
      <c r="Z318" s="134" t="s">
        <v>375</v>
      </c>
      <c r="AA318" s="112"/>
      <c r="AB318" s="38"/>
      <c r="AC318" s="38"/>
      <c r="AD318" s="56" t="s">
        <v>374</v>
      </c>
      <c r="AE318" s="134" t="s">
        <v>376</v>
      </c>
      <c r="AF318" s="112"/>
      <c r="AG318" s="134" t="s">
        <v>376</v>
      </c>
      <c r="AH318" s="112"/>
      <c r="AI318" s="62"/>
      <c r="AJ318" s="66" t="s">
        <v>320</v>
      </c>
      <c r="AK318" s="56" t="s">
        <v>374</v>
      </c>
      <c r="AL318" s="134" t="s">
        <v>375</v>
      </c>
      <c r="AM318" s="112"/>
      <c r="AN318" s="38"/>
      <c r="AO318" s="38"/>
      <c r="AP318" s="56" t="s">
        <v>374</v>
      </c>
      <c r="AQ318" s="134" t="s">
        <v>376</v>
      </c>
      <c r="AR318" s="112"/>
      <c r="AS318" s="134" t="s">
        <v>376</v>
      </c>
      <c r="AT318" s="112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</row>
    <row r="319" spans="1:58" ht="13">
      <c r="A319" s="27"/>
      <c r="B319" s="67"/>
      <c r="C319" s="68" t="s">
        <v>323</v>
      </c>
      <c r="D319" s="126" t="s">
        <v>311</v>
      </c>
      <c r="E319" s="127"/>
      <c r="F319" s="69" t="s">
        <v>315</v>
      </c>
      <c r="G319" s="70" t="s">
        <v>377</v>
      </c>
      <c r="H319" s="70"/>
      <c r="I319" s="71"/>
      <c r="J319" s="40"/>
      <c r="K319" s="40"/>
      <c r="L319" s="40"/>
      <c r="M319" s="72"/>
      <c r="N319" s="71"/>
      <c r="O319" s="68" t="s">
        <v>323</v>
      </c>
      <c r="P319" s="126" t="s">
        <v>312</v>
      </c>
      <c r="Q319" s="127"/>
      <c r="R319" s="69" t="s">
        <v>315</v>
      </c>
      <c r="S319" s="70" t="s">
        <v>377</v>
      </c>
      <c r="T319" s="70"/>
      <c r="U319" s="71"/>
      <c r="V319" s="28"/>
      <c r="W319" s="54" t="s">
        <v>323</v>
      </c>
      <c r="X319" s="56" t="s">
        <v>315</v>
      </c>
      <c r="Y319" s="56" t="s">
        <v>321</v>
      </c>
      <c r="Z319" s="56" t="s">
        <v>321</v>
      </c>
      <c r="AA319" s="56" t="s">
        <v>322</v>
      </c>
      <c r="AB319" s="54" t="s">
        <v>378</v>
      </c>
      <c r="AC319" s="54" t="s">
        <v>377</v>
      </c>
      <c r="AD319" s="56" t="s">
        <v>376</v>
      </c>
      <c r="AE319" s="56" t="s">
        <v>321</v>
      </c>
      <c r="AF319" s="56" t="s">
        <v>322</v>
      </c>
      <c r="AG319" s="56" t="s">
        <v>321</v>
      </c>
      <c r="AH319" s="56" t="s">
        <v>322</v>
      </c>
      <c r="AI319" s="54" t="s">
        <v>323</v>
      </c>
      <c r="AJ319" s="56" t="s">
        <v>315</v>
      </c>
      <c r="AK319" s="56" t="s">
        <v>321</v>
      </c>
      <c r="AL319" s="56" t="s">
        <v>321</v>
      </c>
      <c r="AM319" s="56" t="s">
        <v>322</v>
      </c>
      <c r="AN319" s="54" t="s">
        <v>378</v>
      </c>
      <c r="AO319" s="54" t="s">
        <v>377</v>
      </c>
      <c r="AP319" s="56" t="s">
        <v>376</v>
      </c>
      <c r="AQ319" s="56" t="s">
        <v>321</v>
      </c>
      <c r="AR319" s="56" t="s">
        <v>322</v>
      </c>
      <c r="AS319" s="56" t="s">
        <v>321</v>
      </c>
      <c r="AT319" s="56" t="s">
        <v>322</v>
      </c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</row>
    <row r="320" spans="1:58" ht="12.5">
      <c r="A320" s="27"/>
      <c r="B320" s="73"/>
      <c r="C320" s="74">
        <v>1</v>
      </c>
      <c r="D320" s="125" t="s">
        <v>575</v>
      </c>
      <c r="E320" s="123"/>
      <c r="F320" s="75">
        <v>90.9</v>
      </c>
      <c r="G320" s="74" t="s">
        <v>222</v>
      </c>
      <c r="H320" s="74"/>
      <c r="I320" s="76"/>
      <c r="J320" s="40"/>
      <c r="K320" s="40"/>
      <c r="L320" s="40"/>
      <c r="M320" s="40"/>
      <c r="N320" s="73"/>
      <c r="O320" s="74">
        <v>1</v>
      </c>
      <c r="P320" s="125" t="s">
        <v>579</v>
      </c>
      <c r="Q320" s="123"/>
      <c r="R320" s="75">
        <v>76.349999999999994</v>
      </c>
      <c r="S320" s="74" t="s">
        <v>218</v>
      </c>
      <c r="T320" s="74"/>
      <c r="U320" s="76"/>
      <c r="V320" s="28"/>
      <c r="W320" s="55">
        <v>1</v>
      </c>
      <c r="X320" s="39">
        <v>90.9</v>
      </c>
      <c r="Y320" s="39" t="s">
        <v>2470</v>
      </c>
      <c r="Z320" s="39" t="s">
        <v>2470</v>
      </c>
      <c r="AA320" s="39" t="e">
        <v>#NUM!</v>
      </c>
      <c r="AB320" s="38" t="s">
        <v>575</v>
      </c>
      <c r="AC320" s="38" t="s">
        <v>222</v>
      </c>
      <c r="AD320" s="39" t="s">
        <v>306</v>
      </c>
      <c r="AE320" s="39">
        <v>5</v>
      </c>
      <c r="AF320" s="39" t="s">
        <v>623</v>
      </c>
      <c r="AG320" s="78">
        <v>5</v>
      </c>
      <c r="AH320" s="79" t="s">
        <v>623</v>
      </c>
      <c r="AI320" s="55">
        <v>1</v>
      </c>
      <c r="AJ320" s="39">
        <v>76.349999999999994</v>
      </c>
      <c r="AK320" s="39" t="s">
        <v>2471</v>
      </c>
      <c r="AL320" s="39" t="e">
        <v>#NUM!</v>
      </c>
      <c r="AM320" s="39" t="s">
        <v>2471</v>
      </c>
      <c r="AN320" s="38" t="s">
        <v>579</v>
      </c>
      <c r="AO320" s="38" t="s">
        <v>218</v>
      </c>
      <c r="AP320" s="39" t="s">
        <v>306</v>
      </c>
      <c r="AQ320" s="39" t="s">
        <v>623</v>
      </c>
      <c r="AR320" s="39">
        <v>5</v>
      </c>
      <c r="AS320" s="78" t="s">
        <v>623</v>
      </c>
      <c r="AT320" s="79">
        <v>5</v>
      </c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</row>
    <row r="321" spans="1:58" ht="12.5">
      <c r="A321" s="27"/>
      <c r="B321" s="73"/>
      <c r="C321" s="74">
        <v>2</v>
      </c>
      <c r="D321" s="125" t="s">
        <v>583</v>
      </c>
      <c r="E321" s="123"/>
      <c r="F321" s="75">
        <v>87.8</v>
      </c>
      <c r="G321" s="74" t="s">
        <v>231</v>
      </c>
      <c r="H321" s="74"/>
      <c r="I321" s="76"/>
      <c r="J321" s="40"/>
      <c r="K321" s="40"/>
      <c r="L321" s="40"/>
      <c r="M321" s="40"/>
      <c r="N321" s="73"/>
      <c r="O321" s="74">
        <v>2</v>
      </c>
      <c r="P321" s="125" t="s">
        <v>577</v>
      </c>
      <c r="Q321" s="123"/>
      <c r="R321" s="75">
        <v>59.45</v>
      </c>
      <c r="S321" s="74" t="s">
        <v>264</v>
      </c>
      <c r="T321" s="74"/>
      <c r="U321" s="76"/>
      <c r="V321" s="28"/>
      <c r="W321" s="55">
        <v>2</v>
      </c>
      <c r="X321" s="39">
        <v>87.8</v>
      </c>
      <c r="Y321" s="39" t="s">
        <v>2472</v>
      </c>
      <c r="Z321" s="39" t="s">
        <v>2472</v>
      </c>
      <c r="AA321" s="39" t="e">
        <v>#NUM!</v>
      </c>
      <c r="AB321" s="38" t="s">
        <v>583</v>
      </c>
      <c r="AC321" s="38" t="s">
        <v>231</v>
      </c>
      <c r="AD321" s="39" t="s">
        <v>301</v>
      </c>
      <c r="AE321" s="39">
        <v>3</v>
      </c>
      <c r="AF321" s="39" t="s">
        <v>623</v>
      </c>
      <c r="AG321" s="78">
        <v>3</v>
      </c>
      <c r="AH321" s="79" t="s">
        <v>623</v>
      </c>
      <c r="AI321" s="55">
        <v>2</v>
      </c>
      <c r="AJ321" s="39">
        <v>59.45</v>
      </c>
      <c r="AK321" s="39" t="s">
        <v>2473</v>
      </c>
      <c r="AL321" s="39" t="e">
        <v>#NUM!</v>
      </c>
      <c r="AM321" s="39" t="s">
        <v>2473</v>
      </c>
      <c r="AN321" s="38" t="s">
        <v>577</v>
      </c>
      <c r="AO321" s="38" t="s">
        <v>264</v>
      </c>
      <c r="AP321" s="39" t="s">
        <v>301</v>
      </c>
      <c r="AQ321" s="39" t="s">
        <v>623</v>
      </c>
      <c r="AR321" s="39">
        <v>3</v>
      </c>
      <c r="AS321" s="78" t="s">
        <v>623</v>
      </c>
      <c r="AT321" s="79">
        <v>3</v>
      </c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</row>
    <row r="322" spans="1:58" ht="12.5">
      <c r="A322" s="27"/>
      <c r="B322" s="73"/>
      <c r="C322" s="74">
        <v>3</v>
      </c>
      <c r="D322" s="125" t="s">
        <v>586</v>
      </c>
      <c r="E322" s="123"/>
      <c r="F322" s="75">
        <v>86.45</v>
      </c>
      <c r="G322" s="74" t="s">
        <v>222</v>
      </c>
      <c r="H322" s="74"/>
      <c r="I322" s="76"/>
      <c r="J322" s="40"/>
      <c r="K322" s="40"/>
      <c r="L322" s="40"/>
      <c r="M322" s="40"/>
      <c r="N322" s="73"/>
      <c r="O322" s="74">
        <v>3</v>
      </c>
      <c r="P322" s="125" t="s">
        <v>576</v>
      </c>
      <c r="Q322" s="123"/>
      <c r="R322" s="75">
        <v>58.25</v>
      </c>
      <c r="S322" s="74" t="s">
        <v>210</v>
      </c>
      <c r="T322" s="74"/>
      <c r="U322" s="76"/>
      <c r="V322" s="28"/>
      <c r="W322" s="55">
        <v>3</v>
      </c>
      <c r="X322" s="39">
        <v>86.45</v>
      </c>
      <c r="Y322" s="39" t="s">
        <v>2474</v>
      </c>
      <c r="Z322" s="39" t="s">
        <v>2474</v>
      </c>
      <c r="AA322" s="39" t="e">
        <v>#NUM!</v>
      </c>
      <c r="AB322" s="38" t="s">
        <v>586</v>
      </c>
      <c r="AC322" s="38" t="s">
        <v>222</v>
      </c>
      <c r="AD322" s="39" t="s">
        <v>296</v>
      </c>
      <c r="AE322" s="39">
        <v>1</v>
      </c>
      <c r="AF322" s="39" t="s">
        <v>623</v>
      </c>
      <c r="AG322" s="78">
        <v>1</v>
      </c>
      <c r="AH322" s="79" t="s">
        <v>623</v>
      </c>
      <c r="AI322" s="55">
        <v>3</v>
      </c>
      <c r="AJ322" s="39">
        <v>58.25</v>
      </c>
      <c r="AK322" s="39" t="s">
        <v>2475</v>
      </c>
      <c r="AL322" s="39" t="e">
        <v>#NUM!</v>
      </c>
      <c r="AM322" s="39" t="s">
        <v>2475</v>
      </c>
      <c r="AN322" s="38" t="s">
        <v>576</v>
      </c>
      <c r="AO322" s="38" t="s">
        <v>210</v>
      </c>
      <c r="AP322" s="39" t="s">
        <v>296</v>
      </c>
      <c r="AQ322" s="39" t="s">
        <v>623</v>
      </c>
      <c r="AR322" s="39">
        <v>1</v>
      </c>
      <c r="AS322" s="78" t="s">
        <v>623</v>
      </c>
      <c r="AT322" s="79">
        <v>1</v>
      </c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</row>
    <row r="323" spans="1:58" ht="12.5">
      <c r="A323" s="27"/>
      <c r="B323" s="73"/>
      <c r="C323" s="74">
        <v>4</v>
      </c>
      <c r="D323" s="125" t="s">
        <v>582</v>
      </c>
      <c r="E323" s="123"/>
      <c r="F323" s="75">
        <v>71.05</v>
      </c>
      <c r="G323" s="74" t="s">
        <v>218</v>
      </c>
      <c r="H323" s="74"/>
      <c r="I323" s="76"/>
      <c r="J323" s="40"/>
      <c r="K323" s="40"/>
      <c r="L323" s="40"/>
      <c r="M323" s="40"/>
      <c r="N323" s="73"/>
      <c r="O323" s="74">
        <v>4</v>
      </c>
      <c r="P323" s="125" t="s">
        <v>581</v>
      </c>
      <c r="Q323" s="123"/>
      <c r="R323" s="75">
        <v>47.15</v>
      </c>
      <c r="S323" s="74" t="s">
        <v>267</v>
      </c>
      <c r="T323" s="74"/>
      <c r="U323" s="76"/>
      <c r="V323" s="28"/>
      <c r="W323" s="55">
        <v>4</v>
      </c>
      <c r="X323" s="39">
        <v>71.05</v>
      </c>
      <c r="Y323" s="39" t="s">
        <v>2476</v>
      </c>
      <c r="Z323" s="39" t="s">
        <v>2476</v>
      </c>
      <c r="AA323" s="39" t="e">
        <v>#NUM!</v>
      </c>
      <c r="AB323" s="38" t="s">
        <v>582</v>
      </c>
      <c r="AC323" s="38" t="s">
        <v>218</v>
      </c>
      <c r="AD323" s="39" t="s">
        <v>623</v>
      </c>
      <c r="AE323" s="39" t="s">
        <v>623</v>
      </c>
      <c r="AF323" s="39" t="s">
        <v>623</v>
      </c>
      <c r="AG323" s="78">
        <v>0</v>
      </c>
      <c r="AH323" s="79" t="s">
        <v>623</v>
      </c>
      <c r="AI323" s="55">
        <v>4</v>
      </c>
      <c r="AJ323" s="39">
        <v>47.15</v>
      </c>
      <c r="AK323" s="39" t="s">
        <v>2477</v>
      </c>
      <c r="AL323" s="39" t="e">
        <v>#NUM!</v>
      </c>
      <c r="AM323" s="39" t="s">
        <v>2477</v>
      </c>
      <c r="AN323" s="38" t="s">
        <v>581</v>
      </c>
      <c r="AO323" s="38" t="s">
        <v>267</v>
      </c>
      <c r="AP323" s="39" t="s">
        <v>623</v>
      </c>
      <c r="AQ323" s="39" t="s">
        <v>623</v>
      </c>
      <c r="AR323" s="39" t="s">
        <v>623</v>
      </c>
      <c r="AS323" s="78" t="s">
        <v>623</v>
      </c>
      <c r="AT323" s="79">
        <v>0</v>
      </c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</row>
    <row r="324" spans="1:58" ht="12.5">
      <c r="A324" s="27"/>
      <c r="B324" s="73"/>
      <c r="C324" s="74">
        <v>5</v>
      </c>
      <c r="D324" s="125" t="s">
        <v>585</v>
      </c>
      <c r="E324" s="123"/>
      <c r="F324" s="75">
        <v>67.849999999999994</v>
      </c>
      <c r="G324" s="74" t="s">
        <v>206</v>
      </c>
      <c r="H324" s="74"/>
      <c r="I324" s="76"/>
      <c r="J324" s="40"/>
      <c r="K324" s="40"/>
      <c r="L324" s="40"/>
      <c r="M324" s="40"/>
      <c r="N324" s="73"/>
      <c r="O324" s="74">
        <v>5</v>
      </c>
      <c r="P324" s="125" t="s">
        <v>588</v>
      </c>
      <c r="Q324" s="123"/>
      <c r="R324" s="75">
        <v>46.45</v>
      </c>
      <c r="S324" s="74" t="s">
        <v>153</v>
      </c>
      <c r="T324" s="74"/>
      <c r="U324" s="76"/>
      <c r="V324" s="28"/>
      <c r="W324" s="55">
        <v>5</v>
      </c>
      <c r="X324" s="39">
        <v>67.849999999999994</v>
      </c>
      <c r="Y324" s="39" t="s">
        <v>2478</v>
      </c>
      <c r="Z324" s="39" t="s">
        <v>2478</v>
      </c>
      <c r="AA324" s="39" t="e">
        <v>#NUM!</v>
      </c>
      <c r="AB324" s="38" t="s">
        <v>585</v>
      </c>
      <c r="AC324" s="38" t="s">
        <v>206</v>
      </c>
      <c r="AD324" s="39" t="s">
        <v>623</v>
      </c>
      <c r="AE324" s="39" t="s">
        <v>623</v>
      </c>
      <c r="AF324" s="39" t="s">
        <v>623</v>
      </c>
      <c r="AG324" s="78">
        <v>0</v>
      </c>
      <c r="AH324" s="79" t="s">
        <v>623</v>
      </c>
      <c r="AI324" s="55">
        <v>5</v>
      </c>
      <c r="AJ324" s="39">
        <v>46.45</v>
      </c>
      <c r="AK324" s="39" t="s">
        <v>2479</v>
      </c>
      <c r="AL324" s="39" t="e">
        <v>#NUM!</v>
      </c>
      <c r="AM324" s="39" t="s">
        <v>2479</v>
      </c>
      <c r="AN324" s="38" t="s">
        <v>588</v>
      </c>
      <c r="AO324" s="38" t="s">
        <v>153</v>
      </c>
      <c r="AP324" s="39" t="s">
        <v>623</v>
      </c>
      <c r="AQ324" s="39" t="s">
        <v>623</v>
      </c>
      <c r="AR324" s="39" t="s">
        <v>623</v>
      </c>
      <c r="AS324" s="78" t="s">
        <v>623</v>
      </c>
      <c r="AT324" s="79">
        <v>0</v>
      </c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</row>
    <row r="325" spans="1:58" ht="12.5">
      <c r="A325" s="27"/>
      <c r="B325" s="73"/>
      <c r="C325" s="74">
        <v>6</v>
      </c>
      <c r="D325" s="125" t="s">
        <v>580</v>
      </c>
      <c r="E325" s="123"/>
      <c r="F325" s="75">
        <v>64.849999999999994</v>
      </c>
      <c r="G325" s="74" t="s">
        <v>194</v>
      </c>
      <c r="H325" s="74"/>
      <c r="I325" s="76"/>
      <c r="J325" s="40"/>
      <c r="K325" s="40"/>
      <c r="L325" s="40"/>
      <c r="M325" s="40"/>
      <c r="N325" s="73"/>
      <c r="O325" s="74">
        <v>6</v>
      </c>
      <c r="P325" s="125" t="s">
        <v>584</v>
      </c>
      <c r="Q325" s="123"/>
      <c r="R325" s="75">
        <v>44.15</v>
      </c>
      <c r="S325" s="74" t="s">
        <v>171</v>
      </c>
      <c r="T325" s="74"/>
      <c r="U325" s="76"/>
      <c r="V325" s="28"/>
      <c r="W325" s="55">
        <v>6</v>
      </c>
      <c r="X325" s="39">
        <v>64.849999999999994</v>
      </c>
      <c r="Y325" s="39" t="s">
        <v>2480</v>
      </c>
      <c r="Z325" s="39" t="s">
        <v>2480</v>
      </c>
      <c r="AA325" s="39" t="e">
        <v>#NUM!</v>
      </c>
      <c r="AB325" s="38" t="s">
        <v>580</v>
      </c>
      <c r="AC325" s="38" t="s">
        <v>194</v>
      </c>
      <c r="AD325" s="39" t="s">
        <v>623</v>
      </c>
      <c r="AE325" s="39" t="s">
        <v>623</v>
      </c>
      <c r="AF325" s="39" t="s">
        <v>623</v>
      </c>
      <c r="AG325" s="78">
        <v>0</v>
      </c>
      <c r="AH325" s="79" t="s">
        <v>623</v>
      </c>
      <c r="AI325" s="55">
        <v>6</v>
      </c>
      <c r="AJ325" s="39">
        <v>44.15</v>
      </c>
      <c r="AK325" s="39" t="s">
        <v>2481</v>
      </c>
      <c r="AL325" s="39" t="e">
        <v>#NUM!</v>
      </c>
      <c r="AM325" s="39" t="s">
        <v>2481</v>
      </c>
      <c r="AN325" s="38" t="s">
        <v>584</v>
      </c>
      <c r="AO325" s="38" t="s">
        <v>171</v>
      </c>
      <c r="AP325" s="39" t="s">
        <v>623</v>
      </c>
      <c r="AQ325" s="39" t="s">
        <v>623</v>
      </c>
      <c r="AR325" s="39" t="s">
        <v>623</v>
      </c>
      <c r="AS325" s="78" t="s">
        <v>623</v>
      </c>
      <c r="AT325" s="79">
        <v>0</v>
      </c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</row>
    <row r="326" spans="1:58" ht="12.5">
      <c r="A326" s="27"/>
      <c r="B326" s="73"/>
      <c r="C326" s="74">
        <v>7</v>
      </c>
      <c r="D326" s="125" t="s">
        <v>573</v>
      </c>
      <c r="E326" s="123"/>
      <c r="F326" s="75">
        <v>47.25</v>
      </c>
      <c r="G326" s="74" t="s">
        <v>264</v>
      </c>
      <c r="H326" s="74"/>
      <c r="I326" s="76"/>
      <c r="J326" s="40"/>
      <c r="K326" s="40"/>
      <c r="L326" s="40"/>
      <c r="M326" s="40"/>
      <c r="N326" s="73"/>
      <c r="O326" s="74">
        <v>7</v>
      </c>
      <c r="P326" s="125" t="s">
        <v>574</v>
      </c>
      <c r="Q326" s="123"/>
      <c r="R326" s="75">
        <v>41.9</v>
      </c>
      <c r="S326" s="74" t="s">
        <v>192</v>
      </c>
      <c r="T326" s="74"/>
      <c r="U326" s="76"/>
      <c r="V326" s="28"/>
      <c r="W326" s="55">
        <v>7</v>
      </c>
      <c r="X326" s="39">
        <v>47.25</v>
      </c>
      <c r="Y326" s="39" t="s">
        <v>2482</v>
      </c>
      <c r="Z326" s="39" t="s">
        <v>2482</v>
      </c>
      <c r="AA326" s="39" t="e">
        <v>#NUM!</v>
      </c>
      <c r="AB326" s="38" t="s">
        <v>573</v>
      </c>
      <c r="AC326" s="38" t="s">
        <v>264</v>
      </c>
      <c r="AD326" s="39" t="s">
        <v>623</v>
      </c>
      <c r="AE326" s="39" t="s">
        <v>623</v>
      </c>
      <c r="AF326" s="39" t="s">
        <v>623</v>
      </c>
      <c r="AG326" s="78">
        <v>0</v>
      </c>
      <c r="AH326" s="79" t="s">
        <v>623</v>
      </c>
      <c r="AI326" s="55">
        <v>7</v>
      </c>
      <c r="AJ326" s="39">
        <v>41.9</v>
      </c>
      <c r="AK326" s="39" t="s">
        <v>2483</v>
      </c>
      <c r="AL326" s="39" t="e">
        <v>#NUM!</v>
      </c>
      <c r="AM326" s="39" t="s">
        <v>2483</v>
      </c>
      <c r="AN326" s="38" t="s">
        <v>574</v>
      </c>
      <c r="AO326" s="38" t="s">
        <v>192</v>
      </c>
      <c r="AP326" s="39" t="s">
        <v>623</v>
      </c>
      <c r="AQ326" s="39" t="s">
        <v>623</v>
      </c>
      <c r="AR326" s="39" t="s">
        <v>623</v>
      </c>
      <c r="AS326" s="78" t="s">
        <v>623</v>
      </c>
      <c r="AT326" s="79">
        <v>0</v>
      </c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</row>
    <row r="327" spans="1:58" ht="12.5">
      <c r="A327" s="27"/>
      <c r="B327" s="73"/>
      <c r="C327" s="74">
        <v>8</v>
      </c>
      <c r="D327" s="125" t="s">
        <v>587</v>
      </c>
      <c r="E327" s="123"/>
      <c r="F327" s="75">
        <v>46.3</v>
      </c>
      <c r="G327" s="74" t="s">
        <v>218</v>
      </c>
      <c r="H327" s="74"/>
      <c r="I327" s="76"/>
      <c r="J327" s="40"/>
      <c r="K327" s="40"/>
      <c r="L327" s="40"/>
      <c r="M327" s="40"/>
      <c r="N327" s="73"/>
      <c r="O327" s="74">
        <v>8</v>
      </c>
      <c r="P327" s="125" t="s">
        <v>578</v>
      </c>
      <c r="Q327" s="123"/>
      <c r="R327" s="75">
        <v>28.65</v>
      </c>
      <c r="S327" s="74" t="s">
        <v>267</v>
      </c>
      <c r="T327" s="74"/>
      <c r="U327" s="76"/>
      <c r="V327" s="28"/>
      <c r="W327" s="55">
        <v>8</v>
      </c>
      <c r="X327" s="39">
        <v>46.3</v>
      </c>
      <c r="Y327" s="39" t="s">
        <v>2484</v>
      </c>
      <c r="Z327" s="39" t="s">
        <v>2484</v>
      </c>
      <c r="AA327" s="39" t="e">
        <v>#NUM!</v>
      </c>
      <c r="AB327" s="38" t="s">
        <v>587</v>
      </c>
      <c r="AC327" s="38" t="s">
        <v>218</v>
      </c>
      <c r="AD327" s="39" t="s">
        <v>623</v>
      </c>
      <c r="AE327" s="39" t="s">
        <v>623</v>
      </c>
      <c r="AF327" s="39" t="s">
        <v>623</v>
      </c>
      <c r="AG327" s="78">
        <v>0</v>
      </c>
      <c r="AH327" s="79" t="s">
        <v>623</v>
      </c>
      <c r="AI327" s="55">
        <v>8</v>
      </c>
      <c r="AJ327" s="39">
        <v>28.65</v>
      </c>
      <c r="AK327" s="39" t="s">
        <v>2485</v>
      </c>
      <c r="AL327" s="39" t="e">
        <v>#NUM!</v>
      </c>
      <c r="AM327" s="39" t="s">
        <v>2485</v>
      </c>
      <c r="AN327" s="38" t="s">
        <v>578</v>
      </c>
      <c r="AO327" s="38" t="s">
        <v>267</v>
      </c>
      <c r="AP327" s="39" t="s">
        <v>623</v>
      </c>
      <c r="AQ327" s="39" t="s">
        <v>623</v>
      </c>
      <c r="AR327" s="39" t="s">
        <v>623</v>
      </c>
      <c r="AS327" s="78" t="s">
        <v>623</v>
      </c>
      <c r="AT327" s="79">
        <v>0</v>
      </c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</row>
    <row r="328" spans="1:58" ht="12.5">
      <c r="A328" s="27"/>
      <c r="B328" s="73"/>
      <c r="C328" s="74" t="s">
        <v>623</v>
      </c>
      <c r="D328" s="125" t="s">
        <v>623</v>
      </c>
      <c r="E328" s="123"/>
      <c r="F328" s="75" t="s">
        <v>623</v>
      </c>
      <c r="G328" s="74" t="s">
        <v>623</v>
      </c>
      <c r="H328" s="74"/>
      <c r="I328" s="76"/>
      <c r="J328" s="40"/>
      <c r="K328" s="40"/>
      <c r="L328" s="40"/>
      <c r="M328" s="40"/>
      <c r="N328" s="73"/>
      <c r="O328" s="74" t="s">
        <v>623</v>
      </c>
      <c r="P328" s="125" t="s">
        <v>623</v>
      </c>
      <c r="Q328" s="123"/>
      <c r="R328" s="75" t="s">
        <v>623</v>
      </c>
      <c r="S328" s="74" t="s">
        <v>623</v>
      </c>
      <c r="T328" s="74"/>
      <c r="U328" s="76"/>
      <c r="V328" s="28"/>
      <c r="W328" s="55">
        <v>9</v>
      </c>
      <c r="X328" s="39" t="s">
        <v>623</v>
      </c>
      <c r="Y328" s="39" t="s">
        <v>623</v>
      </c>
      <c r="Z328" s="39" t="s">
        <v>623</v>
      </c>
      <c r="AA328" s="39" t="s">
        <v>623</v>
      </c>
      <c r="AB328" s="38" t="s">
        <v>623</v>
      </c>
      <c r="AC328" s="38" t="s">
        <v>623</v>
      </c>
      <c r="AD328" s="39" t="s">
        <v>623</v>
      </c>
      <c r="AE328" s="39" t="s">
        <v>623</v>
      </c>
      <c r="AF328" s="39" t="s">
        <v>623</v>
      </c>
      <c r="AG328" s="78">
        <v>0</v>
      </c>
      <c r="AH328" s="79">
        <v>0</v>
      </c>
      <c r="AI328" s="55">
        <v>9</v>
      </c>
      <c r="AJ328" s="39" t="s">
        <v>623</v>
      </c>
      <c r="AK328" s="39" t="s">
        <v>623</v>
      </c>
      <c r="AL328" s="39" t="s">
        <v>623</v>
      </c>
      <c r="AM328" s="39" t="s">
        <v>623</v>
      </c>
      <c r="AN328" s="38" t="s">
        <v>623</v>
      </c>
      <c r="AO328" s="38" t="s">
        <v>623</v>
      </c>
      <c r="AP328" s="39" t="s">
        <v>623</v>
      </c>
      <c r="AQ328" s="39" t="s">
        <v>623</v>
      </c>
      <c r="AR328" s="39" t="s">
        <v>623</v>
      </c>
      <c r="AS328" s="78">
        <v>0</v>
      </c>
      <c r="AT328" s="79">
        <v>0</v>
      </c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</row>
    <row r="329" spans="1:58" ht="12.5">
      <c r="A329" s="27"/>
      <c r="B329" s="73"/>
      <c r="C329" s="74" t="s">
        <v>623</v>
      </c>
      <c r="D329" s="125" t="s">
        <v>623</v>
      </c>
      <c r="E329" s="123"/>
      <c r="F329" s="75" t="s">
        <v>623</v>
      </c>
      <c r="G329" s="74" t="s">
        <v>623</v>
      </c>
      <c r="H329" s="74"/>
      <c r="I329" s="76"/>
      <c r="J329" s="40"/>
      <c r="K329" s="40"/>
      <c r="L329" s="40"/>
      <c r="M329" s="40"/>
      <c r="N329" s="73"/>
      <c r="O329" s="74" t="s">
        <v>623</v>
      </c>
      <c r="P329" s="125" t="s">
        <v>623</v>
      </c>
      <c r="Q329" s="123"/>
      <c r="R329" s="75" t="s">
        <v>623</v>
      </c>
      <c r="S329" s="74" t="s">
        <v>623</v>
      </c>
      <c r="T329" s="74"/>
      <c r="U329" s="76"/>
      <c r="V329" s="28"/>
      <c r="W329" s="55">
        <v>10</v>
      </c>
      <c r="X329" s="39" t="s">
        <v>623</v>
      </c>
      <c r="Y329" s="39" t="s">
        <v>623</v>
      </c>
      <c r="Z329" s="39" t="s">
        <v>623</v>
      </c>
      <c r="AA329" s="39" t="s">
        <v>623</v>
      </c>
      <c r="AB329" s="38" t="s">
        <v>623</v>
      </c>
      <c r="AC329" s="38" t="s">
        <v>623</v>
      </c>
      <c r="AD329" s="39" t="s">
        <v>623</v>
      </c>
      <c r="AE329" s="39" t="s">
        <v>623</v>
      </c>
      <c r="AF329" s="39" t="s">
        <v>623</v>
      </c>
      <c r="AG329" s="78">
        <v>0</v>
      </c>
      <c r="AH329" s="79">
        <v>0</v>
      </c>
      <c r="AI329" s="55">
        <v>10</v>
      </c>
      <c r="AJ329" s="39" t="s">
        <v>623</v>
      </c>
      <c r="AK329" s="39" t="s">
        <v>623</v>
      </c>
      <c r="AL329" s="39" t="s">
        <v>623</v>
      </c>
      <c r="AM329" s="39" t="s">
        <v>623</v>
      </c>
      <c r="AN329" s="38" t="s">
        <v>623</v>
      </c>
      <c r="AO329" s="38" t="s">
        <v>623</v>
      </c>
      <c r="AP329" s="39" t="s">
        <v>623</v>
      </c>
      <c r="AQ329" s="39" t="s">
        <v>623</v>
      </c>
      <c r="AR329" s="39" t="s">
        <v>623</v>
      </c>
      <c r="AS329" s="78">
        <v>0</v>
      </c>
      <c r="AT329" s="79">
        <v>0</v>
      </c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</row>
    <row r="330" spans="1:58" ht="12.5">
      <c r="A330" s="27"/>
      <c r="B330" s="73"/>
      <c r="C330" s="74" t="s">
        <v>623</v>
      </c>
      <c r="D330" s="125" t="s">
        <v>623</v>
      </c>
      <c r="E330" s="123"/>
      <c r="F330" s="75" t="s">
        <v>623</v>
      </c>
      <c r="G330" s="74" t="s">
        <v>623</v>
      </c>
      <c r="H330" s="74"/>
      <c r="I330" s="76"/>
      <c r="J330" s="40"/>
      <c r="K330" s="40"/>
      <c r="L330" s="40"/>
      <c r="M330" s="40"/>
      <c r="N330" s="73"/>
      <c r="O330" s="74" t="s">
        <v>623</v>
      </c>
      <c r="P330" s="125" t="s">
        <v>623</v>
      </c>
      <c r="Q330" s="123"/>
      <c r="R330" s="75" t="s">
        <v>623</v>
      </c>
      <c r="S330" s="74" t="s">
        <v>623</v>
      </c>
      <c r="T330" s="74"/>
      <c r="U330" s="76"/>
      <c r="V330" s="28"/>
      <c r="W330" s="55">
        <v>11</v>
      </c>
      <c r="X330" s="39" t="s">
        <v>623</v>
      </c>
      <c r="Y330" s="39" t="s">
        <v>623</v>
      </c>
      <c r="Z330" s="39" t="s">
        <v>623</v>
      </c>
      <c r="AA330" s="39" t="s">
        <v>623</v>
      </c>
      <c r="AB330" s="38" t="s">
        <v>623</v>
      </c>
      <c r="AC330" s="38" t="s">
        <v>623</v>
      </c>
      <c r="AD330" s="39" t="s">
        <v>623</v>
      </c>
      <c r="AE330" s="39" t="s">
        <v>623</v>
      </c>
      <c r="AF330" s="39" t="s">
        <v>623</v>
      </c>
      <c r="AG330" s="78">
        <v>0</v>
      </c>
      <c r="AH330" s="79">
        <v>0</v>
      </c>
      <c r="AI330" s="55">
        <v>11</v>
      </c>
      <c r="AJ330" s="39" t="s">
        <v>623</v>
      </c>
      <c r="AK330" s="39" t="s">
        <v>623</v>
      </c>
      <c r="AL330" s="39" t="s">
        <v>623</v>
      </c>
      <c r="AM330" s="39" t="s">
        <v>623</v>
      </c>
      <c r="AN330" s="38" t="s">
        <v>623</v>
      </c>
      <c r="AO330" s="38" t="s">
        <v>623</v>
      </c>
      <c r="AP330" s="39" t="s">
        <v>623</v>
      </c>
      <c r="AQ330" s="39" t="s">
        <v>623</v>
      </c>
      <c r="AR330" s="39" t="s">
        <v>623</v>
      </c>
      <c r="AS330" s="78">
        <v>0</v>
      </c>
      <c r="AT330" s="79">
        <v>0</v>
      </c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</row>
    <row r="331" spans="1:58" ht="12.5">
      <c r="A331" s="27"/>
      <c r="B331" s="73"/>
      <c r="C331" s="74" t="s">
        <v>623</v>
      </c>
      <c r="D331" s="125" t="s">
        <v>623</v>
      </c>
      <c r="E331" s="123"/>
      <c r="F331" s="75" t="s">
        <v>623</v>
      </c>
      <c r="G331" s="74" t="s">
        <v>623</v>
      </c>
      <c r="H331" s="74"/>
      <c r="I331" s="76"/>
      <c r="J331" s="40"/>
      <c r="K331" s="40"/>
      <c r="L331" s="40"/>
      <c r="M331" s="40"/>
      <c r="N331" s="73"/>
      <c r="O331" s="74" t="s">
        <v>623</v>
      </c>
      <c r="P331" s="125" t="s">
        <v>623</v>
      </c>
      <c r="Q331" s="123"/>
      <c r="R331" s="75" t="s">
        <v>623</v>
      </c>
      <c r="S331" s="74" t="s">
        <v>623</v>
      </c>
      <c r="T331" s="74"/>
      <c r="U331" s="76"/>
      <c r="V331" s="28"/>
      <c r="W331" s="55">
        <v>12</v>
      </c>
      <c r="X331" s="39" t="s">
        <v>623</v>
      </c>
      <c r="Y331" s="39" t="s">
        <v>623</v>
      </c>
      <c r="Z331" s="39" t="s">
        <v>623</v>
      </c>
      <c r="AA331" s="39" t="s">
        <v>623</v>
      </c>
      <c r="AB331" s="38" t="s">
        <v>623</v>
      </c>
      <c r="AC331" s="38" t="s">
        <v>623</v>
      </c>
      <c r="AD331" s="39" t="s">
        <v>623</v>
      </c>
      <c r="AE331" s="39" t="s">
        <v>623</v>
      </c>
      <c r="AF331" s="39" t="s">
        <v>623</v>
      </c>
      <c r="AG331" s="78">
        <v>0</v>
      </c>
      <c r="AH331" s="79">
        <v>0</v>
      </c>
      <c r="AI331" s="55">
        <v>12</v>
      </c>
      <c r="AJ331" s="39" t="s">
        <v>623</v>
      </c>
      <c r="AK331" s="39" t="s">
        <v>623</v>
      </c>
      <c r="AL331" s="39" t="s">
        <v>623</v>
      </c>
      <c r="AM331" s="39" t="s">
        <v>623</v>
      </c>
      <c r="AN331" s="38" t="s">
        <v>623</v>
      </c>
      <c r="AO331" s="38" t="s">
        <v>623</v>
      </c>
      <c r="AP331" s="39" t="s">
        <v>623</v>
      </c>
      <c r="AQ331" s="39" t="s">
        <v>623</v>
      </c>
      <c r="AR331" s="39" t="s">
        <v>623</v>
      </c>
      <c r="AS331" s="78">
        <v>0</v>
      </c>
      <c r="AT331" s="79">
        <v>0</v>
      </c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</row>
    <row r="332" spans="1:58" ht="12.5">
      <c r="A332" s="27"/>
      <c r="B332" s="73"/>
      <c r="C332" s="74" t="s">
        <v>623</v>
      </c>
      <c r="D332" s="125" t="s">
        <v>623</v>
      </c>
      <c r="E332" s="123"/>
      <c r="F332" s="75" t="s">
        <v>623</v>
      </c>
      <c r="G332" s="74" t="s">
        <v>623</v>
      </c>
      <c r="H332" s="74"/>
      <c r="I332" s="76"/>
      <c r="J332" s="40"/>
      <c r="K332" s="40"/>
      <c r="L332" s="40"/>
      <c r="M332" s="40"/>
      <c r="N332" s="73"/>
      <c r="O332" s="74" t="s">
        <v>623</v>
      </c>
      <c r="P332" s="125" t="s">
        <v>623</v>
      </c>
      <c r="Q332" s="123"/>
      <c r="R332" s="75" t="s">
        <v>623</v>
      </c>
      <c r="S332" s="74" t="s">
        <v>623</v>
      </c>
      <c r="T332" s="74"/>
      <c r="U332" s="76"/>
      <c r="V332" s="28"/>
      <c r="W332" s="55">
        <v>13</v>
      </c>
      <c r="X332" s="39" t="s">
        <v>623</v>
      </c>
      <c r="Y332" s="39" t="s">
        <v>623</v>
      </c>
      <c r="Z332" s="39" t="s">
        <v>623</v>
      </c>
      <c r="AA332" s="39" t="s">
        <v>623</v>
      </c>
      <c r="AB332" s="38" t="s">
        <v>623</v>
      </c>
      <c r="AC332" s="38" t="s">
        <v>623</v>
      </c>
      <c r="AD332" s="39" t="s">
        <v>623</v>
      </c>
      <c r="AE332" s="39" t="s">
        <v>623</v>
      </c>
      <c r="AF332" s="39" t="s">
        <v>623</v>
      </c>
      <c r="AG332" s="78">
        <v>0</v>
      </c>
      <c r="AH332" s="79">
        <v>0</v>
      </c>
      <c r="AI332" s="55">
        <v>13</v>
      </c>
      <c r="AJ332" s="39" t="s">
        <v>623</v>
      </c>
      <c r="AK332" s="39" t="s">
        <v>623</v>
      </c>
      <c r="AL332" s="39" t="s">
        <v>623</v>
      </c>
      <c r="AM332" s="39" t="s">
        <v>623</v>
      </c>
      <c r="AN332" s="38" t="s">
        <v>623</v>
      </c>
      <c r="AO332" s="38" t="s">
        <v>623</v>
      </c>
      <c r="AP332" s="39" t="s">
        <v>623</v>
      </c>
      <c r="AQ332" s="39" t="s">
        <v>623</v>
      </c>
      <c r="AR332" s="39" t="s">
        <v>623</v>
      </c>
      <c r="AS332" s="78">
        <v>0</v>
      </c>
      <c r="AT332" s="79">
        <v>0</v>
      </c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</row>
    <row r="333" spans="1:58" ht="12.5">
      <c r="A333" s="27"/>
      <c r="B333" s="73"/>
      <c r="C333" s="74" t="s">
        <v>623</v>
      </c>
      <c r="D333" s="125" t="s">
        <v>623</v>
      </c>
      <c r="E333" s="123"/>
      <c r="F333" s="75" t="s">
        <v>623</v>
      </c>
      <c r="G333" s="74" t="s">
        <v>623</v>
      </c>
      <c r="H333" s="74"/>
      <c r="I333" s="76"/>
      <c r="J333" s="40"/>
      <c r="K333" s="40"/>
      <c r="L333" s="40"/>
      <c r="M333" s="40"/>
      <c r="N333" s="73"/>
      <c r="O333" s="74" t="s">
        <v>623</v>
      </c>
      <c r="P333" s="125" t="s">
        <v>623</v>
      </c>
      <c r="Q333" s="123"/>
      <c r="R333" s="75" t="s">
        <v>623</v>
      </c>
      <c r="S333" s="74" t="s">
        <v>623</v>
      </c>
      <c r="T333" s="74"/>
      <c r="U333" s="76"/>
      <c r="V333" s="28"/>
      <c r="W333" s="55">
        <v>14</v>
      </c>
      <c r="X333" s="39" t="s">
        <v>623</v>
      </c>
      <c r="Y333" s="39" t="s">
        <v>623</v>
      </c>
      <c r="Z333" s="39" t="s">
        <v>623</v>
      </c>
      <c r="AA333" s="39" t="s">
        <v>623</v>
      </c>
      <c r="AB333" s="38" t="s">
        <v>623</v>
      </c>
      <c r="AC333" s="38" t="s">
        <v>623</v>
      </c>
      <c r="AD333" s="39" t="s">
        <v>623</v>
      </c>
      <c r="AE333" s="39" t="s">
        <v>623</v>
      </c>
      <c r="AF333" s="39" t="s">
        <v>623</v>
      </c>
      <c r="AG333" s="78">
        <v>0</v>
      </c>
      <c r="AH333" s="79">
        <v>0</v>
      </c>
      <c r="AI333" s="55">
        <v>14</v>
      </c>
      <c r="AJ333" s="39" t="s">
        <v>623</v>
      </c>
      <c r="AK333" s="39" t="s">
        <v>623</v>
      </c>
      <c r="AL333" s="39" t="s">
        <v>623</v>
      </c>
      <c r="AM333" s="39" t="s">
        <v>623</v>
      </c>
      <c r="AN333" s="38" t="s">
        <v>623</v>
      </c>
      <c r="AO333" s="38" t="s">
        <v>623</v>
      </c>
      <c r="AP333" s="39" t="s">
        <v>623</v>
      </c>
      <c r="AQ333" s="39" t="s">
        <v>623</v>
      </c>
      <c r="AR333" s="39" t="s">
        <v>623</v>
      </c>
      <c r="AS333" s="78">
        <v>0</v>
      </c>
      <c r="AT333" s="79">
        <v>0</v>
      </c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</row>
    <row r="334" spans="1:58" ht="12.5">
      <c r="A334" s="27"/>
      <c r="B334" s="73"/>
      <c r="C334" s="74" t="s">
        <v>623</v>
      </c>
      <c r="D334" s="125" t="s">
        <v>623</v>
      </c>
      <c r="E334" s="123"/>
      <c r="F334" s="75" t="s">
        <v>623</v>
      </c>
      <c r="G334" s="74" t="s">
        <v>623</v>
      </c>
      <c r="H334" s="74"/>
      <c r="I334" s="76"/>
      <c r="J334" s="40"/>
      <c r="K334" s="40"/>
      <c r="L334" s="40"/>
      <c r="M334" s="40"/>
      <c r="N334" s="73"/>
      <c r="O334" s="74" t="s">
        <v>623</v>
      </c>
      <c r="P334" s="125" t="s">
        <v>623</v>
      </c>
      <c r="Q334" s="123"/>
      <c r="R334" s="75" t="s">
        <v>623</v>
      </c>
      <c r="S334" s="74" t="s">
        <v>623</v>
      </c>
      <c r="T334" s="74"/>
      <c r="U334" s="76"/>
      <c r="V334" s="28"/>
      <c r="W334" s="55">
        <v>15</v>
      </c>
      <c r="X334" s="39" t="s">
        <v>623</v>
      </c>
      <c r="Y334" s="39" t="s">
        <v>623</v>
      </c>
      <c r="Z334" s="39" t="s">
        <v>623</v>
      </c>
      <c r="AA334" s="39" t="s">
        <v>623</v>
      </c>
      <c r="AB334" s="38" t="s">
        <v>623</v>
      </c>
      <c r="AC334" s="38" t="s">
        <v>623</v>
      </c>
      <c r="AD334" s="39" t="s">
        <v>623</v>
      </c>
      <c r="AE334" s="39" t="s">
        <v>623</v>
      </c>
      <c r="AF334" s="39" t="s">
        <v>623</v>
      </c>
      <c r="AG334" s="78">
        <v>0</v>
      </c>
      <c r="AH334" s="79">
        <v>0</v>
      </c>
      <c r="AI334" s="55">
        <v>15</v>
      </c>
      <c r="AJ334" s="39" t="s">
        <v>623</v>
      </c>
      <c r="AK334" s="39" t="s">
        <v>623</v>
      </c>
      <c r="AL334" s="39" t="s">
        <v>623</v>
      </c>
      <c r="AM334" s="39" t="s">
        <v>623</v>
      </c>
      <c r="AN334" s="38" t="s">
        <v>623</v>
      </c>
      <c r="AO334" s="38" t="s">
        <v>623</v>
      </c>
      <c r="AP334" s="39" t="s">
        <v>623</v>
      </c>
      <c r="AQ334" s="39" t="s">
        <v>623</v>
      </c>
      <c r="AR334" s="39" t="s">
        <v>623</v>
      </c>
      <c r="AS334" s="78">
        <v>0</v>
      </c>
      <c r="AT334" s="79">
        <v>0</v>
      </c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</row>
    <row r="335" spans="1:58" ht="12.5">
      <c r="A335" s="27"/>
      <c r="B335" s="73"/>
      <c r="C335" s="74" t="s">
        <v>623</v>
      </c>
      <c r="D335" s="125" t="s">
        <v>623</v>
      </c>
      <c r="E335" s="123"/>
      <c r="F335" s="75" t="s">
        <v>623</v>
      </c>
      <c r="G335" s="74" t="s">
        <v>623</v>
      </c>
      <c r="H335" s="74"/>
      <c r="I335" s="76"/>
      <c r="J335" s="40"/>
      <c r="K335" s="40"/>
      <c r="L335" s="40"/>
      <c r="M335" s="40"/>
      <c r="N335" s="73"/>
      <c r="O335" s="74" t="s">
        <v>623</v>
      </c>
      <c r="P335" s="125" t="s">
        <v>623</v>
      </c>
      <c r="Q335" s="123"/>
      <c r="R335" s="75" t="s">
        <v>623</v>
      </c>
      <c r="S335" s="74" t="s">
        <v>623</v>
      </c>
      <c r="T335" s="74"/>
      <c r="U335" s="76"/>
      <c r="V335" s="28"/>
      <c r="W335" s="55">
        <v>16</v>
      </c>
      <c r="X335" s="39" t="s">
        <v>623</v>
      </c>
      <c r="Y335" s="39" t="s">
        <v>623</v>
      </c>
      <c r="Z335" s="39" t="s">
        <v>623</v>
      </c>
      <c r="AA335" s="39" t="s">
        <v>623</v>
      </c>
      <c r="AB335" s="38" t="s">
        <v>623</v>
      </c>
      <c r="AC335" s="38" t="s">
        <v>623</v>
      </c>
      <c r="AD335" s="39" t="s">
        <v>623</v>
      </c>
      <c r="AE335" s="39" t="s">
        <v>623</v>
      </c>
      <c r="AF335" s="39" t="s">
        <v>623</v>
      </c>
      <c r="AG335" s="78">
        <v>0</v>
      </c>
      <c r="AH335" s="79">
        <v>0</v>
      </c>
      <c r="AI335" s="55">
        <v>16</v>
      </c>
      <c r="AJ335" s="39" t="s">
        <v>623</v>
      </c>
      <c r="AK335" s="39" t="s">
        <v>623</v>
      </c>
      <c r="AL335" s="39" t="s">
        <v>623</v>
      </c>
      <c r="AM335" s="39" t="s">
        <v>623</v>
      </c>
      <c r="AN335" s="38" t="s">
        <v>623</v>
      </c>
      <c r="AO335" s="38" t="s">
        <v>623</v>
      </c>
      <c r="AP335" s="39" t="s">
        <v>623</v>
      </c>
      <c r="AQ335" s="39" t="s">
        <v>623</v>
      </c>
      <c r="AR335" s="39" t="s">
        <v>623</v>
      </c>
      <c r="AS335" s="78">
        <v>0</v>
      </c>
      <c r="AT335" s="79">
        <v>0</v>
      </c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</row>
    <row r="336" spans="1:58" ht="12.5">
      <c r="A336" s="27"/>
      <c r="B336" s="73"/>
      <c r="C336" s="74" t="s">
        <v>623</v>
      </c>
      <c r="D336" s="125" t="s">
        <v>623</v>
      </c>
      <c r="E336" s="123"/>
      <c r="F336" s="75" t="s">
        <v>623</v>
      </c>
      <c r="G336" s="74" t="s">
        <v>623</v>
      </c>
      <c r="H336" s="74"/>
      <c r="I336" s="76"/>
      <c r="J336" s="40"/>
      <c r="K336" s="40"/>
      <c r="L336" s="40"/>
      <c r="M336" s="40"/>
      <c r="N336" s="73"/>
      <c r="O336" s="74" t="s">
        <v>623</v>
      </c>
      <c r="P336" s="125" t="s">
        <v>623</v>
      </c>
      <c r="Q336" s="123"/>
      <c r="R336" s="75" t="s">
        <v>623</v>
      </c>
      <c r="S336" s="74" t="s">
        <v>623</v>
      </c>
      <c r="T336" s="74"/>
      <c r="U336" s="76"/>
      <c r="V336" s="28"/>
      <c r="W336" s="55">
        <v>17</v>
      </c>
      <c r="X336" s="39" t="s">
        <v>623</v>
      </c>
      <c r="Y336" s="39" t="s">
        <v>623</v>
      </c>
      <c r="Z336" s="39" t="s">
        <v>623</v>
      </c>
      <c r="AA336" s="39" t="s">
        <v>623</v>
      </c>
      <c r="AB336" s="38" t="s">
        <v>623</v>
      </c>
      <c r="AC336" s="38" t="s">
        <v>623</v>
      </c>
      <c r="AD336" s="39" t="s">
        <v>623</v>
      </c>
      <c r="AE336" s="39" t="s">
        <v>623</v>
      </c>
      <c r="AF336" s="39" t="s">
        <v>623</v>
      </c>
      <c r="AG336" s="78">
        <v>0</v>
      </c>
      <c r="AH336" s="79">
        <v>0</v>
      </c>
      <c r="AI336" s="55">
        <v>17</v>
      </c>
      <c r="AJ336" s="39" t="s">
        <v>623</v>
      </c>
      <c r="AK336" s="39" t="s">
        <v>623</v>
      </c>
      <c r="AL336" s="39" t="s">
        <v>623</v>
      </c>
      <c r="AM336" s="39" t="s">
        <v>623</v>
      </c>
      <c r="AN336" s="38" t="s">
        <v>623</v>
      </c>
      <c r="AO336" s="38" t="s">
        <v>623</v>
      </c>
      <c r="AP336" s="39" t="s">
        <v>623</v>
      </c>
      <c r="AQ336" s="39" t="s">
        <v>623</v>
      </c>
      <c r="AR336" s="39" t="s">
        <v>623</v>
      </c>
      <c r="AS336" s="78">
        <v>0</v>
      </c>
      <c r="AT336" s="79">
        <v>0</v>
      </c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</row>
    <row r="337" spans="1:58" ht="12.5">
      <c r="A337" s="27"/>
      <c r="B337" s="73"/>
      <c r="C337" s="74" t="s">
        <v>623</v>
      </c>
      <c r="D337" s="125" t="s">
        <v>623</v>
      </c>
      <c r="E337" s="123"/>
      <c r="F337" s="75" t="s">
        <v>623</v>
      </c>
      <c r="G337" s="74" t="s">
        <v>623</v>
      </c>
      <c r="H337" s="74"/>
      <c r="I337" s="76"/>
      <c r="J337" s="40"/>
      <c r="K337" s="40"/>
      <c r="L337" s="40"/>
      <c r="M337" s="40"/>
      <c r="N337" s="73"/>
      <c r="O337" s="74" t="s">
        <v>623</v>
      </c>
      <c r="P337" s="125" t="s">
        <v>623</v>
      </c>
      <c r="Q337" s="123"/>
      <c r="R337" s="75" t="s">
        <v>623</v>
      </c>
      <c r="S337" s="74" t="s">
        <v>623</v>
      </c>
      <c r="T337" s="74"/>
      <c r="U337" s="76"/>
      <c r="V337" s="28"/>
      <c r="W337" s="55">
        <v>18</v>
      </c>
      <c r="X337" s="39" t="s">
        <v>623</v>
      </c>
      <c r="Y337" s="39" t="s">
        <v>623</v>
      </c>
      <c r="Z337" s="39" t="s">
        <v>623</v>
      </c>
      <c r="AA337" s="39" t="s">
        <v>623</v>
      </c>
      <c r="AB337" s="38" t="s">
        <v>623</v>
      </c>
      <c r="AC337" s="38" t="s">
        <v>623</v>
      </c>
      <c r="AD337" s="39" t="s">
        <v>623</v>
      </c>
      <c r="AE337" s="39" t="s">
        <v>623</v>
      </c>
      <c r="AF337" s="39" t="s">
        <v>623</v>
      </c>
      <c r="AG337" s="78">
        <v>0</v>
      </c>
      <c r="AH337" s="79">
        <v>0</v>
      </c>
      <c r="AI337" s="55">
        <v>18</v>
      </c>
      <c r="AJ337" s="39" t="s">
        <v>623</v>
      </c>
      <c r="AK337" s="39" t="s">
        <v>623</v>
      </c>
      <c r="AL337" s="39" t="s">
        <v>623</v>
      </c>
      <c r="AM337" s="39" t="s">
        <v>623</v>
      </c>
      <c r="AN337" s="38" t="s">
        <v>623</v>
      </c>
      <c r="AO337" s="38" t="s">
        <v>623</v>
      </c>
      <c r="AP337" s="39" t="s">
        <v>623</v>
      </c>
      <c r="AQ337" s="39" t="s">
        <v>623</v>
      </c>
      <c r="AR337" s="39" t="s">
        <v>623</v>
      </c>
      <c r="AS337" s="78">
        <v>0</v>
      </c>
      <c r="AT337" s="79">
        <v>0</v>
      </c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</row>
    <row r="338" spans="1:58" ht="12.5">
      <c r="A338" s="27"/>
      <c r="B338" s="73"/>
      <c r="C338" s="74" t="s">
        <v>623</v>
      </c>
      <c r="D338" s="125" t="s">
        <v>623</v>
      </c>
      <c r="E338" s="123"/>
      <c r="F338" s="75" t="s">
        <v>623</v>
      </c>
      <c r="G338" s="74" t="s">
        <v>623</v>
      </c>
      <c r="H338" s="74"/>
      <c r="I338" s="76"/>
      <c r="J338" s="40"/>
      <c r="K338" s="40"/>
      <c r="L338" s="40"/>
      <c r="M338" s="40"/>
      <c r="N338" s="73"/>
      <c r="O338" s="74" t="s">
        <v>623</v>
      </c>
      <c r="P338" s="125" t="s">
        <v>623</v>
      </c>
      <c r="Q338" s="123"/>
      <c r="R338" s="75" t="s">
        <v>623</v>
      </c>
      <c r="S338" s="74" t="s">
        <v>623</v>
      </c>
      <c r="T338" s="74"/>
      <c r="U338" s="76"/>
      <c r="V338" s="28"/>
      <c r="W338" s="55">
        <v>19</v>
      </c>
      <c r="X338" s="39" t="s">
        <v>623</v>
      </c>
      <c r="Y338" s="39" t="s">
        <v>623</v>
      </c>
      <c r="Z338" s="39" t="s">
        <v>623</v>
      </c>
      <c r="AA338" s="39" t="s">
        <v>623</v>
      </c>
      <c r="AB338" s="38" t="s">
        <v>623</v>
      </c>
      <c r="AC338" s="38" t="s">
        <v>623</v>
      </c>
      <c r="AD338" s="39" t="s">
        <v>623</v>
      </c>
      <c r="AE338" s="39" t="s">
        <v>623</v>
      </c>
      <c r="AF338" s="39" t="s">
        <v>623</v>
      </c>
      <c r="AG338" s="78">
        <v>0</v>
      </c>
      <c r="AH338" s="79">
        <v>0</v>
      </c>
      <c r="AI338" s="55">
        <v>19</v>
      </c>
      <c r="AJ338" s="39" t="s">
        <v>623</v>
      </c>
      <c r="AK338" s="39" t="s">
        <v>623</v>
      </c>
      <c r="AL338" s="39" t="s">
        <v>623</v>
      </c>
      <c r="AM338" s="39" t="s">
        <v>623</v>
      </c>
      <c r="AN338" s="38" t="s">
        <v>623</v>
      </c>
      <c r="AO338" s="38" t="s">
        <v>623</v>
      </c>
      <c r="AP338" s="39" t="s">
        <v>623</v>
      </c>
      <c r="AQ338" s="39" t="s">
        <v>623</v>
      </c>
      <c r="AR338" s="39" t="s">
        <v>623</v>
      </c>
      <c r="AS338" s="78">
        <v>0</v>
      </c>
      <c r="AT338" s="79">
        <v>0</v>
      </c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</row>
    <row r="339" spans="1:58" ht="12.5">
      <c r="A339" s="27"/>
      <c r="B339" s="73"/>
      <c r="C339" s="74" t="s">
        <v>623</v>
      </c>
      <c r="D339" s="125" t="s">
        <v>623</v>
      </c>
      <c r="E339" s="123"/>
      <c r="F339" s="75" t="s">
        <v>623</v>
      </c>
      <c r="G339" s="74" t="s">
        <v>623</v>
      </c>
      <c r="H339" s="74"/>
      <c r="I339" s="76"/>
      <c r="J339" s="40"/>
      <c r="K339" s="40"/>
      <c r="L339" s="40"/>
      <c r="M339" s="40"/>
      <c r="N339" s="73"/>
      <c r="O339" s="74" t="s">
        <v>623</v>
      </c>
      <c r="P339" s="125" t="s">
        <v>623</v>
      </c>
      <c r="Q339" s="123"/>
      <c r="R339" s="75" t="s">
        <v>623</v>
      </c>
      <c r="S339" s="74" t="s">
        <v>623</v>
      </c>
      <c r="T339" s="74"/>
      <c r="U339" s="76"/>
      <c r="V339" s="28"/>
      <c r="W339" s="55">
        <v>20</v>
      </c>
      <c r="X339" s="39" t="s">
        <v>623</v>
      </c>
      <c r="Y339" s="39" t="s">
        <v>623</v>
      </c>
      <c r="Z339" s="39" t="s">
        <v>623</v>
      </c>
      <c r="AA339" s="39" t="s">
        <v>623</v>
      </c>
      <c r="AB339" s="38" t="s">
        <v>623</v>
      </c>
      <c r="AC339" s="38" t="s">
        <v>623</v>
      </c>
      <c r="AD339" s="39" t="s">
        <v>623</v>
      </c>
      <c r="AE339" s="39" t="s">
        <v>623</v>
      </c>
      <c r="AF339" s="39" t="s">
        <v>623</v>
      </c>
      <c r="AG339" s="78">
        <v>0</v>
      </c>
      <c r="AH339" s="79">
        <v>0</v>
      </c>
      <c r="AI339" s="55">
        <v>20</v>
      </c>
      <c r="AJ339" s="39" t="s">
        <v>623</v>
      </c>
      <c r="AK339" s="39" t="s">
        <v>623</v>
      </c>
      <c r="AL339" s="39" t="s">
        <v>623</v>
      </c>
      <c r="AM339" s="39" t="s">
        <v>623</v>
      </c>
      <c r="AN339" s="38" t="s">
        <v>623</v>
      </c>
      <c r="AO339" s="38" t="s">
        <v>623</v>
      </c>
      <c r="AP339" s="39" t="s">
        <v>623</v>
      </c>
      <c r="AQ339" s="39" t="s">
        <v>623</v>
      </c>
      <c r="AR339" s="39" t="s">
        <v>623</v>
      </c>
      <c r="AS339" s="78">
        <v>0</v>
      </c>
      <c r="AT339" s="79">
        <v>0</v>
      </c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</row>
    <row r="340" spans="1:58" ht="12.5">
      <c r="A340" s="27"/>
      <c r="B340" s="73"/>
      <c r="C340" s="74" t="s">
        <v>623</v>
      </c>
      <c r="D340" s="125" t="s">
        <v>623</v>
      </c>
      <c r="E340" s="123"/>
      <c r="F340" s="75" t="s">
        <v>623</v>
      </c>
      <c r="G340" s="74" t="s">
        <v>623</v>
      </c>
      <c r="H340" s="74"/>
      <c r="I340" s="76"/>
      <c r="J340" s="40"/>
      <c r="K340" s="40"/>
      <c r="L340" s="40"/>
      <c r="M340" s="40"/>
      <c r="N340" s="73"/>
      <c r="O340" s="74" t="s">
        <v>623</v>
      </c>
      <c r="P340" s="125" t="s">
        <v>623</v>
      </c>
      <c r="Q340" s="123"/>
      <c r="R340" s="75" t="s">
        <v>623</v>
      </c>
      <c r="S340" s="74" t="s">
        <v>623</v>
      </c>
      <c r="T340" s="74"/>
      <c r="U340" s="76"/>
      <c r="V340" s="28"/>
      <c r="W340" s="55">
        <v>21</v>
      </c>
      <c r="X340" s="39" t="s">
        <v>623</v>
      </c>
      <c r="Y340" s="39" t="s">
        <v>623</v>
      </c>
      <c r="Z340" s="39" t="s">
        <v>623</v>
      </c>
      <c r="AA340" s="39" t="s">
        <v>623</v>
      </c>
      <c r="AB340" s="38" t="s">
        <v>623</v>
      </c>
      <c r="AC340" s="38" t="s">
        <v>623</v>
      </c>
      <c r="AD340" s="39" t="s">
        <v>623</v>
      </c>
      <c r="AE340" s="39" t="s">
        <v>623</v>
      </c>
      <c r="AF340" s="39" t="s">
        <v>623</v>
      </c>
      <c r="AG340" s="78">
        <v>0</v>
      </c>
      <c r="AH340" s="79">
        <v>0</v>
      </c>
      <c r="AI340" s="55">
        <v>21</v>
      </c>
      <c r="AJ340" s="39" t="s">
        <v>623</v>
      </c>
      <c r="AK340" s="39" t="s">
        <v>623</v>
      </c>
      <c r="AL340" s="39" t="s">
        <v>623</v>
      </c>
      <c r="AM340" s="39" t="s">
        <v>623</v>
      </c>
      <c r="AN340" s="38" t="s">
        <v>623</v>
      </c>
      <c r="AO340" s="38" t="s">
        <v>623</v>
      </c>
      <c r="AP340" s="39" t="s">
        <v>623</v>
      </c>
      <c r="AQ340" s="39" t="s">
        <v>623</v>
      </c>
      <c r="AR340" s="39" t="s">
        <v>623</v>
      </c>
      <c r="AS340" s="78">
        <v>0</v>
      </c>
      <c r="AT340" s="79">
        <v>0</v>
      </c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</row>
    <row r="341" spans="1:58" ht="12.5">
      <c r="A341" s="27"/>
      <c r="B341" s="73"/>
      <c r="C341" s="74" t="s">
        <v>623</v>
      </c>
      <c r="D341" s="125" t="s">
        <v>623</v>
      </c>
      <c r="E341" s="123"/>
      <c r="F341" s="75" t="s">
        <v>623</v>
      </c>
      <c r="G341" s="74" t="s">
        <v>623</v>
      </c>
      <c r="H341" s="74"/>
      <c r="I341" s="76"/>
      <c r="J341" s="40"/>
      <c r="K341" s="40"/>
      <c r="L341" s="40"/>
      <c r="M341" s="40"/>
      <c r="N341" s="73"/>
      <c r="O341" s="74" t="s">
        <v>623</v>
      </c>
      <c r="P341" s="125" t="s">
        <v>623</v>
      </c>
      <c r="Q341" s="123"/>
      <c r="R341" s="75" t="s">
        <v>623</v>
      </c>
      <c r="S341" s="74" t="s">
        <v>623</v>
      </c>
      <c r="T341" s="74"/>
      <c r="U341" s="76"/>
      <c r="V341" s="28"/>
      <c r="W341" s="55">
        <v>22</v>
      </c>
      <c r="X341" s="39" t="s">
        <v>623</v>
      </c>
      <c r="Y341" s="39" t="s">
        <v>623</v>
      </c>
      <c r="Z341" s="39" t="s">
        <v>623</v>
      </c>
      <c r="AA341" s="39" t="s">
        <v>623</v>
      </c>
      <c r="AB341" s="38" t="s">
        <v>623</v>
      </c>
      <c r="AC341" s="38" t="s">
        <v>623</v>
      </c>
      <c r="AD341" s="39" t="s">
        <v>623</v>
      </c>
      <c r="AE341" s="39" t="s">
        <v>623</v>
      </c>
      <c r="AF341" s="39" t="s">
        <v>623</v>
      </c>
      <c r="AG341" s="78">
        <v>0</v>
      </c>
      <c r="AH341" s="79">
        <v>0</v>
      </c>
      <c r="AI341" s="55">
        <v>22</v>
      </c>
      <c r="AJ341" s="39" t="s">
        <v>623</v>
      </c>
      <c r="AK341" s="39" t="s">
        <v>623</v>
      </c>
      <c r="AL341" s="39" t="s">
        <v>623</v>
      </c>
      <c r="AM341" s="39" t="s">
        <v>623</v>
      </c>
      <c r="AN341" s="38" t="s">
        <v>623</v>
      </c>
      <c r="AO341" s="38" t="s">
        <v>623</v>
      </c>
      <c r="AP341" s="39" t="s">
        <v>623</v>
      </c>
      <c r="AQ341" s="39" t="s">
        <v>623</v>
      </c>
      <c r="AR341" s="39" t="s">
        <v>623</v>
      </c>
      <c r="AS341" s="78">
        <v>0</v>
      </c>
      <c r="AT341" s="79">
        <v>0</v>
      </c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</row>
    <row r="342" spans="1:58" ht="12.5">
      <c r="A342" s="27"/>
      <c r="B342" s="73"/>
      <c r="C342" s="74" t="s">
        <v>623</v>
      </c>
      <c r="D342" s="125" t="s">
        <v>623</v>
      </c>
      <c r="E342" s="123"/>
      <c r="F342" s="75" t="s">
        <v>623</v>
      </c>
      <c r="G342" s="74" t="s">
        <v>623</v>
      </c>
      <c r="H342" s="74"/>
      <c r="I342" s="76"/>
      <c r="J342" s="40"/>
      <c r="K342" s="40"/>
      <c r="L342" s="40"/>
      <c r="M342" s="40"/>
      <c r="N342" s="73"/>
      <c r="O342" s="74" t="s">
        <v>623</v>
      </c>
      <c r="P342" s="125" t="s">
        <v>623</v>
      </c>
      <c r="Q342" s="123"/>
      <c r="R342" s="75" t="s">
        <v>623</v>
      </c>
      <c r="S342" s="74" t="s">
        <v>623</v>
      </c>
      <c r="T342" s="74"/>
      <c r="U342" s="76"/>
      <c r="V342" s="28"/>
      <c r="W342" s="55">
        <v>23</v>
      </c>
      <c r="X342" s="39" t="s">
        <v>623</v>
      </c>
      <c r="Y342" s="39" t="s">
        <v>623</v>
      </c>
      <c r="Z342" s="39" t="s">
        <v>623</v>
      </c>
      <c r="AA342" s="39" t="s">
        <v>623</v>
      </c>
      <c r="AB342" s="38" t="s">
        <v>623</v>
      </c>
      <c r="AC342" s="38" t="s">
        <v>623</v>
      </c>
      <c r="AD342" s="39" t="s">
        <v>623</v>
      </c>
      <c r="AE342" s="39" t="s">
        <v>623</v>
      </c>
      <c r="AF342" s="39" t="s">
        <v>623</v>
      </c>
      <c r="AG342" s="78">
        <v>0</v>
      </c>
      <c r="AH342" s="79">
        <v>0</v>
      </c>
      <c r="AI342" s="55">
        <v>23</v>
      </c>
      <c r="AJ342" s="39" t="s">
        <v>623</v>
      </c>
      <c r="AK342" s="39" t="s">
        <v>623</v>
      </c>
      <c r="AL342" s="39" t="s">
        <v>623</v>
      </c>
      <c r="AM342" s="39" t="s">
        <v>623</v>
      </c>
      <c r="AN342" s="38" t="s">
        <v>623</v>
      </c>
      <c r="AO342" s="38" t="s">
        <v>623</v>
      </c>
      <c r="AP342" s="39" t="s">
        <v>623</v>
      </c>
      <c r="AQ342" s="39" t="s">
        <v>623</v>
      </c>
      <c r="AR342" s="39" t="s">
        <v>623</v>
      </c>
      <c r="AS342" s="78">
        <v>0</v>
      </c>
      <c r="AT342" s="79">
        <v>0</v>
      </c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</row>
    <row r="343" spans="1:58" ht="12.5">
      <c r="A343" s="27"/>
      <c r="B343" s="73"/>
      <c r="C343" s="74" t="s">
        <v>623</v>
      </c>
      <c r="D343" s="125" t="s">
        <v>623</v>
      </c>
      <c r="E343" s="123"/>
      <c r="F343" s="75" t="s">
        <v>623</v>
      </c>
      <c r="G343" s="74" t="s">
        <v>623</v>
      </c>
      <c r="H343" s="74"/>
      <c r="I343" s="76"/>
      <c r="J343" s="40"/>
      <c r="K343" s="40"/>
      <c r="L343" s="40"/>
      <c r="M343" s="40"/>
      <c r="N343" s="73"/>
      <c r="O343" s="74" t="s">
        <v>623</v>
      </c>
      <c r="P343" s="125" t="s">
        <v>623</v>
      </c>
      <c r="Q343" s="123"/>
      <c r="R343" s="75" t="s">
        <v>623</v>
      </c>
      <c r="S343" s="74" t="s">
        <v>623</v>
      </c>
      <c r="T343" s="74"/>
      <c r="U343" s="76"/>
      <c r="V343" s="28"/>
      <c r="W343" s="55">
        <v>24</v>
      </c>
      <c r="X343" s="39" t="s">
        <v>623</v>
      </c>
      <c r="Y343" s="39" t="s">
        <v>623</v>
      </c>
      <c r="Z343" s="39" t="s">
        <v>623</v>
      </c>
      <c r="AA343" s="39" t="s">
        <v>623</v>
      </c>
      <c r="AB343" s="38" t="s">
        <v>623</v>
      </c>
      <c r="AC343" s="38" t="s">
        <v>623</v>
      </c>
      <c r="AD343" s="39" t="s">
        <v>623</v>
      </c>
      <c r="AE343" s="39" t="s">
        <v>623</v>
      </c>
      <c r="AF343" s="39" t="s">
        <v>623</v>
      </c>
      <c r="AG343" s="78">
        <v>0</v>
      </c>
      <c r="AH343" s="79">
        <v>0</v>
      </c>
      <c r="AI343" s="55">
        <v>24</v>
      </c>
      <c r="AJ343" s="39" t="s">
        <v>623</v>
      </c>
      <c r="AK343" s="39" t="s">
        <v>623</v>
      </c>
      <c r="AL343" s="39" t="s">
        <v>623</v>
      </c>
      <c r="AM343" s="39" t="s">
        <v>623</v>
      </c>
      <c r="AN343" s="38" t="s">
        <v>623</v>
      </c>
      <c r="AO343" s="38" t="s">
        <v>623</v>
      </c>
      <c r="AP343" s="39" t="s">
        <v>623</v>
      </c>
      <c r="AQ343" s="39" t="s">
        <v>623</v>
      </c>
      <c r="AR343" s="39" t="s">
        <v>623</v>
      </c>
      <c r="AS343" s="78">
        <v>0</v>
      </c>
      <c r="AT343" s="79">
        <v>0</v>
      </c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</row>
    <row r="344" spans="1:58" ht="12.5">
      <c r="A344" s="27"/>
      <c r="B344" s="73"/>
      <c r="C344" s="74" t="s">
        <v>623</v>
      </c>
      <c r="D344" s="125" t="s">
        <v>623</v>
      </c>
      <c r="E344" s="123"/>
      <c r="F344" s="75" t="s">
        <v>623</v>
      </c>
      <c r="G344" s="74" t="s">
        <v>623</v>
      </c>
      <c r="H344" s="74"/>
      <c r="I344" s="76"/>
      <c r="J344" s="40"/>
      <c r="K344" s="40"/>
      <c r="L344" s="40"/>
      <c r="M344" s="40"/>
      <c r="N344" s="73"/>
      <c r="O344" s="74" t="s">
        <v>623</v>
      </c>
      <c r="P344" s="125" t="s">
        <v>623</v>
      </c>
      <c r="Q344" s="123"/>
      <c r="R344" s="75" t="s">
        <v>623</v>
      </c>
      <c r="S344" s="74" t="s">
        <v>623</v>
      </c>
      <c r="T344" s="74"/>
      <c r="U344" s="76"/>
      <c r="V344" s="28"/>
      <c r="W344" s="55">
        <v>25</v>
      </c>
      <c r="X344" s="39" t="s">
        <v>623</v>
      </c>
      <c r="Y344" s="39" t="s">
        <v>623</v>
      </c>
      <c r="Z344" s="39" t="s">
        <v>623</v>
      </c>
      <c r="AA344" s="39" t="s">
        <v>623</v>
      </c>
      <c r="AB344" s="38" t="s">
        <v>623</v>
      </c>
      <c r="AC344" s="38" t="s">
        <v>623</v>
      </c>
      <c r="AD344" s="39" t="s">
        <v>623</v>
      </c>
      <c r="AE344" s="39" t="s">
        <v>623</v>
      </c>
      <c r="AF344" s="39" t="s">
        <v>623</v>
      </c>
      <c r="AG344" s="78">
        <v>0</v>
      </c>
      <c r="AH344" s="79">
        <v>0</v>
      </c>
      <c r="AI344" s="55">
        <v>25</v>
      </c>
      <c r="AJ344" s="39" t="s">
        <v>623</v>
      </c>
      <c r="AK344" s="39" t="s">
        <v>623</v>
      </c>
      <c r="AL344" s="39" t="s">
        <v>623</v>
      </c>
      <c r="AM344" s="39" t="s">
        <v>623</v>
      </c>
      <c r="AN344" s="38" t="s">
        <v>623</v>
      </c>
      <c r="AO344" s="38" t="s">
        <v>623</v>
      </c>
      <c r="AP344" s="39" t="s">
        <v>623</v>
      </c>
      <c r="AQ344" s="39" t="s">
        <v>623</v>
      </c>
      <c r="AR344" s="39" t="s">
        <v>623</v>
      </c>
      <c r="AS344" s="78">
        <v>0</v>
      </c>
      <c r="AT344" s="79">
        <v>0</v>
      </c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</row>
    <row r="345" spans="1:58" ht="12.5">
      <c r="A345" s="27"/>
      <c r="B345" s="73"/>
      <c r="C345" s="74" t="s">
        <v>623</v>
      </c>
      <c r="D345" s="125" t="s">
        <v>623</v>
      </c>
      <c r="E345" s="123"/>
      <c r="F345" s="75" t="s">
        <v>623</v>
      </c>
      <c r="G345" s="74" t="s">
        <v>623</v>
      </c>
      <c r="H345" s="74"/>
      <c r="I345" s="76"/>
      <c r="J345" s="40"/>
      <c r="K345" s="40"/>
      <c r="L345" s="40"/>
      <c r="M345" s="40"/>
      <c r="N345" s="73"/>
      <c r="O345" s="74" t="s">
        <v>623</v>
      </c>
      <c r="P345" s="125" t="s">
        <v>623</v>
      </c>
      <c r="Q345" s="123"/>
      <c r="R345" s="75" t="s">
        <v>623</v>
      </c>
      <c r="S345" s="74" t="s">
        <v>623</v>
      </c>
      <c r="T345" s="74"/>
      <c r="U345" s="76"/>
      <c r="V345" s="28"/>
      <c r="W345" s="55">
        <v>26</v>
      </c>
      <c r="X345" s="39" t="s">
        <v>623</v>
      </c>
      <c r="Y345" s="39" t="s">
        <v>623</v>
      </c>
      <c r="Z345" s="39" t="s">
        <v>623</v>
      </c>
      <c r="AA345" s="39" t="s">
        <v>623</v>
      </c>
      <c r="AB345" s="38" t="s">
        <v>623</v>
      </c>
      <c r="AC345" s="38" t="s">
        <v>623</v>
      </c>
      <c r="AD345" s="39" t="s">
        <v>623</v>
      </c>
      <c r="AE345" s="39" t="s">
        <v>623</v>
      </c>
      <c r="AF345" s="39" t="s">
        <v>623</v>
      </c>
      <c r="AG345" s="78">
        <v>0</v>
      </c>
      <c r="AH345" s="79">
        <v>0</v>
      </c>
      <c r="AI345" s="55">
        <v>26</v>
      </c>
      <c r="AJ345" s="39" t="s">
        <v>623</v>
      </c>
      <c r="AK345" s="39" t="s">
        <v>623</v>
      </c>
      <c r="AL345" s="39" t="s">
        <v>623</v>
      </c>
      <c r="AM345" s="39" t="s">
        <v>623</v>
      </c>
      <c r="AN345" s="38" t="s">
        <v>623</v>
      </c>
      <c r="AO345" s="38" t="s">
        <v>623</v>
      </c>
      <c r="AP345" s="39" t="s">
        <v>623</v>
      </c>
      <c r="AQ345" s="39" t="s">
        <v>623</v>
      </c>
      <c r="AR345" s="39" t="s">
        <v>623</v>
      </c>
      <c r="AS345" s="78">
        <v>0</v>
      </c>
      <c r="AT345" s="79">
        <v>0</v>
      </c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</row>
    <row r="346" spans="1:58" ht="12.5">
      <c r="A346" s="27"/>
      <c r="B346" s="73"/>
      <c r="C346" s="74" t="s">
        <v>623</v>
      </c>
      <c r="D346" s="125" t="s">
        <v>623</v>
      </c>
      <c r="E346" s="123"/>
      <c r="F346" s="75" t="s">
        <v>623</v>
      </c>
      <c r="G346" s="74" t="s">
        <v>623</v>
      </c>
      <c r="H346" s="74"/>
      <c r="I346" s="76"/>
      <c r="J346" s="40"/>
      <c r="K346" s="40"/>
      <c r="L346" s="40"/>
      <c r="M346" s="40"/>
      <c r="N346" s="73"/>
      <c r="O346" s="74" t="s">
        <v>623</v>
      </c>
      <c r="P346" s="125" t="s">
        <v>623</v>
      </c>
      <c r="Q346" s="123"/>
      <c r="R346" s="75" t="s">
        <v>623</v>
      </c>
      <c r="S346" s="74" t="s">
        <v>623</v>
      </c>
      <c r="T346" s="74"/>
      <c r="U346" s="76"/>
      <c r="V346" s="28"/>
      <c r="W346" s="55">
        <v>27</v>
      </c>
      <c r="X346" s="39" t="s">
        <v>623</v>
      </c>
      <c r="Y346" s="39" t="s">
        <v>623</v>
      </c>
      <c r="Z346" s="39" t="s">
        <v>623</v>
      </c>
      <c r="AA346" s="39" t="s">
        <v>623</v>
      </c>
      <c r="AB346" s="38" t="s">
        <v>623</v>
      </c>
      <c r="AC346" s="38" t="s">
        <v>623</v>
      </c>
      <c r="AD346" s="39" t="s">
        <v>623</v>
      </c>
      <c r="AE346" s="39" t="s">
        <v>623</v>
      </c>
      <c r="AF346" s="39" t="s">
        <v>623</v>
      </c>
      <c r="AG346" s="78">
        <v>0</v>
      </c>
      <c r="AH346" s="79">
        <v>0</v>
      </c>
      <c r="AI346" s="55">
        <v>27</v>
      </c>
      <c r="AJ346" s="39" t="s">
        <v>623</v>
      </c>
      <c r="AK346" s="39" t="s">
        <v>623</v>
      </c>
      <c r="AL346" s="39" t="s">
        <v>623</v>
      </c>
      <c r="AM346" s="39" t="s">
        <v>623</v>
      </c>
      <c r="AN346" s="38" t="s">
        <v>623</v>
      </c>
      <c r="AO346" s="38" t="s">
        <v>623</v>
      </c>
      <c r="AP346" s="39" t="s">
        <v>623</v>
      </c>
      <c r="AQ346" s="39" t="s">
        <v>623</v>
      </c>
      <c r="AR346" s="39" t="s">
        <v>623</v>
      </c>
      <c r="AS346" s="78">
        <v>0</v>
      </c>
      <c r="AT346" s="79">
        <v>0</v>
      </c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</row>
    <row r="347" spans="1:58" ht="12.5">
      <c r="A347" s="27"/>
      <c r="B347" s="73"/>
      <c r="C347" s="74" t="s">
        <v>623</v>
      </c>
      <c r="D347" s="125" t="s">
        <v>623</v>
      </c>
      <c r="E347" s="123"/>
      <c r="F347" s="75" t="s">
        <v>623</v>
      </c>
      <c r="G347" s="74" t="s">
        <v>623</v>
      </c>
      <c r="H347" s="74"/>
      <c r="I347" s="76"/>
      <c r="J347" s="40"/>
      <c r="K347" s="40"/>
      <c r="L347" s="40"/>
      <c r="M347" s="40"/>
      <c r="N347" s="73"/>
      <c r="O347" s="74" t="s">
        <v>623</v>
      </c>
      <c r="P347" s="125" t="s">
        <v>623</v>
      </c>
      <c r="Q347" s="123"/>
      <c r="R347" s="75" t="s">
        <v>623</v>
      </c>
      <c r="S347" s="74" t="s">
        <v>623</v>
      </c>
      <c r="T347" s="74"/>
      <c r="U347" s="76"/>
      <c r="V347" s="28"/>
      <c r="W347" s="55">
        <v>28</v>
      </c>
      <c r="X347" s="39" t="s">
        <v>623</v>
      </c>
      <c r="Y347" s="39" t="s">
        <v>623</v>
      </c>
      <c r="Z347" s="39" t="s">
        <v>623</v>
      </c>
      <c r="AA347" s="39" t="s">
        <v>623</v>
      </c>
      <c r="AB347" s="38" t="s">
        <v>623</v>
      </c>
      <c r="AC347" s="38" t="s">
        <v>623</v>
      </c>
      <c r="AD347" s="39" t="s">
        <v>623</v>
      </c>
      <c r="AE347" s="39" t="s">
        <v>623</v>
      </c>
      <c r="AF347" s="39" t="s">
        <v>623</v>
      </c>
      <c r="AG347" s="78">
        <v>0</v>
      </c>
      <c r="AH347" s="79">
        <v>0</v>
      </c>
      <c r="AI347" s="55">
        <v>28</v>
      </c>
      <c r="AJ347" s="39" t="s">
        <v>623</v>
      </c>
      <c r="AK347" s="39" t="s">
        <v>623</v>
      </c>
      <c r="AL347" s="39" t="s">
        <v>623</v>
      </c>
      <c r="AM347" s="39" t="s">
        <v>623</v>
      </c>
      <c r="AN347" s="38" t="s">
        <v>623</v>
      </c>
      <c r="AO347" s="38" t="s">
        <v>623</v>
      </c>
      <c r="AP347" s="39" t="s">
        <v>623</v>
      </c>
      <c r="AQ347" s="39" t="s">
        <v>623</v>
      </c>
      <c r="AR347" s="39" t="s">
        <v>623</v>
      </c>
      <c r="AS347" s="78">
        <v>0</v>
      </c>
      <c r="AT347" s="79">
        <v>0</v>
      </c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</row>
    <row r="348" spans="1:58" ht="12.5">
      <c r="A348" s="27"/>
      <c r="B348" s="73"/>
      <c r="C348" s="74" t="s">
        <v>623</v>
      </c>
      <c r="D348" s="125" t="s">
        <v>623</v>
      </c>
      <c r="E348" s="123"/>
      <c r="F348" s="75" t="s">
        <v>623</v>
      </c>
      <c r="G348" s="74" t="s">
        <v>623</v>
      </c>
      <c r="H348" s="74"/>
      <c r="I348" s="76"/>
      <c r="J348" s="40"/>
      <c r="K348" s="40"/>
      <c r="L348" s="40"/>
      <c r="M348" s="40"/>
      <c r="N348" s="73"/>
      <c r="O348" s="74" t="s">
        <v>623</v>
      </c>
      <c r="P348" s="125" t="s">
        <v>623</v>
      </c>
      <c r="Q348" s="123"/>
      <c r="R348" s="75" t="s">
        <v>623</v>
      </c>
      <c r="S348" s="74" t="s">
        <v>623</v>
      </c>
      <c r="T348" s="74"/>
      <c r="U348" s="76"/>
      <c r="V348" s="28"/>
      <c r="W348" s="55">
        <v>29</v>
      </c>
      <c r="X348" s="39" t="s">
        <v>623</v>
      </c>
      <c r="Y348" s="39" t="s">
        <v>623</v>
      </c>
      <c r="Z348" s="39" t="s">
        <v>623</v>
      </c>
      <c r="AA348" s="39" t="s">
        <v>623</v>
      </c>
      <c r="AB348" s="38" t="s">
        <v>623</v>
      </c>
      <c r="AC348" s="38" t="s">
        <v>623</v>
      </c>
      <c r="AD348" s="39" t="s">
        <v>623</v>
      </c>
      <c r="AE348" s="39" t="s">
        <v>623</v>
      </c>
      <c r="AF348" s="39" t="s">
        <v>623</v>
      </c>
      <c r="AG348" s="78">
        <v>0</v>
      </c>
      <c r="AH348" s="79">
        <v>0</v>
      </c>
      <c r="AI348" s="55">
        <v>29</v>
      </c>
      <c r="AJ348" s="39" t="s">
        <v>623</v>
      </c>
      <c r="AK348" s="39" t="s">
        <v>623</v>
      </c>
      <c r="AL348" s="39" t="s">
        <v>623</v>
      </c>
      <c r="AM348" s="39" t="s">
        <v>623</v>
      </c>
      <c r="AN348" s="38" t="s">
        <v>623</v>
      </c>
      <c r="AO348" s="38" t="s">
        <v>623</v>
      </c>
      <c r="AP348" s="39" t="s">
        <v>623</v>
      </c>
      <c r="AQ348" s="39" t="s">
        <v>623</v>
      </c>
      <c r="AR348" s="39" t="s">
        <v>623</v>
      </c>
      <c r="AS348" s="78">
        <v>0</v>
      </c>
      <c r="AT348" s="79">
        <v>0</v>
      </c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</row>
    <row r="349" spans="1:58" ht="12.5">
      <c r="A349" s="27"/>
      <c r="B349" s="73"/>
      <c r="C349" s="74" t="s">
        <v>623</v>
      </c>
      <c r="D349" s="125" t="s">
        <v>623</v>
      </c>
      <c r="E349" s="123"/>
      <c r="F349" s="75" t="s">
        <v>623</v>
      </c>
      <c r="G349" s="74" t="s">
        <v>623</v>
      </c>
      <c r="H349" s="74"/>
      <c r="I349" s="76"/>
      <c r="J349" s="40"/>
      <c r="K349" s="40"/>
      <c r="L349" s="40"/>
      <c r="M349" s="40"/>
      <c r="N349" s="73"/>
      <c r="O349" s="74" t="s">
        <v>623</v>
      </c>
      <c r="P349" s="125" t="s">
        <v>623</v>
      </c>
      <c r="Q349" s="123"/>
      <c r="R349" s="75" t="s">
        <v>623</v>
      </c>
      <c r="S349" s="74" t="s">
        <v>623</v>
      </c>
      <c r="T349" s="74"/>
      <c r="U349" s="76"/>
      <c r="V349" s="28"/>
      <c r="W349" s="55">
        <v>30</v>
      </c>
      <c r="X349" s="39" t="s">
        <v>623</v>
      </c>
      <c r="Y349" s="39" t="s">
        <v>623</v>
      </c>
      <c r="Z349" s="39" t="s">
        <v>623</v>
      </c>
      <c r="AA349" s="39" t="s">
        <v>623</v>
      </c>
      <c r="AB349" s="38" t="s">
        <v>623</v>
      </c>
      <c r="AC349" s="38" t="s">
        <v>623</v>
      </c>
      <c r="AD349" s="39" t="s">
        <v>623</v>
      </c>
      <c r="AE349" s="39" t="s">
        <v>623</v>
      </c>
      <c r="AF349" s="39" t="s">
        <v>623</v>
      </c>
      <c r="AG349" s="78">
        <v>0</v>
      </c>
      <c r="AH349" s="79">
        <v>0</v>
      </c>
      <c r="AI349" s="55">
        <v>30</v>
      </c>
      <c r="AJ349" s="39" t="s">
        <v>623</v>
      </c>
      <c r="AK349" s="39" t="s">
        <v>623</v>
      </c>
      <c r="AL349" s="39" t="s">
        <v>623</v>
      </c>
      <c r="AM349" s="39" t="s">
        <v>623</v>
      </c>
      <c r="AN349" s="38" t="s">
        <v>623</v>
      </c>
      <c r="AO349" s="38" t="s">
        <v>623</v>
      </c>
      <c r="AP349" s="39" t="s">
        <v>623</v>
      </c>
      <c r="AQ349" s="39" t="s">
        <v>623</v>
      </c>
      <c r="AR349" s="39" t="s">
        <v>623</v>
      </c>
      <c r="AS349" s="78">
        <v>0</v>
      </c>
      <c r="AT349" s="79">
        <v>0</v>
      </c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</row>
    <row r="350" spans="1:58" ht="12.5">
      <c r="A350" s="27"/>
      <c r="B350" s="73"/>
      <c r="C350" s="74" t="s">
        <v>623</v>
      </c>
      <c r="D350" s="125" t="s">
        <v>623</v>
      </c>
      <c r="E350" s="123"/>
      <c r="F350" s="75" t="s">
        <v>623</v>
      </c>
      <c r="G350" s="74" t="s">
        <v>623</v>
      </c>
      <c r="H350" s="74"/>
      <c r="I350" s="76"/>
      <c r="J350" s="40"/>
      <c r="K350" s="40"/>
      <c r="L350" s="40"/>
      <c r="M350" s="40"/>
      <c r="N350" s="73"/>
      <c r="O350" s="74" t="s">
        <v>623</v>
      </c>
      <c r="P350" s="125" t="s">
        <v>623</v>
      </c>
      <c r="Q350" s="123"/>
      <c r="R350" s="75" t="s">
        <v>623</v>
      </c>
      <c r="S350" s="74" t="s">
        <v>623</v>
      </c>
      <c r="T350" s="74"/>
      <c r="U350" s="76"/>
      <c r="V350" s="28"/>
      <c r="W350" s="55">
        <v>31</v>
      </c>
      <c r="X350" s="39" t="s">
        <v>623</v>
      </c>
      <c r="Y350" s="39" t="s">
        <v>623</v>
      </c>
      <c r="Z350" s="39" t="s">
        <v>623</v>
      </c>
      <c r="AA350" s="39" t="s">
        <v>623</v>
      </c>
      <c r="AB350" s="38" t="s">
        <v>623</v>
      </c>
      <c r="AC350" s="38" t="s">
        <v>623</v>
      </c>
      <c r="AD350" s="39" t="s">
        <v>623</v>
      </c>
      <c r="AE350" s="39" t="s">
        <v>623</v>
      </c>
      <c r="AF350" s="39" t="s">
        <v>623</v>
      </c>
      <c r="AG350" s="78">
        <v>0</v>
      </c>
      <c r="AH350" s="79">
        <v>0</v>
      </c>
      <c r="AI350" s="55">
        <v>31</v>
      </c>
      <c r="AJ350" s="39" t="s">
        <v>623</v>
      </c>
      <c r="AK350" s="39" t="s">
        <v>623</v>
      </c>
      <c r="AL350" s="39" t="s">
        <v>623</v>
      </c>
      <c r="AM350" s="39" t="s">
        <v>623</v>
      </c>
      <c r="AN350" s="38" t="s">
        <v>623</v>
      </c>
      <c r="AO350" s="38" t="s">
        <v>623</v>
      </c>
      <c r="AP350" s="39" t="s">
        <v>623</v>
      </c>
      <c r="AQ350" s="39" t="s">
        <v>623</v>
      </c>
      <c r="AR350" s="39" t="s">
        <v>623</v>
      </c>
      <c r="AS350" s="78">
        <v>0</v>
      </c>
      <c r="AT350" s="79">
        <v>0</v>
      </c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</row>
    <row r="351" spans="1:58" ht="12.5">
      <c r="A351" s="27"/>
      <c r="B351" s="73"/>
      <c r="C351" s="74" t="s">
        <v>623</v>
      </c>
      <c r="D351" s="125" t="s">
        <v>623</v>
      </c>
      <c r="E351" s="123"/>
      <c r="F351" s="75" t="s">
        <v>623</v>
      </c>
      <c r="G351" s="74" t="s">
        <v>623</v>
      </c>
      <c r="H351" s="74"/>
      <c r="I351" s="76"/>
      <c r="J351" s="40"/>
      <c r="K351" s="40"/>
      <c r="L351" s="40"/>
      <c r="M351" s="40"/>
      <c r="N351" s="73"/>
      <c r="O351" s="74" t="s">
        <v>623</v>
      </c>
      <c r="P351" s="125" t="s">
        <v>623</v>
      </c>
      <c r="Q351" s="123"/>
      <c r="R351" s="75" t="s">
        <v>623</v>
      </c>
      <c r="S351" s="74" t="s">
        <v>623</v>
      </c>
      <c r="T351" s="74"/>
      <c r="U351" s="76"/>
      <c r="V351" s="28"/>
      <c r="W351" s="55">
        <v>32</v>
      </c>
      <c r="X351" s="39" t="s">
        <v>623</v>
      </c>
      <c r="Y351" s="39" t="s">
        <v>623</v>
      </c>
      <c r="Z351" s="39" t="s">
        <v>623</v>
      </c>
      <c r="AA351" s="39" t="s">
        <v>623</v>
      </c>
      <c r="AB351" s="38" t="s">
        <v>623</v>
      </c>
      <c r="AC351" s="38" t="s">
        <v>623</v>
      </c>
      <c r="AD351" s="39" t="s">
        <v>623</v>
      </c>
      <c r="AE351" s="39" t="s">
        <v>623</v>
      </c>
      <c r="AF351" s="39" t="s">
        <v>623</v>
      </c>
      <c r="AG351" s="78">
        <v>0</v>
      </c>
      <c r="AH351" s="79">
        <v>0</v>
      </c>
      <c r="AI351" s="55">
        <v>32</v>
      </c>
      <c r="AJ351" s="39" t="s">
        <v>623</v>
      </c>
      <c r="AK351" s="39" t="s">
        <v>623</v>
      </c>
      <c r="AL351" s="39" t="s">
        <v>623</v>
      </c>
      <c r="AM351" s="39" t="s">
        <v>623</v>
      </c>
      <c r="AN351" s="38" t="s">
        <v>623</v>
      </c>
      <c r="AO351" s="38" t="s">
        <v>623</v>
      </c>
      <c r="AP351" s="39" t="s">
        <v>623</v>
      </c>
      <c r="AQ351" s="39" t="s">
        <v>623</v>
      </c>
      <c r="AR351" s="39" t="s">
        <v>623</v>
      </c>
      <c r="AS351" s="78">
        <v>0</v>
      </c>
      <c r="AT351" s="79">
        <v>0</v>
      </c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</row>
    <row r="352" spans="1:58" ht="12.5">
      <c r="A352" s="27"/>
      <c r="B352" s="73"/>
      <c r="C352" s="74" t="s">
        <v>623</v>
      </c>
      <c r="D352" s="125" t="s">
        <v>623</v>
      </c>
      <c r="E352" s="123"/>
      <c r="F352" s="75" t="s">
        <v>623</v>
      </c>
      <c r="G352" s="74" t="s">
        <v>623</v>
      </c>
      <c r="H352" s="74"/>
      <c r="I352" s="76"/>
      <c r="J352" s="40"/>
      <c r="K352" s="40"/>
      <c r="L352" s="40"/>
      <c r="M352" s="40"/>
      <c r="N352" s="73"/>
      <c r="O352" s="74" t="s">
        <v>623</v>
      </c>
      <c r="P352" s="125" t="s">
        <v>623</v>
      </c>
      <c r="Q352" s="123"/>
      <c r="R352" s="75" t="s">
        <v>623</v>
      </c>
      <c r="S352" s="74" t="s">
        <v>623</v>
      </c>
      <c r="T352" s="74"/>
      <c r="U352" s="76"/>
      <c r="V352" s="28"/>
      <c r="W352" s="55">
        <v>33</v>
      </c>
      <c r="X352" s="39" t="s">
        <v>623</v>
      </c>
      <c r="Y352" s="39" t="s">
        <v>623</v>
      </c>
      <c r="Z352" s="39" t="s">
        <v>623</v>
      </c>
      <c r="AA352" s="39" t="s">
        <v>623</v>
      </c>
      <c r="AB352" s="38" t="s">
        <v>623</v>
      </c>
      <c r="AC352" s="38" t="s">
        <v>623</v>
      </c>
      <c r="AD352" s="39" t="s">
        <v>623</v>
      </c>
      <c r="AE352" s="39" t="s">
        <v>623</v>
      </c>
      <c r="AF352" s="39" t="s">
        <v>623</v>
      </c>
      <c r="AG352" s="78">
        <v>0</v>
      </c>
      <c r="AH352" s="79">
        <v>0</v>
      </c>
      <c r="AI352" s="55">
        <v>33</v>
      </c>
      <c r="AJ352" s="39" t="s">
        <v>623</v>
      </c>
      <c r="AK352" s="39" t="s">
        <v>623</v>
      </c>
      <c r="AL352" s="39" t="s">
        <v>623</v>
      </c>
      <c r="AM352" s="39" t="s">
        <v>623</v>
      </c>
      <c r="AN352" s="38" t="s">
        <v>623</v>
      </c>
      <c r="AO352" s="38" t="s">
        <v>623</v>
      </c>
      <c r="AP352" s="39" t="s">
        <v>623</v>
      </c>
      <c r="AQ352" s="39" t="s">
        <v>623</v>
      </c>
      <c r="AR352" s="39" t="s">
        <v>623</v>
      </c>
      <c r="AS352" s="78">
        <v>0</v>
      </c>
      <c r="AT352" s="79">
        <v>0</v>
      </c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</row>
    <row r="353" spans="1:58" ht="12.5">
      <c r="A353" s="27"/>
      <c r="B353" s="73"/>
      <c r="C353" s="74" t="s">
        <v>623</v>
      </c>
      <c r="D353" s="125" t="s">
        <v>623</v>
      </c>
      <c r="E353" s="123"/>
      <c r="F353" s="75" t="s">
        <v>623</v>
      </c>
      <c r="G353" s="74" t="s">
        <v>623</v>
      </c>
      <c r="H353" s="74"/>
      <c r="I353" s="76"/>
      <c r="J353" s="40"/>
      <c r="K353" s="40"/>
      <c r="L353" s="40"/>
      <c r="M353" s="40"/>
      <c r="N353" s="73"/>
      <c r="O353" s="74" t="s">
        <v>623</v>
      </c>
      <c r="P353" s="125" t="s">
        <v>623</v>
      </c>
      <c r="Q353" s="123"/>
      <c r="R353" s="75" t="s">
        <v>623</v>
      </c>
      <c r="S353" s="74" t="s">
        <v>623</v>
      </c>
      <c r="T353" s="74"/>
      <c r="U353" s="76"/>
      <c r="V353" s="28"/>
      <c r="W353" s="55">
        <v>34</v>
      </c>
      <c r="X353" s="39" t="s">
        <v>623</v>
      </c>
      <c r="Y353" s="39" t="s">
        <v>623</v>
      </c>
      <c r="Z353" s="39" t="s">
        <v>623</v>
      </c>
      <c r="AA353" s="39" t="s">
        <v>623</v>
      </c>
      <c r="AB353" s="38" t="s">
        <v>623</v>
      </c>
      <c r="AC353" s="38" t="s">
        <v>623</v>
      </c>
      <c r="AD353" s="39" t="s">
        <v>623</v>
      </c>
      <c r="AE353" s="39" t="s">
        <v>623</v>
      </c>
      <c r="AF353" s="39" t="s">
        <v>623</v>
      </c>
      <c r="AG353" s="78">
        <v>0</v>
      </c>
      <c r="AH353" s="79">
        <v>0</v>
      </c>
      <c r="AI353" s="55">
        <v>34</v>
      </c>
      <c r="AJ353" s="39" t="s">
        <v>623</v>
      </c>
      <c r="AK353" s="39" t="s">
        <v>623</v>
      </c>
      <c r="AL353" s="39" t="s">
        <v>623</v>
      </c>
      <c r="AM353" s="39" t="s">
        <v>623</v>
      </c>
      <c r="AN353" s="38" t="s">
        <v>623</v>
      </c>
      <c r="AO353" s="38" t="s">
        <v>623</v>
      </c>
      <c r="AP353" s="39" t="s">
        <v>623</v>
      </c>
      <c r="AQ353" s="39" t="s">
        <v>623</v>
      </c>
      <c r="AR353" s="39" t="s">
        <v>623</v>
      </c>
      <c r="AS353" s="78">
        <v>0</v>
      </c>
      <c r="AT353" s="79">
        <v>0</v>
      </c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</row>
    <row r="354" spans="1:58" ht="12.5">
      <c r="A354" s="27"/>
      <c r="B354" s="73"/>
      <c r="C354" s="74" t="s">
        <v>623</v>
      </c>
      <c r="D354" s="125" t="s">
        <v>623</v>
      </c>
      <c r="E354" s="123"/>
      <c r="F354" s="75" t="s">
        <v>623</v>
      </c>
      <c r="G354" s="74" t="s">
        <v>623</v>
      </c>
      <c r="H354" s="74"/>
      <c r="I354" s="76"/>
      <c r="J354" s="40"/>
      <c r="K354" s="40"/>
      <c r="L354" s="40"/>
      <c r="M354" s="40"/>
      <c r="N354" s="73"/>
      <c r="O354" s="74" t="s">
        <v>623</v>
      </c>
      <c r="P354" s="125" t="s">
        <v>623</v>
      </c>
      <c r="Q354" s="123"/>
      <c r="R354" s="75" t="s">
        <v>623</v>
      </c>
      <c r="S354" s="74" t="s">
        <v>623</v>
      </c>
      <c r="T354" s="74"/>
      <c r="U354" s="76"/>
      <c r="V354" s="28"/>
      <c r="W354" s="55">
        <v>35</v>
      </c>
      <c r="X354" s="39" t="s">
        <v>623</v>
      </c>
      <c r="Y354" s="39" t="s">
        <v>623</v>
      </c>
      <c r="Z354" s="39" t="s">
        <v>623</v>
      </c>
      <c r="AA354" s="39" t="s">
        <v>623</v>
      </c>
      <c r="AB354" s="38" t="s">
        <v>623</v>
      </c>
      <c r="AC354" s="38" t="s">
        <v>623</v>
      </c>
      <c r="AD354" s="39" t="s">
        <v>623</v>
      </c>
      <c r="AE354" s="39" t="s">
        <v>623</v>
      </c>
      <c r="AF354" s="39" t="s">
        <v>623</v>
      </c>
      <c r="AG354" s="78">
        <v>0</v>
      </c>
      <c r="AH354" s="79">
        <v>0</v>
      </c>
      <c r="AI354" s="55">
        <v>35</v>
      </c>
      <c r="AJ354" s="39" t="s">
        <v>623</v>
      </c>
      <c r="AK354" s="39" t="s">
        <v>623</v>
      </c>
      <c r="AL354" s="39" t="s">
        <v>623</v>
      </c>
      <c r="AM354" s="39" t="s">
        <v>623</v>
      </c>
      <c r="AN354" s="38" t="s">
        <v>623</v>
      </c>
      <c r="AO354" s="38" t="s">
        <v>623</v>
      </c>
      <c r="AP354" s="39" t="s">
        <v>623</v>
      </c>
      <c r="AQ354" s="39" t="s">
        <v>623</v>
      </c>
      <c r="AR354" s="39" t="s">
        <v>623</v>
      </c>
      <c r="AS354" s="78">
        <v>0</v>
      </c>
      <c r="AT354" s="79">
        <v>0</v>
      </c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</row>
    <row r="355" spans="1:58" ht="12.5">
      <c r="A355" s="27"/>
      <c r="B355" s="73"/>
      <c r="C355" s="74" t="s">
        <v>623</v>
      </c>
      <c r="D355" s="125" t="s">
        <v>623</v>
      </c>
      <c r="E355" s="123"/>
      <c r="F355" s="75" t="s">
        <v>623</v>
      </c>
      <c r="G355" s="74" t="s">
        <v>623</v>
      </c>
      <c r="H355" s="74"/>
      <c r="I355" s="76"/>
      <c r="J355" s="40"/>
      <c r="K355" s="40"/>
      <c r="L355" s="40"/>
      <c r="M355" s="40"/>
      <c r="N355" s="73"/>
      <c r="O355" s="74" t="s">
        <v>623</v>
      </c>
      <c r="P355" s="125" t="s">
        <v>623</v>
      </c>
      <c r="Q355" s="123"/>
      <c r="R355" s="75" t="s">
        <v>623</v>
      </c>
      <c r="S355" s="74" t="s">
        <v>623</v>
      </c>
      <c r="T355" s="74"/>
      <c r="U355" s="76"/>
      <c r="V355" s="28"/>
      <c r="W355" s="55">
        <v>36</v>
      </c>
      <c r="X355" s="39" t="s">
        <v>623</v>
      </c>
      <c r="Y355" s="39" t="s">
        <v>623</v>
      </c>
      <c r="Z355" s="39" t="s">
        <v>623</v>
      </c>
      <c r="AA355" s="39" t="s">
        <v>623</v>
      </c>
      <c r="AB355" s="38" t="s">
        <v>623</v>
      </c>
      <c r="AC355" s="38" t="s">
        <v>623</v>
      </c>
      <c r="AD355" s="39" t="s">
        <v>623</v>
      </c>
      <c r="AE355" s="39" t="s">
        <v>623</v>
      </c>
      <c r="AF355" s="39" t="s">
        <v>623</v>
      </c>
      <c r="AG355" s="78">
        <v>0</v>
      </c>
      <c r="AH355" s="79">
        <v>0</v>
      </c>
      <c r="AI355" s="55">
        <v>36</v>
      </c>
      <c r="AJ355" s="39" t="s">
        <v>623</v>
      </c>
      <c r="AK355" s="39" t="s">
        <v>623</v>
      </c>
      <c r="AL355" s="39" t="s">
        <v>623</v>
      </c>
      <c r="AM355" s="39" t="s">
        <v>623</v>
      </c>
      <c r="AN355" s="38" t="s">
        <v>623</v>
      </c>
      <c r="AO355" s="38" t="s">
        <v>623</v>
      </c>
      <c r="AP355" s="39" t="s">
        <v>623</v>
      </c>
      <c r="AQ355" s="39" t="s">
        <v>623</v>
      </c>
      <c r="AR355" s="39" t="s">
        <v>623</v>
      </c>
      <c r="AS355" s="78">
        <v>0</v>
      </c>
      <c r="AT355" s="79">
        <v>0</v>
      </c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</row>
    <row r="356" spans="1:58" ht="12.5">
      <c r="A356" s="27"/>
      <c r="B356" s="73"/>
      <c r="C356" s="74" t="s">
        <v>623</v>
      </c>
      <c r="D356" s="125" t="s">
        <v>623</v>
      </c>
      <c r="E356" s="123"/>
      <c r="F356" s="75" t="s">
        <v>623</v>
      </c>
      <c r="G356" s="74" t="s">
        <v>623</v>
      </c>
      <c r="H356" s="74"/>
      <c r="I356" s="76"/>
      <c r="J356" s="40"/>
      <c r="K356" s="40"/>
      <c r="L356" s="40"/>
      <c r="M356" s="40"/>
      <c r="N356" s="73"/>
      <c r="O356" s="74" t="s">
        <v>623</v>
      </c>
      <c r="P356" s="125" t="s">
        <v>623</v>
      </c>
      <c r="Q356" s="123"/>
      <c r="R356" s="75" t="s">
        <v>623</v>
      </c>
      <c r="S356" s="74" t="s">
        <v>623</v>
      </c>
      <c r="T356" s="74"/>
      <c r="U356" s="76"/>
      <c r="V356" s="28"/>
      <c r="W356" s="55">
        <v>37</v>
      </c>
      <c r="X356" s="39" t="s">
        <v>623</v>
      </c>
      <c r="Y356" s="39" t="s">
        <v>623</v>
      </c>
      <c r="Z356" s="39" t="s">
        <v>623</v>
      </c>
      <c r="AA356" s="39" t="s">
        <v>623</v>
      </c>
      <c r="AB356" s="38" t="s">
        <v>623</v>
      </c>
      <c r="AC356" s="38" t="s">
        <v>623</v>
      </c>
      <c r="AD356" s="39" t="s">
        <v>623</v>
      </c>
      <c r="AE356" s="39" t="s">
        <v>623</v>
      </c>
      <c r="AF356" s="39" t="s">
        <v>623</v>
      </c>
      <c r="AG356" s="78">
        <v>0</v>
      </c>
      <c r="AH356" s="79">
        <v>0</v>
      </c>
      <c r="AI356" s="55">
        <v>37</v>
      </c>
      <c r="AJ356" s="39" t="s">
        <v>623</v>
      </c>
      <c r="AK356" s="39" t="s">
        <v>623</v>
      </c>
      <c r="AL356" s="39" t="s">
        <v>623</v>
      </c>
      <c r="AM356" s="39" t="s">
        <v>623</v>
      </c>
      <c r="AN356" s="38" t="s">
        <v>623</v>
      </c>
      <c r="AO356" s="38" t="s">
        <v>623</v>
      </c>
      <c r="AP356" s="39" t="s">
        <v>623</v>
      </c>
      <c r="AQ356" s="39" t="s">
        <v>623</v>
      </c>
      <c r="AR356" s="39" t="s">
        <v>623</v>
      </c>
      <c r="AS356" s="78">
        <v>0</v>
      </c>
      <c r="AT356" s="79">
        <v>0</v>
      </c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</row>
    <row r="357" spans="1:58" ht="12.5">
      <c r="A357" s="27"/>
      <c r="B357" s="73"/>
      <c r="C357" s="74" t="s">
        <v>623</v>
      </c>
      <c r="D357" s="125" t="s">
        <v>623</v>
      </c>
      <c r="E357" s="123"/>
      <c r="F357" s="75" t="s">
        <v>623</v>
      </c>
      <c r="G357" s="74" t="s">
        <v>623</v>
      </c>
      <c r="H357" s="74"/>
      <c r="I357" s="76"/>
      <c r="J357" s="40"/>
      <c r="K357" s="40"/>
      <c r="L357" s="40"/>
      <c r="M357" s="40"/>
      <c r="N357" s="73"/>
      <c r="O357" s="74" t="s">
        <v>623</v>
      </c>
      <c r="P357" s="125" t="s">
        <v>623</v>
      </c>
      <c r="Q357" s="123"/>
      <c r="R357" s="75" t="s">
        <v>623</v>
      </c>
      <c r="S357" s="74" t="s">
        <v>623</v>
      </c>
      <c r="T357" s="74"/>
      <c r="U357" s="76"/>
      <c r="V357" s="28"/>
      <c r="W357" s="55">
        <v>38</v>
      </c>
      <c r="X357" s="39" t="s">
        <v>623</v>
      </c>
      <c r="Y357" s="39" t="s">
        <v>623</v>
      </c>
      <c r="Z357" s="39" t="s">
        <v>623</v>
      </c>
      <c r="AA357" s="39" t="s">
        <v>623</v>
      </c>
      <c r="AB357" s="38" t="s">
        <v>623</v>
      </c>
      <c r="AC357" s="38" t="s">
        <v>623</v>
      </c>
      <c r="AD357" s="39" t="s">
        <v>623</v>
      </c>
      <c r="AE357" s="39" t="s">
        <v>623</v>
      </c>
      <c r="AF357" s="39" t="s">
        <v>623</v>
      </c>
      <c r="AG357" s="78">
        <v>0</v>
      </c>
      <c r="AH357" s="79">
        <v>0</v>
      </c>
      <c r="AI357" s="55">
        <v>38</v>
      </c>
      <c r="AJ357" s="39" t="s">
        <v>623</v>
      </c>
      <c r="AK357" s="39" t="s">
        <v>623</v>
      </c>
      <c r="AL357" s="39" t="s">
        <v>623</v>
      </c>
      <c r="AM357" s="39" t="s">
        <v>623</v>
      </c>
      <c r="AN357" s="38" t="s">
        <v>623</v>
      </c>
      <c r="AO357" s="38" t="s">
        <v>623</v>
      </c>
      <c r="AP357" s="39" t="s">
        <v>623</v>
      </c>
      <c r="AQ357" s="39" t="s">
        <v>623</v>
      </c>
      <c r="AR357" s="39" t="s">
        <v>623</v>
      </c>
      <c r="AS357" s="78">
        <v>0</v>
      </c>
      <c r="AT357" s="79">
        <v>0</v>
      </c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</row>
    <row r="358" spans="1:58" ht="12.5">
      <c r="A358" s="27"/>
      <c r="B358" s="73"/>
      <c r="C358" s="74" t="s">
        <v>623</v>
      </c>
      <c r="D358" s="125" t="s">
        <v>623</v>
      </c>
      <c r="E358" s="123"/>
      <c r="F358" s="75" t="s">
        <v>623</v>
      </c>
      <c r="G358" s="74" t="s">
        <v>623</v>
      </c>
      <c r="H358" s="74"/>
      <c r="I358" s="76"/>
      <c r="J358" s="40"/>
      <c r="K358" s="40"/>
      <c r="L358" s="40"/>
      <c r="M358" s="40"/>
      <c r="N358" s="73"/>
      <c r="O358" s="74" t="s">
        <v>623</v>
      </c>
      <c r="P358" s="125" t="s">
        <v>623</v>
      </c>
      <c r="Q358" s="123"/>
      <c r="R358" s="75" t="s">
        <v>623</v>
      </c>
      <c r="S358" s="74" t="s">
        <v>623</v>
      </c>
      <c r="T358" s="74"/>
      <c r="U358" s="76"/>
      <c r="V358" s="28"/>
      <c r="W358" s="55">
        <v>39</v>
      </c>
      <c r="X358" s="39" t="s">
        <v>623</v>
      </c>
      <c r="Y358" s="39" t="s">
        <v>623</v>
      </c>
      <c r="Z358" s="39" t="s">
        <v>623</v>
      </c>
      <c r="AA358" s="39" t="s">
        <v>623</v>
      </c>
      <c r="AB358" s="38" t="s">
        <v>623</v>
      </c>
      <c r="AC358" s="38" t="s">
        <v>623</v>
      </c>
      <c r="AD358" s="39" t="s">
        <v>623</v>
      </c>
      <c r="AE358" s="39" t="s">
        <v>623</v>
      </c>
      <c r="AF358" s="39" t="s">
        <v>623</v>
      </c>
      <c r="AG358" s="78">
        <v>0</v>
      </c>
      <c r="AH358" s="79">
        <v>0</v>
      </c>
      <c r="AI358" s="55">
        <v>39</v>
      </c>
      <c r="AJ358" s="39" t="s">
        <v>623</v>
      </c>
      <c r="AK358" s="39" t="s">
        <v>623</v>
      </c>
      <c r="AL358" s="39" t="s">
        <v>623</v>
      </c>
      <c r="AM358" s="39" t="s">
        <v>623</v>
      </c>
      <c r="AN358" s="38" t="s">
        <v>623</v>
      </c>
      <c r="AO358" s="38" t="s">
        <v>623</v>
      </c>
      <c r="AP358" s="39" t="s">
        <v>623</v>
      </c>
      <c r="AQ358" s="39" t="s">
        <v>623</v>
      </c>
      <c r="AR358" s="39" t="s">
        <v>623</v>
      </c>
      <c r="AS358" s="78">
        <v>0</v>
      </c>
      <c r="AT358" s="79">
        <v>0</v>
      </c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</row>
    <row r="359" spans="1:58" ht="12.5">
      <c r="A359" s="27"/>
      <c r="B359" s="73"/>
      <c r="C359" s="74" t="s">
        <v>623</v>
      </c>
      <c r="D359" s="125" t="s">
        <v>623</v>
      </c>
      <c r="E359" s="123"/>
      <c r="F359" s="75" t="s">
        <v>623</v>
      </c>
      <c r="G359" s="74" t="s">
        <v>623</v>
      </c>
      <c r="H359" s="74"/>
      <c r="I359" s="76"/>
      <c r="J359" s="40"/>
      <c r="K359" s="40"/>
      <c r="L359" s="40"/>
      <c r="M359" s="40"/>
      <c r="N359" s="73"/>
      <c r="O359" s="74" t="s">
        <v>623</v>
      </c>
      <c r="P359" s="125" t="s">
        <v>623</v>
      </c>
      <c r="Q359" s="123"/>
      <c r="R359" s="75" t="s">
        <v>623</v>
      </c>
      <c r="S359" s="74" t="s">
        <v>623</v>
      </c>
      <c r="T359" s="74"/>
      <c r="U359" s="76"/>
      <c r="V359" s="28"/>
      <c r="W359" s="55">
        <v>40</v>
      </c>
      <c r="X359" s="39" t="s">
        <v>623</v>
      </c>
      <c r="Y359" s="39" t="s">
        <v>623</v>
      </c>
      <c r="Z359" s="39" t="s">
        <v>623</v>
      </c>
      <c r="AA359" s="39" t="s">
        <v>623</v>
      </c>
      <c r="AB359" s="38" t="s">
        <v>623</v>
      </c>
      <c r="AC359" s="38" t="s">
        <v>623</v>
      </c>
      <c r="AD359" s="39" t="s">
        <v>623</v>
      </c>
      <c r="AE359" s="39" t="s">
        <v>623</v>
      </c>
      <c r="AF359" s="39" t="s">
        <v>623</v>
      </c>
      <c r="AG359" s="78">
        <v>0</v>
      </c>
      <c r="AH359" s="79">
        <v>0</v>
      </c>
      <c r="AI359" s="55">
        <v>40</v>
      </c>
      <c r="AJ359" s="39" t="s">
        <v>623</v>
      </c>
      <c r="AK359" s="39" t="s">
        <v>623</v>
      </c>
      <c r="AL359" s="39" t="s">
        <v>623</v>
      </c>
      <c r="AM359" s="39" t="s">
        <v>623</v>
      </c>
      <c r="AN359" s="38" t="s">
        <v>623</v>
      </c>
      <c r="AO359" s="38" t="s">
        <v>623</v>
      </c>
      <c r="AP359" s="39" t="s">
        <v>623</v>
      </c>
      <c r="AQ359" s="39" t="s">
        <v>623</v>
      </c>
      <c r="AR359" s="39" t="s">
        <v>623</v>
      </c>
      <c r="AS359" s="78">
        <v>0</v>
      </c>
      <c r="AT359" s="79">
        <v>0</v>
      </c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</row>
    <row r="360" spans="1:58" ht="12.5">
      <c r="A360" s="27"/>
      <c r="B360" s="73"/>
      <c r="C360" s="74" t="s">
        <v>623</v>
      </c>
      <c r="D360" s="125" t="s">
        <v>623</v>
      </c>
      <c r="E360" s="123"/>
      <c r="F360" s="75" t="s">
        <v>623</v>
      </c>
      <c r="G360" s="74" t="s">
        <v>623</v>
      </c>
      <c r="H360" s="74"/>
      <c r="I360" s="76"/>
      <c r="J360" s="40"/>
      <c r="K360" s="40"/>
      <c r="L360" s="40"/>
      <c r="M360" s="40"/>
      <c r="N360" s="73"/>
      <c r="O360" s="74" t="s">
        <v>623</v>
      </c>
      <c r="P360" s="125" t="s">
        <v>623</v>
      </c>
      <c r="Q360" s="123"/>
      <c r="R360" s="75" t="s">
        <v>623</v>
      </c>
      <c r="S360" s="74" t="s">
        <v>623</v>
      </c>
      <c r="T360" s="74"/>
      <c r="U360" s="76"/>
      <c r="V360" s="28"/>
      <c r="W360" s="55">
        <v>41</v>
      </c>
      <c r="X360" s="39" t="s">
        <v>623</v>
      </c>
      <c r="Y360" s="39" t="s">
        <v>623</v>
      </c>
      <c r="Z360" s="39" t="s">
        <v>623</v>
      </c>
      <c r="AA360" s="39" t="s">
        <v>623</v>
      </c>
      <c r="AB360" s="38" t="s">
        <v>623</v>
      </c>
      <c r="AC360" s="38" t="s">
        <v>623</v>
      </c>
      <c r="AD360" s="39" t="s">
        <v>623</v>
      </c>
      <c r="AE360" s="39" t="s">
        <v>623</v>
      </c>
      <c r="AF360" s="39" t="s">
        <v>623</v>
      </c>
      <c r="AG360" s="78">
        <v>0</v>
      </c>
      <c r="AH360" s="79">
        <v>0</v>
      </c>
      <c r="AI360" s="55">
        <v>41</v>
      </c>
      <c r="AJ360" s="39" t="s">
        <v>623</v>
      </c>
      <c r="AK360" s="39" t="s">
        <v>623</v>
      </c>
      <c r="AL360" s="39" t="s">
        <v>623</v>
      </c>
      <c r="AM360" s="39" t="s">
        <v>623</v>
      </c>
      <c r="AN360" s="38" t="s">
        <v>623</v>
      </c>
      <c r="AO360" s="38" t="s">
        <v>623</v>
      </c>
      <c r="AP360" s="39" t="s">
        <v>623</v>
      </c>
      <c r="AQ360" s="39" t="s">
        <v>623</v>
      </c>
      <c r="AR360" s="39" t="s">
        <v>623</v>
      </c>
      <c r="AS360" s="78">
        <v>0</v>
      </c>
      <c r="AT360" s="79">
        <v>0</v>
      </c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</row>
    <row r="361" spans="1:58" ht="12.5">
      <c r="A361" s="27"/>
      <c r="B361" s="73"/>
      <c r="C361" s="74" t="s">
        <v>623</v>
      </c>
      <c r="D361" s="125" t="s">
        <v>623</v>
      </c>
      <c r="E361" s="123"/>
      <c r="F361" s="75" t="s">
        <v>623</v>
      </c>
      <c r="G361" s="74" t="s">
        <v>623</v>
      </c>
      <c r="H361" s="74"/>
      <c r="I361" s="76"/>
      <c r="J361" s="40"/>
      <c r="K361" s="40"/>
      <c r="L361" s="40"/>
      <c r="M361" s="40"/>
      <c r="N361" s="73"/>
      <c r="O361" s="74" t="s">
        <v>623</v>
      </c>
      <c r="P361" s="125" t="s">
        <v>623</v>
      </c>
      <c r="Q361" s="123"/>
      <c r="R361" s="75" t="s">
        <v>623</v>
      </c>
      <c r="S361" s="74" t="s">
        <v>623</v>
      </c>
      <c r="T361" s="74"/>
      <c r="U361" s="76"/>
      <c r="V361" s="28"/>
      <c r="W361" s="55">
        <v>42</v>
      </c>
      <c r="X361" s="39" t="s">
        <v>623</v>
      </c>
      <c r="Y361" s="39" t="s">
        <v>623</v>
      </c>
      <c r="Z361" s="39" t="s">
        <v>623</v>
      </c>
      <c r="AA361" s="39" t="s">
        <v>623</v>
      </c>
      <c r="AB361" s="38" t="s">
        <v>623</v>
      </c>
      <c r="AC361" s="38" t="s">
        <v>623</v>
      </c>
      <c r="AD361" s="39" t="s">
        <v>623</v>
      </c>
      <c r="AE361" s="39" t="s">
        <v>623</v>
      </c>
      <c r="AF361" s="39" t="s">
        <v>623</v>
      </c>
      <c r="AG361" s="78">
        <v>0</v>
      </c>
      <c r="AH361" s="79">
        <v>0</v>
      </c>
      <c r="AI361" s="55">
        <v>42</v>
      </c>
      <c r="AJ361" s="39" t="s">
        <v>623</v>
      </c>
      <c r="AK361" s="39" t="s">
        <v>623</v>
      </c>
      <c r="AL361" s="39" t="s">
        <v>623</v>
      </c>
      <c r="AM361" s="39" t="s">
        <v>623</v>
      </c>
      <c r="AN361" s="38" t="s">
        <v>623</v>
      </c>
      <c r="AO361" s="38" t="s">
        <v>623</v>
      </c>
      <c r="AP361" s="39" t="s">
        <v>623</v>
      </c>
      <c r="AQ361" s="39" t="s">
        <v>623</v>
      </c>
      <c r="AR361" s="39" t="s">
        <v>623</v>
      </c>
      <c r="AS361" s="78">
        <v>0</v>
      </c>
      <c r="AT361" s="79">
        <v>0</v>
      </c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</row>
    <row r="362" spans="1:58" ht="12.5">
      <c r="A362" s="27"/>
      <c r="B362" s="73"/>
      <c r="C362" s="74" t="s">
        <v>623</v>
      </c>
      <c r="D362" s="125" t="s">
        <v>623</v>
      </c>
      <c r="E362" s="123"/>
      <c r="F362" s="75" t="s">
        <v>623</v>
      </c>
      <c r="G362" s="74" t="s">
        <v>623</v>
      </c>
      <c r="H362" s="74"/>
      <c r="I362" s="76"/>
      <c r="J362" s="40"/>
      <c r="K362" s="40"/>
      <c r="L362" s="40"/>
      <c r="M362" s="40"/>
      <c r="N362" s="73"/>
      <c r="O362" s="74" t="s">
        <v>623</v>
      </c>
      <c r="P362" s="125" t="s">
        <v>623</v>
      </c>
      <c r="Q362" s="123"/>
      <c r="R362" s="75" t="s">
        <v>623</v>
      </c>
      <c r="S362" s="74" t="s">
        <v>623</v>
      </c>
      <c r="T362" s="74"/>
      <c r="U362" s="76"/>
      <c r="V362" s="28"/>
      <c r="W362" s="55">
        <v>43</v>
      </c>
      <c r="X362" s="39" t="s">
        <v>623</v>
      </c>
      <c r="Y362" s="39" t="s">
        <v>623</v>
      </c>
      <c r="Z362" s="39" t="s">
        <v>623</v>
      </c>
      <c r="AA362" s="39" t="s">
        <v>623</v>
      </c>
      <c r="AB362" s="38" t="s">
        <v>623</v>
      </c>
      <c r="AC362" s="38" t="s">
        <v>623</v>
      </c>
      <c r="AD362" s="39" t="s">
        <v>623</v>
      </c>
      <c r="AE362" s="39" t="s">
        <v>623</v>
      </c>
      <c r="AF362" s="39" t="s">
        <v>623</v>
      </c>
      <c r="AG362" s="78">
        <v>0</v>
      </c>
      <c r="AH362" s="79">
        <v>0</v>
      </c>
      <c r="AI362" s="55">
        <v>43</v>
      </c>
      <c r="AJ362" s="39" t="s">
        <v>623</v>
      </c>
      <c r="AK362" s="39" t="s">
        <v>623</v>
      </c>
      <c r="AL362" s="39" t="s">
        <v>623</v>
      </c>
      <c r="AM362" s="39" t="s">
        <v>623</v>
      </c>
      <c r="AN362" s="38" t="s">
        <v>623</v>
      </c>
      <c r="AO362" s="38" t="s">
        <v>623</v>
      </c>
      <c r="AP362" s="39" t="s">
        <v>623</v>
      </c>
      <c r="AQ362" s="39" t="s">
        <v>623</v>
      </c>
      <c r="AR362" s="39" t="s">
        <v>623</v>
      </c>
      <c r="AS362" s="78">
        <v>0</v>
      </c>
      <c r="AT362" s="79">
        <v>0</v>
      </c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</row>
    <row r="363" spans="1:58" ht="12.5">
      <c r="A363" s="27"/>
      <c r="B363" s="73"/>
      <c r="C363" s="74" t="s">
        <v>623</v>
      </c>
      <c r="D363" s="125" t="s">
        <v>623</v>
      </c>
      <c r="E363" s="123"/>
      <c r="F363" s="75" t="s">
        <v>623</v>
      </c>
      <c r="G363" s="74" t="s">
        <v>623</v>
      </c>
      <c r="H363" s="74"/>
      <c r="I363" s="76"/>
      <c r="J363" s="40"/>
      <c r="K363" s="40"/>
      <c r="L363" s="40"/>
      <c r="M363" s="40"/>
      <c r="N363" s="73"/>
      <c r="O363" s="74" t="s">
        <v>623</v>
      </c>
      <c r="P363" s="125" t="s">
        <v>623</v>
      </c>
      <c r="Q363" s="123"/>
      <c r="R363" s="75" t="s">
        <v>623</v>
      </c>
      <c r="S363" s="74" t="s">
        <v>623</v>
      </c>
      <c r="T363" s="74"/>
      <c r="U363" s="76"/>
      <c r="V363" s="28"/>
      <c r="W363" s="55">
        <v>44</v>
      </c>
      <c r="X363" s="39" t="s">
        <v>623</v>
      </c>
      <c r="Y363" s="39" t="s">
        <v>623</v>
      </c>
      <c r="Z363" s="39" t="s">
        <v>623</v>
      </c>
      <c r="AA363" s="39" t="s">
        <v>623</v>
      </c>
      <c r="AB363" s="38" t="s">
        <v>623</v>
      </c>
      <c r="AC363" s="38" t="s">
        <v>623</v>
      </c>
      <c r="AD363" s="39" t="s">
        <v>623</v>
      </c>
      <c r="AE363" s="39" t="s">
        <v>623</v>
      </c>
      <c r="AF363" s="39" t="s">
        <v>623</v>
      </c>
      <c r="AG363" s="78">
        <v>0</v>
      </c>
      <c r="AH363" s="79">
        <v>0</v>
      </c>
      <c r="AI363" s="55">
        <v>44</v>
      </c>
      <c r="AJ363" s="39" t="s">
        <v>623</v>
      </c>
      <c r="AK363" s="39" t="s">
        <v>623</v>
      </c>
      <c r="AL363" s="39" t="s">
        <v>623</v>
      </c>
      <c r="AM363" s="39" t="s">
        <v>623</v>
      </c>
      <c r="AN363" s="38" t="s">
        <v>623</v>
      </c>
      <c r="AO363" s="38" t="s">
        <v>623</v>
      </c>
      <c r="AP363" s="39" t="s">
        <v>623</v>
      </c>
      <c r="AQ363" s="39" t="s">
        <v>623</v>
      </c>
      <c r="AR363" s="39" t="s">
        <v>623</v>
      </c>
      <c r="AS363" s="78">
        <v>0</v>
      </c>
      <c r="AT363" s="79">
        <v>0</v>
      </c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</row>
    <row r="364" spans="1:58" ht="12.5">
      <c r="A364" s="27"/>
      <c r="B364" s="73"/>
      <c r="C364" s="74" t="s">
        <v>623</v>
      </c>
      <c r="D364" s="125" t="s">
        <v>623</v>
      </c>
      <c r="E364" s="123"/>
      <c r="F364" s="75" t="s">
        <v>623</v>
      </c>
      <c r="G364" s="74" t="s">
        <v>623</v>
      </c>
      <c r="H364" s="74"/>
      <c r="I364" s="76"/>
      <c r="J364" s="40"/>
      <c r="K364" s="40"/>
      <c r="L364" s="40"/>
      <c r="M364" s="40"/>
      <c r="N364" s="73"/>
      <c r="O364" s="74" t="s">
        <v>623</v>
      </c>
      <c r="P364" s="125" t="s">
        <v>623</v>
      </c>
      <c r="Q364" s="123"/>
      <c r="R364" s="75" t="s">
        <v>623</v>
      </c>
      <c r="S364" s="74" t="s">
        <v>623</v>
      </c>
      <c r="T364" s="74"/>
      <c r="U364" s="76"/>
      <c r="V364" s="28"/>
      <c r="W364" s="55">
        <v>45</v>
      </c>
      <c r="X364" s="39" t="s">
        <v>623</v>
      </c>
      <c r="Y364" s="39" t="s">
        <v>623</v>
      </c>
      <c r="Z364" s="39" t="s">
        <v>623</v>
      </c>
      <c r="AA364" s="39" t="s">
        <v>623</v>
      </c>
      <c r="AB364" s="38" t="s">
        <v>623</v>
      </c>
      <c r="AC364" s="38" t="s">
        <v>623</v>
      </c>
      <c r="AD364" s="39" t="s">
        <v>623</v>
      </c>
      <c r="AE364" s="39" t="s">
        <v>623</v>
      </c>
      <c r="AF364" s="39" t="s">
        <v>623</v>
      </c>
      <c r="AG364" s="78">
        <v>0</v>
      </c>
      <c r="AH364" s="79">
        <v>0</v>
      </c>
      <c r="AI364" s="55">
        <v>45</v>
      </c>
      <c r="AJ364" s="39" t="s">
        <v>623</v>
      </c>
      <c r="AK364" s="39" t="s">
        <v>623</v>
      </c>
      <c r="AL364" s="39" t="s">
        <v>623</v>
      </c>
      <c r="AM364" s="39" t="s">
        <v>623</v>
      </c>
      <c r="AN364" s="38" t="s">
        <v>623</v>
      </c>
      <c r="AO364" s="38" t="s">
        <v>623</v>
      </c>
      <c r="AP364" s="39" t="s">
        <v>623</v>
      </c>
      <c r="AQ364" s="39" t="s">
        <v>623</v>
      </c>
      <c r="AR364" s="39" t="s">
        <v>623</v>
      </c>
      <c r="AS364" s="78">
        <v>0</v>
      </c>
      <c r="AT364" s="79">
        <v>0</v>
      </c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</row>
    <row r="365" spans="1:58" ht="12.5">
      <c r="A365" s="27"/>
      <c r="B365" s="73"/>
      <c r="C365" s="74" t="s">
        <v>623</v>
      </c>
      <c r="D365" s="125" t="s">
        <v>623</v>
      </c>
      <c r="E365" s="123"/>
      <c r="F365" s="75" t="s">
        <v>623</v>
      </c>
      <c r="G365" s="74" t="s">
        <v>623</v>
      </c>
      <c r="H365" s="74"/>
      <c r="I365" s="76"/>
      <c r="J365" s="40"/>
      <c r="K365" s="40"/>
      <c r="L365" s="40"/>
      <c r="M365" s="40"/>
      <c r="N365" s="73"/>
      <c r="O365" s="74" t="s">
        <v>623</v>
      </c>
      <c r="P365" s="125" t="s">
        <v>623</v>
      </c>
      <c r="Q365" s="123"/>
      <c r="R365" s="75" t="s">
        <v>623</v>
      </c>
      <c r="S365" s="74" t="s">
        <v>623</v>
      </c>
      <c r="T365" s="74"/>
      <c r="U365" s="76"/>
      <c r="V365" s="28"/>
      <c r="W365" s="55">
        <v>46</v>
      </c>
      <c r="X365" s="39" t="s">
        <v>623</v>
      </c>
      <c r="Y365" s="39" t="s">
        <v>623</v>
      </c>
      <c r="Z365" s="39" t="s">
        <v>623</v>
      </c>
      <c r="AA365" s="39" t="s">
        <v>623</v>
      </c>
      <c r="AB365" s="38" t="s">
        <v>623</v>
      </c>
      <c r="AC365" s="38" t="s">
        <v>623</v>
      </c>
      <c r="AD365" s="39" t="s">
        <v>623</v>
      </c>
      <c r="AE365" s="39" t="s">
        <v>623</v>
      </c>
      <c r="AF365" s="39" t="s">
        <v>623</v>
      </c>
      <c r="AG365" s="78">
        <v>0</v>
      </c>
      <c r="AH365" s="79">
        <v>0</v>
      </c>
      <c r="AI365" s="55">
        <v>46</v>
      </c>
      <c r="AJ365" s="39" t="s">
        <v>623</v>
      </c>
      <c r="AK365" s="39" t="s">
        <v>623</v>
      </c>
      <c r="AL365" s="39" t="s">
        <v>623</v>
      </c>
      <c r="AM365" s="39" t="s">
        <v>623</v>
      </c>
      <c r="AN365" s="38" t="s">
        <v>623</v>
      </c>
      <c r="AO365" s="38" t="s">
        <v>623</v>
      </c>
      <c r="AP365" s="39" t="s">
        <v>623</v>
      </c>
      <c r="AQ365" s="39" t="s">
        <v>623</v>
      </c>
      <c r="AR365" s="39" t="s">
        <v>623</v>
      </c>
      <c r="AS365" s="78">
        <v>0</v>
      </c>
      <c r="AT365" s="79">
        <v>0</v>
      </c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</row>
    <row r="366" spans="1:58" ht="12.5">
      <c r="A366" s="27"/>
      <c r="B366" s="73"/>
      <c r="C366" s="74" t="s">
        <v>623</v>
      </c>
      <c r="D366" s="125" t="s">
        <v>623</v>
      </c>
      <c r="E366" s="123"/>
      <c r="F366" s="75" t="s">
        <v>623</v>
      </c>
      <c r="G366" s="74" t="s">
        <v>623</v>
      </c>
      <c r="H366" s="74"/>
      <c r="I366" s="76"/>
      <c r="J366" s="40"/>
      <c r="K366" s="40"/>
      <c r="L366" s="40"/>
      <c r="M366" s="40"/>
      <c r="N366" s="73"/>
      <c r="O366" s="74" t="s">
        <v>623</v>
      </c>
      <c r="P366" s="125" t="s">
        <v>623</v>
      </c>
      <c r="Q366" s="123"/>
      <c r="R366" s="75" t="s">
        <v>623</v>
      </c>
      <c r="S366" s="74" t="s">
        <v>623</v>
      </c>
      <c r="T366" s="74"/>
      <c r="U366" s="76"/>
      <c r="V366" s="28"/>
      <c r="W366" s="55">
        <v>47</v>
      </c>
      <c r="X366" s="39" t="s">
        <v>623</v>
      </c>
      <c r="Y366" s="39" t="s">
        <v>623</v>
      </c>
      <c r="Z366" s="39" t="s">
        <v>623</v>
      </c>
      <c r="AA366" s="39" t="s">
        <v>623</v>
      </c>
      <c r="AB366" s="38" t="s">
        <v>623</v>
      </c>
      <c r="AC366" s="38" t="s">
        <v>623</v>
      </c>
      <c r="AD366" s="39" t="s">
        <v>623</v>
      </c>
      <c r="AE366" s="39" t="s">
        <v>623</v>
      </c>
      <c r="AF366" s="39" t="s">
        <v>623</v>
      </c>
      <c r="AG366" s="78">
        <v>0</v>
      </c>
      <c r="AH366" s="79">
        <v>0</v>
      </c>
      <c r="AI366" s="55">
        <v>47</v>
      </c>
      <c r="AJ366" s="39" t="s">
        <v>623</v>
      </c>
      <c r="AK366" s="39" t="s">
        <v>623</v>
      </c>
      <c r="AL366" s="39" t="s">
        <v>623</v>
      </c>
      <c r="AM366" s="39" t="s">
        <v>623</v>
      </c>
      <c r="AN366" s="38" t="s">
        <v>623</v>
      </c>
      <c r="AO366" s="38" t="s">
        <v>623</v>
      </c>
      <c r="AP366" s="39" t="s">
        <v>623</v>
      </c>
      <c r="AQ366" s="39" t="s">
        <v>623</v>
      </c>
      <c r="AR366" s="39" t="s">
        <v>623</v>
      </c>
      <c r="AS366" s="78">
        <v>0</v>
      </c>
      <c r="AT366" s="79">
        <v>0</v>
      </c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</row>
    <row r="367" spans="1:58" ht="12.5">
      <c r="A367" s="27"/>
      <c r="B367" s="73"/>
      <c r="C367" s="74" t="s">
        <v>623</v>
      </c>
      <c r="D367" s="125" t="s">
        <v>623</v>
      </c>
      <c r="E367" s="123"/>
      <c r="F367" s="75" t="s">
        <v>623</v>
      </c>
      <c r="G367" s="74" t="s">
        <v>623</v>
      </c>
      <c r="H367" s="74"/>
      <c r="I367" s="76"/>
      <c r="J367" s="40"/>
      <c r="K367" s="40"/>
      <c r="L367" s="40"/>
      <c r="M367" s="40"/>
      <c r="N367" s="73"/>
      <c r="O367" s="74" t="s">
        <v>623</v>
      </c>
      <c r="P367" s="125" t="s">
        <v>623</v>
      </c>
      <c r="Q367" s="123"/>
      <c r="R367" s="75" t="s">
        <v>623</v>
      </c>
      <c r="S367" s="74" t="s">
        <v>623</v>
      </c>
      <c r="T367" s="74"/>
      <c r="U367" s="76"/>
      <c r="V367" s="28"/>
      <c r="W367" s="55">
        <v>48</v>
      </c>
      <c r="X367" s="39" t="s">
        <v>623</v>
      </c>
      <c r="Y367" s="39" t="s">
        <v>623</v>
      </c>
      <c r="Z367" s="39" t="s">
        <v>623</v>
      </c>
      <c r="AA367" s="39" t="s">
        <v>623</v>
      </c>
      <c r="AB367" s="38" t="s">
        <v>623</v>
      </c>
      <c r="AC367" s="38" t="s">
        <v>623</v>
      </c>
      <c r="AD367" s="39" t="s">
        <v>623</v>
      </c>
      <c r="AE367" s="39" t="s">
        <v>623</v>
      </c>
      <c r="AF367" s="39" t="s">
        <v>623</v>
      </c>
      <c r="AG367" s="78">
        <v>0</v>
      </c>
      <c r="AH367" s="79">
        <v>0</v>
      </c>
      <c r="AI367" s="55">
        <v>48</v>
      </c>
      <c r="AJ367" s="39" t="s">
        <v>623</v>
      </c>
      <c r="AK367" s="39" t="s">
        <v>623</v>
      </c>
      <c r="AL367" s="39" t="s">
        <v>623</v>
      </c>
      <c r="AM367" s="39" t="s">
        <v>623</v>
      </c>
      <c r="AN367" s="38" t="s">
        <v>623</v>
      </c>
      <c r="AO367" s="38" t="s">
        <v>623</v>
      </c>
      <c r="AP367" s="39" t="s">
        <v>623</v>
      </c>
      <c r="AQ367" s="39" t="s">
        <v>623</v>
      </c>
      <c r="AR367" s="39" t="s">
        <v>623</v>
      </c>
      <c r="AS367" s="78">
        <v>0</v>
      </c>
      <c r="AT367" s="79">
        <v>0</v>
      </c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</row>
    <row r="368" spans="1:58" ht="12.5">
      <c r="A368" s="27"/>
      <c r="B368" s="73"/>
      <c r="C368" s="74" t="s">
        <v>623</v>
      </c>
      <c r="D368" s="125" t="s">
        <v>623</v>
      </c>
      <c r="E368" s="123"/>
      <c r="F368" s="75" t="s">
        <v>623</v>
      </c>
      <c r="G368" s="74" t="s">
        <v>623</v>
      </c>
      <c r="H368" s="74"/>
      <c r="I368" s="76"/>
      <c r="J368" s="40"/>
      <c r="K368" s="40"/>
      <c r="L368" s="40"/>
      <c r="M368" s="40"/>
      <c r="N368" s="73"/>
      <c r="O368" s="74" t="s">
        <v>623</v>
      </c>
      <c r="P368" s="125" t="s">
        <v>623</v>
      </c>
      <c r="Q368" s="123"/>
      <c r="R368" s="75" t="s">
        <v>623</v>
      </c>
      <c r="S368" s="74" t="s">
        <v>623</v>
      </c>
      <c r="T368" s="74"/>
      <c r="U368" s="76"/>
      <c r="V368" s="28"/>
      <c r="W368" s="55">
        <v>49</v>
      </c>
      <c r="X368" s="39" t="s">
        <v>623</v>
      </c>
      <c r="Y368" s="39" t="s">
        <v>623</v>
      </c>
      <c r="Z368" s="39" t="s">
        <v>623</v>
      </c>
      <c r="AA368" s="39" t="s">
        <v>623</v>
      </c>
      <c r="AB368" s="38" t="s">
        <v>623</v>
      </c>
      <c r="AC368" s="38" t="s">
        <v>623</v>
      </c>
      <c r="AD368" s="39" t="s">
        <v>623</v>
      </c>
      <c r="AE368" s="39" t="s">
        <v>623</v>
      </c>
      <c r="AF368" s="39" t="s">
        <v>623</v>
      </c>
      <c r="AG368" s="78">
        <v>0</v>
      </c>
      <c r="AH368" s="79">
        <v>0</v>
      </c>
      <c r="AI368" s="55">
        <v>49</v>
      </c>
      <c r="AJ368" s="39" t="s">
        <v>623</v>
      </c>
      <c r="AK368" s="39" t="s">
        <v>623</v>
      </c>
      <c r="AL368" s="39" t="s">
        <v>623</v>
      </c>
      <c r="AM368" s="39" t="s">
        <v>623</v>
      </c>
      <c r="AN368" s="38" t="s">
        <v>623</v>
      </c>
      <c r="AO368" s="38" t="s">
        <v>623</v>
      </c>
      <c r="AP368" s="39" t="s">
        <v>623</v>
      </c>
      <c r="AQ368" s="39" t="s">
        <v>623</v>
      </c>
      <c r="AR368" s="39" t="s">
        <v>623</v>
      </c>
      <c r="AS368" s="78">
        <v>0</v>
      </c>
      <c r="AT368" s="79">
        <v>0</v>
      </c>
      <c r="AU368" s="38"/>
      <c r="AV368" s="38"/>
      <c r="AW368" s="38"/>
      <c r="AX368" s="38"/>
      <c r="AY368" s="39"/>
      <c r="AZ368" s="39"/>
      <c r="BA368" s="38"/>
      <c r="BB368" s="38"/>
      <c r="BC368" s="38"/>
      <c r="BD368" s="38"/>
      <c r="BE368" s="38"/>
      <c r="BF368" s="38"/>
    </row>
    <row r="369" spans="1:58" ht="12.5">
      <c r="A369" s="27"/>
      <c r="B369" s="73"/>
      <c r="C369" s="74" t="s">
        <v>623</v>
      </c>
      <c r="D369" s="125" t="s">
        <v>623</v>
      </c>
      <c r="E369" s="123"/>
      <c r="F369" s="75" t="s">
        <v>623</v>
      </c>
      <c r="G369" s="74" t="s">
        <v>623</v>
      </c>
      <c r="H369" s="74"/>
      <c r="I369" s="76"/>
      <c r="J369" s="40"/>
      <c r="K369" s="40"/>
      <c r="L369" s="40"/>
      <c r="M369" s="40"/>
      <c r="N369" s="73"/>
      <c r="O369" s="74" t="s">
        <v>623</v>
      </c>
      <c r="P369" s="125" t="s">
        <v>623</v>
      </c>
      <c r="Q369" s="123"/>
      <c r="R369" s="75" t="s">
        <v>623</v>
      </c>
      <c r="S369" s="74" t="s">
        <v>623</v>
      </c>
      <c r="T369" s="74"/>
      <c r="U369" s="76"/>
      <c r="V369" s="28"/>
      <c r="W369" s="55">
        <v>50</v>
      </c>
      <c r="X369" s="39" t="s">
        <v>623</v>
      </c>
      <c r="Y369" s="39" t="s">
        <v>623</v>
      </c>
      <c r="Z369" s="39" t="s">
        <v>623</v>
      </c>
      <c r="AA369" s="39" t="s">
        <v>623</v>
      </c>
      <c r="AB369" s="38" t="s">
        <v>623</v>
      </c>
      <c r="AC369" s="38" t="s">
        <v>623</v>
      </c>
      <c r="AD369" s="39" t="s">
        <v>623</v>
      </c>
      <c r="AE369" s="39" t="s">
        <v>623</v>
      </c>
      <c r="AF369" s="39" t="s">
        <v>623</v>
      </c>
      <c r="AG369" s="78">
        <v>0</v>
      </c>
      <c r="AH369" s="79">
        <v>0</v>
      </c>
      <c r="AI369" s="55">
        <v>50</v>
      </c>
      <c r="AJ369" s="39" t="s">
        <v>623</v>
      </c>
      <c r="AK369" s="39" t="s">
        <v>623</v>
      </c>
      <c r="AL369" s="39" t="s">
        <v>623</v>
      </c>
      <c r="AM369" s="39" t="s">
        <v>623</v>
      </c>
      <c r="AN369" s="38" t="s">
        <v>623</v>
      </c>
      <c r="AO369" s="38" t="s">
        <v>623</v>
      </c>
      <c r="AP369" s="39" t="s">
        <v>623</v>
      </c>
      <c r="AQ369" s="39" t="s">
        <v>623</v>
      </c>
      <c r="AR369" s="39" t="s">
        <v>623</v>
      </c>
      <c r="AS369" s="78">
        <v>0</v>
      </c>
      <c r="AT369" s="79">
        <v>0</v>
      </c>
      <c r="AU369" s="38"/>
      <c r="AV369" s="38"/>
      <c r="AW369" s="38"/>
      <c r="AX369" s="38"/>
      <c r="AY369" s="39"/>
      <c r="AZ369" s="39"/>
      <c r="BA369" s="38"/>
      <c r="BB369" s="38"/>
      <c r="BC369" s="38"/>
      <c r="BD369" s="38"/>
      <c r="BE369" s="38"/>
      <c r="BF369" s="38"/>
    </row>
    <row r="370" spans="1:58" ht="12.5">
      <c r="A370" s="27"/>
      <c r="B370" s="27"/>
      <c r="C370" s="80"/>
      <c r="D370" s="27"/>
      <c r="E370" s="27"/>
      <c r="F370" s="38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81"/>
      <c r="R370" s="38"/>
      <c r="S370" s="27"/>
      <c r="T370" s="27"/>
      <c r="U370" s="27"/>
      <c r="V370" s="28"/>
      <c r="W370" s="55">
        <v>51</v>
      </c>
      <c r="X370" s="38"/>
      <c r="Y370" s="38"/>
      <c r="Z370" s="38"/>
      <c r="AA370" s="38"/>
      <c r="AB370" s="38"/>
      <c r="AC370" s="39"/>
      <c r="AD370" s="39"/>
      <c r="AE370" s="38"/>
      <c r="AF370" s="38"/>
      <c r="AG370" s="38"/>
      <c r="AH370" s="38"/>
      <c r="AI370" s="55">
        <v>51</v>
      </c>
      <c r="AJ370" s="38"/>
      <c r="AK370" s="38"/>
      <c r="AL370" s="38"/>
      <c r="AM370" s="38"/>
      <c r="AN370" s="38"/>
      <c r="AO370" s="39"/>
      <c r="AP370" s="39"/>
      <c r="AQ370" s="38"/>
      <c r="AR370" s="38"/>
      <c r="AS370" s="38"/>
      <c r="AT370" s="38"/>
      <c r="AU370" s="38"/>
      <c r="AV370" s="38"/>
      <c r="AW370" s="38"/>
      <c r="AX370" s="38"/>
      <c r="AY370" s="39"/>
      <c r="AZ370" s="39"/>
      <c r="BA370" s="38"/>
      <c r="BB370" s="38"/>
      <c r="BC370" s="38"/>
      <c r="BD370" s="38"/>
      <c r="BE370" s="38"/>
      <c r="BF370" s="38"/>
    </row>
    <row r="371" spans="1:58" ht="12.5">
      <c r="A371" s="27"/>
      <c r="B371" s="27"/>
      <c r="C371" s="82" t="s">
        <v>370</v>
      </c>
      <c r="D371" s="48"/>
      <c r="E371" s="48"/>
      <c r="F371" s="49"/>
      <c r="G371" s="48"/>
      <c r="H371" s="48"/>
      <c r="I371" s="40"/>
      <c r="J371" s="40"/>
      <c r="K371" s="40"/>
      <c r="L371" s="40"/>
      <c r="M371" s="40"/>
      <c r="N371" s="40"/>
      <c r="O371" s="82"/>
      <c r="P371" s="48"/>
      <c r="Q371" s="83"/>
      <c r="R371" s="49"/>
      <c r="S371" s="48"/>
      <c r="T371" s="48"/>
      <c r="U371" s="27"/>
      <c r="V371" s="28"/>
      <c r="W371" s="38"/>
      <c r="X371" s="38"/>
      <c r="Y371" s="38"/>
      <c r="Z371" s="38"/>
      <c r="AA371" s="38"/>
      <c r="AB371" s="38"/>
      <c r="AC371" s="39"/>
      <c r="AD371" s="39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9"/>
      <c r="AP371" s="39"/>
      <c r="AQ371" s="38"/>
      <c r="AR371" s="38"/>
      <c r="AS371" s="38"/>
      <c r="AT371" s="38"/>
      <c r="AU371" s="38"/>
      <c r="AV371" s="38"/>
      <c r="AW371" s="38"/>
      <c r="AX371" s="38"/>
      <c r="AY371" s="39"/>
      <c r="AZ371" s="39"/>
      <c r="BA371" s="38"/>
      <c r="BB371" s="38"/>
      <c r="BC371" s="38"/>
      <c r="BD371" s="38"/>
      <c r="BE371" s="38"/>
      <c r="BF371" s="38"/>
    </row>
    <row r="372" spans="1:58" ht="12.5">
      <c r="A372" s="27"/>
      <c r="B372" s="27"/>
      <c r="C372" s="117">
        <v>0</v>
      </c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9"/>
      <c r="U372" s="27"/>
      <c r="V372" s="28"/>
      <c r="W372" s="38"/>
      <c r="X372" s="38"/>
      <c r="Y372" s="38"/>
      <c r="Z372" s="38"/>
      <c r="AA372" s="38"/>
      <c r="AB372" s="38"/>
      <c r="AC372" s="39"/>
      <c r="AD372" s="39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9"/>
      <c r="AP372" s="39"/>
      <c r="AQ372" s="38"/>
      <c r="AR372" s="38"/>
      <c r="AS372" s="38"/>
      <c r="AT372" s="38"/>
      <c r="AU372" s="38"/>
      <c r="AV372" s="38"/>
      <c r="AW372" s="38"/>
      <c r="AX372" s="38"/>
      <c r="AY372" s="39"/>
      <c r="AZ372" s="39"/>
      <c r="BA372" s="38"/>
      <c r="BB372" s="38"/>
      <c r="BC372" s="38"/>
      <c r="BD372" s="38"/>
      <c r="BE372" s="38"/>
      <c r="BF372" s="38"/>
    </row>
    <row r="373" spans="1:58" ht="12.5">
      <c r="A373" s="27"/>
      <c r="B373" s="27"/>
      <c r="C373" s="120"/>
      <c r="D373" s="112"/>
      <c r="E373" s="112"/>
      <c r="F373" s="112"/>
      <c r="G373" s="112"/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21"/>
      <c r="U373" s="27"/>
      <c r="V373" s="28"/>
      <c r="W373" s="38"/>
      <c r="X373" s="38"/>
      <c r="Y373" s="38"/>
      <c r="Z373" s="38"/>
      <c r="AA373" s="38"/>
      <c r="AB373" s="38"/>
      <c r="AC373" s="39"/>
      <c r="AD373" s="39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9"/>
      <c r="AP373" s="39"/>
      <c r="AQ373" s="38"/>
      <c r="AR373" s="38"/>
      <c r="AS373" s="38"/>
      <c r="AT373" s="38"/>
      <c r="AU373" s="38"/>
      <c r="AV373" s="38"/>
      <c r="AW373" s="38"/>
      <c r="AX373" s="38"/>
      <c r="AY373" s="39"/>
      <c r="AZ373" s="39"/>
      <c r="BA373" s="38"/>
      <c r="BB373" s="38"/>
      <c r="BC373" s="38"/>
      <c r="BD373" s="38"/>
      <c r="BE373" s="38"/>
      <c r="BF373" s="38"/>
    </row>
    <row r="374" spans="1:58" ht="12.5">
      <c r="A374" s="27"/>
      <c r="B374" s="27"/>
      <c r="C374" s="120"/>
      <c r="D374" s="112"/>
      <c r="E374" s="112"/>
      <c r="F374" s="112"/>
      <c r="G374" s="112"/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21"/>
      <c r="U374" s="27"/>
      <c r="V374" s="28"/>
      <c r="W374" s="38"/>
      <c r="X374" s="38"/>
      <c r="Y374" s="38"/>
      <c r="Z374" s="38"/>
      <c r="AA374" s="38"/>
      <c r="AB374" s="38"/>
      <c r="AC374" s="39"/>
      <c r="AD374" s="39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9"/>
      <c r="AP374" s="39"/>
      <c r="AQ374" s="38"/>
      <c r="AR374" s="38"/>
      <c r="AS374" s="38"/>
      <c r="AT374" s="38"/>
      <c r="AU374" s="38"/>
      <c r="AV374" s="38"/>
      <c r="AW374" s="38"/>
      <c r="AX374" s="38"/>
      <c r="AY374" s="39"/>
      <c r="AZ374" s="39"/>
      <c r="BA374" s="38"/>
      <c r="BB374" s="38"/>
      <c r="BC374" s="38"/>
      <c r="BD374" s="38"/>
      <c r="BE374" s="38"/>
      <c r="BF374" s="38"/>
    </row>
    <row r="375" spans="1:58" ht="12.5">
      <c r="A375" s="27"/>
      <c r="B375" s="27"/>
      <c r="C375" s="122"/>
      <c r="D375" s="123"/>
      <c r="E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4"/>
      <c r="U375" s="27"/>
      <c r="V375" s="28"/>
      <c r="W375" s="38"/>
      <c r="X375" s="38"/>
      <c r="Y375" s="38"/>
      <c r="Z375" s="38"/>
      <c r="AA375" s="38"/>
      <c r="AB375" s="38"/>
      <c r="AC375" s="39"/>
      <c r="AD375" s="39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9"/>
      <c r="AP375" s="39"/>
      <c r="AQ375" s="38"/>
      <c r="AR375" s="38"/>
      <c r="AS375" s="38"/>
      <c r="AT375" s="38"/>
      <c r="AU375" s="38"/>
      <c r="AV375" s="38"/>
      <c r="AW375" s="38"/>
      <c r="AX375" s="38"/>
      <c r="AY375" s="39"/>
      <c r="AZ375" s="39"/>
      <c r="BA375" s="38"/>
      <c r="BB375" s="38"/>
      <c r="BC375" s="38"/>
      <c r="BD375" s="38"/>
      <c r="BE375" s="38"/>
      <c r="BF375" s="38"/>
    </row>
    <row r="376" spans="1:58" ht="12.5">
      <c r="A376" s="27"/>
      <c r="B376" s="27"/>
      <c r="C376" s="80"/>
      <c r="D376" s="27"/>
      <c r="E376" s="27"/>
      <c r="F376" s="38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81"/>
      <c r="R376" s="38"/>
      <c r="S376" s="27"/>
      <c r="T376" s="27"/>
      <c r="U376" s="27"/>
      <c r="V376" s="28"/>
      <c r="W376" s="38"/>
      <c r="X376" s="38"/>
      <c r="Y376" s="38"/>
      <c r="Z376" s="38"/>
      <c r="AA376" s="38"/>
      <c r="AB376" s="38"/>
      <c r="AC376" s="39"/>
      <c r="AD376" s="39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9"/>
      <c r="AP376" s="39"/>
      <c r="AQ376" s="38"/>
      <c r="AR376" s="38"/>
      <c r="AS376" s="38"/>
      <c r="AT376" s="38"/>
      <c r="AU376" s="38"/>
      <c r="AV376" s="38"/>
      <c r="AW376" s="38"/>
      <c r="AX376" s="38"/>
      <c r="AY376" s="39"/>
      <c r="AZ376" s="39"/>
      <c r="BA376" s="38"/>
      <c r="BB376" s="38"/>
      <c r="BC376" s="38"/>
      <c r="BD376" s="38"/>
      <c r="BE376" s="38"/>
      <c r="BF376" s="38"/>
    </row>
    <row r="377" spans="1:58" ht="12.5">
      <c r="A377" s="27"/>
      <c r="B377" s="27"/>
      <c r="C377" s="80"/>
      <c r="D377" s="27"/>
      <c r="E377" s="27"/>
      <c r="F377" s="38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81"/>
      <c r="R377" s="38"/>
      <c r="S377" s="27"/>
      <c r="T377" s="27"/>
      <c r="U377" s="27"/>
      <c r="V377" s="28"/>
      <c r="W377" s="38"/>
      <c r="X377" s="38"/>
      <c r="Y377" s="38"/>
      <c r="Z377" s="38"/>
      <c r="AA377" s="38"/>
      <c r="AB377" s="38"/>
      <c r="AC377" s="39"/>
      <c r="AD377" s="39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9"/>
      <c r="AP377" s="39"/>
      <c r="AQ377" s="38"/>
      <c r="AR377" s="38"/>
      <c r="AS377" s="38"/>
      <c r="AT377" s="38"/>
      <c r="AU377" s="38"/>
      <c r="AV377" s="38"/>
      <c r="AW377" s="38"/>
      <c r="AX377" s="38"/>
      <c r="AY377" s="39"/>
      <c r="AZ377" s="39"/>
      <c r="BA377" s="38"/>
      <c r="BB377" s="38"/>
      <c r="BC377" s="38"/>
      <c r="BD377" s="38"/>
      <c r="BE377" s="38"/>
      <c r="BF377" s="38"/>
    </row>
    <row r="378" spans="1:58" ht="12.5">
      <c r="A378" s="27"/>
      <c r="B378" s="27"/>
      <c r="C378" s="80"/>
      <c r="D378" s="27"/>
      <c r="E378" s="27"/>
      <c r="F378" s="38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81"/>
      <c r="R378" s="38"/>
      <c r="S378" s="27"/>
      <c r="T378" s="27"/>
      <c r="U378" s="27"/>
      <c r="V378" s="28"/>
      <c r="W378" s="38"/>
      <c r="X378" s="38"/>
      <c r="Y378" s="38"/>
      <c r="Z378" s="38"/>
      <c r="AA378" s="38"/>
      <c r="AB378" s="38"/>
      <c r="AC378" s="39"/>
      <c r="AD378" s="39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9"/>
      <c r="AP378" s="39"/>
      <c r="AQ378" s="38"/>
      <c r="AR378" s="38"/>
      <c r="AS378" s="38"/>
      <c r="AT378" s="38"/>
      <c r="AU378" s="38"/>
      <c r="AV378" s="38"/>
      <c r="AW378" s="38"/>
      <c r="AX378" s="38"/>
      <c r="AY378" s="39"/>
      <c r="AZ378" s="39"/>
      <c r="BA378" s="38"/>
      <c r="BB378" s="38"/>
      <c r="BC378" s="38"/>
      <c r="BD378" s="38"/>
      <c r="BE378" s="38"/>
      <c r="BF378" s="38"/>
    </row>
    <row r="379" spans="1:58" ht="12.5">
      <c r="A379" s="27"/>
      <c r="B379" s="27"/>
      <c r="C379" s="80"/>
      <c r="D379" s="27"/>
      <c r="E379" s="27"/>
      <c r="F379" s="38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81"/>
      <c r="R379" s="38"/>
      <c r="S379" s="27"/>
      <c r="T379" s="27"/>
      <c r="U379" s="27"/>
      <c r="V379" s="28"/>
      <c r="W379" s="38"/>
      <c r="X379" s="38"/>
      <c r="Y379" s="38"/>
      <c r="Z379" s="38"/>
      <c r="AA379" s="38"/>
      <c r="AB379" s="38"/>
      <c r="AC379" s="39"/>
      <c r="AD379" s="39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9"/>
      <c r="AP379" s="39"/>
      <c r="AQ379" s="38"/>
      <c r="AR379" s="38"/>
      <c r="AS379" s="38"/>
      <c r="AT379" s="38"/>
      <c r="AU379" s="38"/>
      <c r="AV379" s="38"/>
      <c r="AW379" s="38"/>
      <c r="AX379" s="38"/>
      <c r="AY379" s="39"/>
      <c r="AZ379" s="39"/>
      <c r="BA379" s="38"/>
      <c r="BB379" s="38"/>
      <c r="BC379" s="38"/>
      <c r="BD379" s="38"/>
      <c r="BE379" s="38"/>
      <c r="BF379" s="38"/>
    </row>
    <row r="380" spans="1:58" ht="12.5">
      <c r="A380" s="27"/>
      <c r="B380" s="27"/>
      <c r="C380" s="80"/>
      <c r="D380" s="27"/>
      <c r="E380" s="27"/>
      <c r="F380" s="38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81"/>
      <c r="R380" s="38"/>
      <c r="S380" s="27"/>
      <c r="T380" s="27"/>
      <c r="U380" s="27"/>
      <c r="V380" s="28"/>
      <c r="W380" s="38"/>
      <c r="X380" s="38"/>
      <c r="Y380" s="38"/>
      <c r="Z380" s="38"/>
      <c r="AA380" s="38"/>
      <c r="AB380" s="38"/>
      <c r="AC380" s="39"/>
      <c r="AD380" s="39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9"/>
      <c r="AP380" s="39"/>
      <c r="AQ380" s="38"/>
      <c r="AR380" s="38"/>
      <c r="AS380" s="38"/>
      <c r="AT380" s="38"/>
      <c r="AU380" s="38"/>
      <c r="AV380" s="38"/>
      <c r="AW380" s="38"/>
      <c r="AX380" s="38"/>
      <c r="AY380" s="39"/>
      <c r="AZ380" s="39"/>
      <c r="BA380" s="38"/>
      <c r="BB380" s="38"/>
      <c r="BC380" s="38"/>
      <c r="BD380" s="38"/>
      <c r="BE380" s="38"/>
      <c r="BF380" s="38"/>
    </row>
    <row r="381" spans="1:58" ht="12.5">
      <c r="A381" s="27"/>
      <c r="B381" s="27"/>
      <c r="C381" s="80"/>
      <c r="D381" s="27"/>
      <c r="E381" s="27"/>
      <c r="F381" s="38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81"/>
      <c r="R381" s="38"/>
      <c r="S381" s="27"/>
      <c r="T381" s="27"/>
      <c r="U381" s="27"/>
      <c r="V381" s="28"/>
      <c r="W381" s="38"/>
      <c r="X381" s="38"/>
      <c r="Y381" s="38"/>
      <c r="Z381" s="38"/>
      <c r="AA381" s="38"/>
      <c r="AB381" s="38"/>
      <c r="AC381" s="39"/>
      <c r="AD381" s="39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9"/>
      <c r="AP381" s="39"/>
      <c r="AQ381" s="38"/>
      <c r="AR381" s="38"/>
      <c r="AS381" s="38"/>
      <c r="AT381" s="38"/>
      <c r="AU381" s="38"/>
      <c r="AV381" s="38"/>
      <c r="AW381" s="38"/>
      <c r="AX381" s="38"/>
      <c r="AY381" s="39"/>
      <c r="AZ381" s="39"/>
      <c r="BA381" s="38"/>
      <c r="BB381" s="38"/>
      <c r="BC381" s="38"/>
      <c r="BD381" s="38"/>
      <c r="BE381" s="38"/>
      <c r="BF381" s="38"/>
    </row>
    <row r="382" spans="1:58" ht="12.5">
      <c r="A382" s="27"/>
      <c r="B382" s="27"/>
      <c r="C382" s="80"/>
      <c r="D382" s="27"/>
      <c r="E382" s="27"/>
      <c r="F382" s="38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81"/>
      <c r="R382" s="38"/>
      <c r="S382" s="27"/>
      <c r="T382" s="27"/>
      <c r="U382" s="27"/>
      <c r="V382" s="28"/>
      <c r="W382" s="38"/>
      <c r="X382" s="38"/>
      <c r="Y382" s="38"/>
      <c r="Z382" s="38"/>
      <c r="AA382" s="38"/>
      <c r="AB382" s="38"/>
      <c r="AC382" s="39"/>
      <c r="AD382" s="39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9"/>
      <c r="AP382" s="39"/>
      <c r="AQ382" s="38"/>
      <c r="AR382" s="38"/>
      <c r="AS382" s="38"/>
      <c r="AT382" s="38"/>
      <c r="AU382" s="38"/>
      <c r="AV382" s="38"/>
      <c r="AW382" s="38"/>
      <c r="AX382" s="38"/>
      <c r="AY382" s="39"/>
      <c r="AZ382" s="39"/>
      <c r="BA382" s="38"/>
      <c r="BB382" s="38"/>
      <c r="BC382" s="38"/>
      <c r="BD382" s="38"/>
      <c r="BE382" s="38"/>
      <c r="BF382" s="38"/>
    </row>
    <row r="383" spans="1:58" ht="12.5">
      <c r="A383" s="27"/>
      <c r="B383" s="27"/>
      <c r="C383" s="80"/>
      <c r="D383" s="27"/>
      <c r="E383" s="27"/>
      <c r="F383" s="38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81"/>
      <c r="R383" s="38"/>
      <c r="S383" s="27"/>
      <c r="T383" s="27"/>
      <c r="U383" s="27"/>
      <c r="V383" s="28"/>
      <c r="W383" s="38"/>
      <c r="X383" s="38"/>
      <c r="Y383" s="38"/>
      <c r="Z383" s="38"/>
      <c r="AA383" s="38"/>
      <c r="AB383" s="38"/>
      <c r="AC383" s="39"/>
      <c r="AD383" s="39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9"/>
      <c r="AP383" s="39"/>
      <c r="AQ383" s="38"/>
      <c r="AR383" s="38"/>
      <c r="AS383" s="38"/>
      <c r="AT383" s="38"/>
      <c r="AU383" s="38"/>
      <c r="AV383" s="38"/>
      <c r="AW383" s="38"/>
      <c r="AX383" s="38"/>
      <c r="AY383" s="39"/>
      <c r="AZ383" s="39"/>
      <c r="BA383" s="38"/>
      <c r="BB383" s="38"/>
      <c r="BC383" s="38"/>
      <c r="BD383" s="38"/>
      <c r="BE383" s="38"/>
      <c r="BF383" s="38"/>
    </row>
    <row r="384" spans="1:58" ht="12.5">
      <c r="A384" s="27"/>
      <c r="B384" s="27"/>
      <c r="C384" s="80"/>
      <c r="D384" s="27"/>
      <c r="E384" s="27"/>
      <c r="F384" s="38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81"/>
      <c r="R384" s="38"/>
      <c r="S384" s="27"/>
      <c r="T384" s="27"/>
      <c r="U384" s="27"/>
      <c r="V384" s="28"/>
      <c r="W384" s="38"/>
      <c r="X384" s="38"/>
      <c r="Y384" s="38"/>
      <c r="Z384" s="38"/>
      <c r="AA384" s="38"/>
      <c r="AB384" s="38"/>
      <c r="AC384" s="39"/>
      <c r="AD384" s="39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9"/>
      <c r="AP384" s="39"/>
      <c r="AQ384" s="38"/>
      <c r="AR384" s="38"/>
      <c r="AS384" s="38"/>
      <c r="AT384" s="38"/>
      <c r="AU384" s="38"/>
      <c r="AV384" s="38"/>
      <c r="AW384" s="38"/>
      <c r="AX384" s="38"/>
      <c r="AY384" s="39"/>
      <c r="AZ384" s="39"/>
      <c r="BA384" s="38"/>
      <c r="BB384" s="38"/>
      <c r="BC384" s="38"/>
      <c r="BD384" s="38"/>
      <c r="BE384" s="38"/>
      <c r="BF384" s="38"/>
    </row>
    <row r="385" spans="1:58" ht="12.5">
      <c r="A385" s="27"/>
      <c r="B385" s="27"/>
      <c r="C385" s="80"/>
      <c r="D385" s="27"/>
      <c r="E385" s="27"/>
      <c r="F385" s="38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81"/>
      <c r="R385" s="38"/>
      <c r="S385" s="27"/>
      <c r="T385" s="27"/>
      <c r="U385" s="27"/>
      <c r="V385" s="28"/>
      <c r="W385" s="38"/>
      <c r="X385" s="38"/>
      <c r="Y385" s="38"/>
      <c r="Z385" s="38"/>
      <c r="AA385" s="38"/>
      <c r="AB385" s="38"/>
      <c r="AC385" s="39"/>
      <c r="AD385" s="39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9"/>
      <c r="AP385" s="39"/>
      <c r="AQ385" s="38"/>
      <c r="AR385" s="38"/>
      <c r="AS385" s="38"/>
      <c r="AT385" s="38"/>
      <c r="AU385" s="38"/>
      <c r="AV385" s="38"/>
      <c r="AW385" s="38"/>
      <c r="AX385" s="38"/>
      <c r="AY385" s="39"/>
      <c r="AZ385" s="39"/>
      <c r="BA385" s="38"/>
      <c r="BB385" s="38"/>
      <c r="BC385" s="38"/>
      <c r="BD385" s="38"/>
      <c r="BE385" s="38"/>
      <c r="BF385" s="38"/>
    </row>
    <row r="386" spans="1:58" ht="12.5">
      <c r="A386" s="27"/>
      <c r="B386" s="27"/>
      <c r="C386" s="80"/>
      <c r="D386" s="27"/>
      <c r="E386" s="27"/>
      <c r="F386" s="38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81"/>
      <c r="R386" s="38"/>
      <c r="S386" s="27"/>
      <c r="T386" s="27"/>
      <c r="U386" s="27"/>
      <c r="V386" s="28"/>
      <c r="W386" s="38"/>
      <c r="X386" s="38"/>
      <c r="Y386" s="38"/>
      <c r="Z386" s="38"/>
      <c r="AA386" s="38"/>
      <c r="AB386" s="38"/>
      <c r="AC386" s="39"/>
      <c r="AD386" s="39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9"/>
      <c r="AP386" s="39"/>
      <c r="AQ386" s="38"/>
      <c r="AR386" s="38"/>
      <c r="AS386" s="38"/>
      <c r="AT386" s="38"/>
      <c r="AU386" s="38"/>
      <c r="AV386" s="38"/>
      <c r="AW386" s="38"/>
      <c r="AX386" s="38"/>
      <c r="AY386" s="39"/>
      <c r="AZ386" s="39"/>
      <c r="BA386" s="38"/>
      <c r="BB386" s="38"/>
      <c r="BC386" s="38"/>
      <c r="BD386" s="38"/>
      <c r="BE386" s="38"/>
      <c r="BF386" s="38"/>
    </row>
    <row r="387" spans="1:58" ht="12.5">
      <c r="A387" s="27"/>
      <c r="B387" s="27"/>
      <c r="C387" s="80"/>
      <c r="D387" s="27"/>
      <c r="E387" s="27"/>
      <c r="F387" s="38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81"/>
      <c r="R387" s="38"/>
      <c r="S387" s="27"/>
      <c r="T387" s="27"/>
      <c r="U387" s="27"/>
      <c r="V387" s="28"/>
      <c r="W387" s="38"/>
      <c r="X387" s="38"/>
      <c r="Y387" s="38"/>
      <c r="Z387" s="38"/>
      <c r="AA387" s="38"/>
      <c r="AB387" s="38"/>
      <c r="AC387" s="39"/>
      <c r="AD387" s="39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9"/>
      <c r="AP387" s="39"/>
      <c r="AQ387" s="38"/>
      <c r="AR387" s="38"/>
      <c r="AS387" s="38"/>
      <c r="AT387" s="38"/>
      <c r="AU387" s="38"/>
      <c r="AV387" s="38"/>
      <c r="AW387" s="38"/>
      <c r="AX387" s="38"/>
      <c r="AY387" s="39"/>
      <c r="AZ387" s="39"/>
      <c r="BA387" s="38"/>
      <c r="BB387" s="38"/>
      <c r="BC387" s="38"/>
      <c r="BD387" s="38"/>
      <c r="BE387" s="38"/>
      <c r="BF387" s="38"/>
    </row>
    <row r="388" spans="1:58" ht="12.5">
      <c r="A388" s="27"/>
      <c r="B388" s="27"/>
      <c r="C388" s="80"/>
      <c r="D388" s="27"/>
      <c r="E388" s="27"/>
      <c r="F388" s="38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81"/>
      <c r="R388" s="38"/>
      <c r="S388" s="27"/>
      <c r="T388" s="27"/>
      <c r="U388" s="27"/>
      <c r="V388" s="28"/>
      <c r="W388" s="38"/>
      <c r="X388" s="38"/>
      <c r="Y388" s="38"/>
      <c r="Z388" s="38"/>
      <c r="AA388" s="38"/>
      <c r="AB388" s="38"/>
      <c r="AC388" s="39"/>
      <c r="AD388" s="39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9"/>
      <c r="AP388" s="39"/>
      <c r="AQ388" s="38"/>
      <c r="AR388" s="38"/>
      <c r="AS388" s="38"/>
      <c r="AT388" s="38"/>
      <c r="AU388" s="38"/>
      <c r="AV388" s="38"/>
      <c r="AW388" s="38"/>
      <c r="AX388" s="38"/>
      <c r="AY388" s="39"/>
      <c r="AZ388" s="39"/>
      <c r="BA388" s="38"/>
      <c r="BB388" s="38"/>
      <c r="BC388" s="38"/>
      <c r="BD388" s="38"/>
      <c r="BE388" s="38"/>
      <c r="BF388" s="38"/>
    </row>
    <row r="389" spans="1:58" ht="12.5">
      <c r="A389" s="27"/>
      <c r="B389" s="27"/>
      <c r="C389" s="80"/>
      <c r="D389" s="27"/>
      <c r="E389" s="27"/>
      <c r="F389" s="38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81"/>
      <c r="R389" s="38"/>
      <c r="S389" s="27"/>
      <c r="T389" s="27"/>
      <c r="U389" s="27"/>
      <c r="V389" s="28"/>
      <c r="W389" s="38"/>
      <c r="X389" s="38"/>
      <c r="Y389" s="38"/>
      <c r="Z389" s="38"/>
      <c r="AA389" s="38"/>
      <c r="AB389" s="38"/>
      <c r="AC389" s="39"/>
      <c r="AD389" s="39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9"/>
      <c r="AP389" s="39"/>
      <c r="AQ389" s="38"/>
      <c r="AR389" s="38"/>
      <c r="AS389" s="38"/>
      <c r="AT389" s="38"/>
      <c r="AU389" s="38"/>
      <c r="AV389" s="38"/>
      <c r="AW389" s="38"/>
      <c r="AX389" s="38"/>
      <c r="AY389" s="39"/>
      <c r="AZ389" s="39"/>
      <c r="BA389" s="38"/>
      <c r="BB389" s="38"/>
      <c r="BC389" s="38"/>
      <c r="BD389" s="38"/>
      <c r="BE389" s="38"/>
      <c r="BF389" s="38"/>
    </row>
    <row r="390" spans="1:58" ht="12.5">
      <c r="A390" s="27"/>
      <c r="B390" s="27"/>
      <c r="C390" s="80"/>
      <c r="D390" s="27"/>
      <c r="E390" s="27"/>
      <c r="F390" s="38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81"/>
      <c r="R390" s="38"/>
      <c r="S390" s="27"/>
      <c r="T390" s="27"/>
      <c r="U390" s="27"/>
      <c r="V390" s="28"/>
      <c r="W390" s="38"/>
      <c r="X390" s="38"/>
      <c r="Y390" s="38"/>
      <c r="Z390" s="38"/>
      <c r="AA390" s="38"/>
      <c r="AB390" s="38"/>
      <c r="AC390" s="39"/>
      <c r="AD390" s="39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9"/>
      <c r="AP390" s="39"/>
      <c r="AQ390" s="38"/>
      <c r="AR390" s="38"/>
      <c r="AS390" s="38"/>
      <c r="AT390" s="38"/>
      <c r="AU390" s="38"/>
      <c r="AV390" s="38"/>
      <c r="AW390" s="38"/>
      <c r="AX390" s="38"/>
      <c r="AY390" s="39"/>
      <c r="AZ390" s="39"/>
      <c r="BA390" s="38"/>
      <c r="BB390" s="38"/>
      <c r="BC390" s="38"/>
      <c r="BD390" s="38"/>
      <c r="BE390" s="38"/>
      <c r="BF390" s="38"/>
    </row>
    <row r="391" spans="1:58" ht="12.5">
      <c r="A391" s="27"/>
      <c r="B391" s="27"/>
      <c r="C391" s="80"/>
      <c r="D391" s="27"/>
      <c r="E391" s="27"/>
      <c r="F391" s="38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81"/>
      <c r="R391" s="38"/>
      <c r="S391" s="27"/>
      <c r="T391" s="27"/>
      <c r="U391" s="27"/>
      <c r="V391" s="28"/>
      <c r="W391" s="38"/>
      <c r="X391" s="38"/>
      <c r="Y391" s="38"/>
      <c r="Z391" s="38"/>
      <c r="AA391" s="38"/>
      <c r="AB391" s="38"/>
      <c r="AC391" s="39"/>
      <c r="AD391" s="39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9"/>
      <c r="AP391" s="39"/>
      <c r="AQ391" s="38"/>
      <c r="AR391" s="38"/>
      <c r="AS391" s="38"/>
      <c r="AT391" s="38"/>
      <c r="AU391" s="38"/>
      <c r="AV391" s="38"/>
      <c r="AW391" s="38"/>
      <c r="AX391" s="38"/>
      <c r="AY391" s="39"/>
      <c r="AZ391" s="39"/>
      <c r="BA391" s="38"/>
      <c r="BB391" s="38"/>
      <c r="BC391" s="38"/>
      <c r="BD391" s="38"/>
      <c r="BE391" s="38"/>
      <c r="BF391" s="38"/>
    </row>
    <row r="392" spans="1:58" ht="12.5">
      <c r="A392" s="27"/>
      <c r="B392" s="27"/>
      <c r="C392" s="80"/>
      <c r="D392" s="27"/>
      <c r="E392" s="27"/>
      <c r="F392" s="38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81"/>
      <c r="R392" s="38"/>
      <c r="S392" s="27"/>
      <c r="T392" s="27"/>
      <c r="U392" s="27"/>
      <c r="V392" s="28"/>
      <c r="W392" s="38"/>
      <c r="X392" s="38"/>
      <c r="Y392" s="38"/>
      <c r="Z392" s="38"/>
      <c r="AA392" s="38"/>
      <c r="AB392" s="38"/>
      <c r="AC392" s="39"/>
      <c r="AD392" s="39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9"/>
      <c r="AP392" s="39"/>
      <c r="AQ392" s="38"/>
      <c r="AR392" s="38"/>
      <c r="AS392" s="38"/>
      <c r="AT392" s="38"/>
      <c r="AU392" s="38"/>
      <c r="AV392" s="38"/>
      <c r="AW392" s="38"/>
      <c r="AX392" s="38"/>
      <c r="AY392" s="39"/>
      <c r="AZ392" s="39"/>
      <c r="BA392" s="38"/>
      <c r="BB392" s="38"/>
      <c r="BC392" s="38"/>
      <c r="BD392" s="38"/>
      <c r="BE392" s="38"/>
      <c r="BF392" s="38"/>
    </row>
    <row r="393" spans="1:58" ht="12.5">
      <c r="A393" s="27"/>
      <c r="B393" s="27"/>
      <c r="C393" s="80"/>
      <c r="D393" s="27"/>
      <c r="E393" s="27"/>
      <c r="F393" s="38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81"/>
      <c r="R393" s="38"/>
      <c r="S393" s="27"/>
      <c r="T393" s="27"/>
      <c r="U393" s="27"/>
      <c r="V393" s="28"/>
      <c r="W393" s="38"/>
      <c r="X393" s="38"/>
      <c r="Y393" s="38"/>
      <c r="Z393" s="38"/>
      <c r="AA393" s="38"/>
      <c r="AB393" s="38"/>
      <c r="AC393" s="39"/>
      <c r="AD393" s="39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9"/>
      <c r="AP393" s="39"/>
      <c r="AQ393" s="38"/>
      <c r="AR393" s="38"/>
      <c r="AS393" s="38"/>
      <c r="AT393" s="38"/>
      <c r="AU393" s="38"/>
      <c r="AV393" s="38"/>
      <c r="AW393" s="38"/>
      <c r="AX393" s="38"/>
      <c r="AY393" s="39"/>
      <c r="AZ393" s="39"/>
      <c r="BA393" s="38"/>
      <c r="BB393" s="38"/>
      <c r="BC393" s="38"/>
      <c r="BD393" s="38"/>
      <c r="BE393" s="38"/>
      <c r="BF393" s="38"/>
    </row>
    <row r="394" spans="1:58" ht="12.5">
      <c r="A394" s="27"/>
      <c r="B394" s="27"/>
      <c r="C394" s="80"/>
      <c r="D394" s="27"/>
      <c r="E394" s="27"/>
      <c r="F394" s="38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81"/>
      <c r="R394" s="38"/>
      <c r="S394" s="27"/>
      <c r="T394" s="27"/>
      <c r="U394" s="27"/>
      <c r="V394" s="28"/>
      <c r="W394" s="38"/>
      <c r="X394" s="38"/>
      <c r="Y394" s="38"/>
      <c r="Z394" s="38"/>
      <c r="AA394" s="38"/>
      <c r="AB394" s="38"/>
      <c r="AC394" s="39"/>
      <c r="AD394" s="39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9"/>
      <c r="AP394" s="39"/>
      <c r="AQ394" s="38"/>
      <c r="AR394" s="38"/>
      <c r="AS394" s="38"/>
      <c r="AT394" s="38"/>
      <c r="AU394" s="38"/>
      <c r="AV394" s="38"/>
      <c r="AW394" s="38"/>
      <c r="AX394" s="38"/>
      <c r="AY394" s="39"/>
      <c r="AZ394" s="39"/>
      <c r="BA394" s="38"/>
      <c r="BB394" s="38"/>
      <c r="BC394" s="38"/>
      <c r="BD394" s="38"/>
      <c r="BE394" s="38"/>
      <c r="BF394" s="38"/>
    </row>
    <row r="395" spans="1:58" ht="12.5">
      <c r="A395" s="27"/>
      <c r="B395" s="27"/>
      <c r="C395" s="80"/>
      <c r="D395" s="27"/>
      <c r="E395" s="27"/>
      <c r="F395" s="38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81"/>
      <c r="R395" s="38"/>
      <c r="S395" s="27"/>
      <c r="T395" s="27"/>
      <c r="U395" s="27"/>
      <c r="V395" s="28"/>
      <c r="W395" s="38"/>
      <c r="X395" s="38"/>
      <c r="Y395" s="38"/>
      <c r="Z395" s="38"/>
      <c r="AA395" s="38"/>
      <c r="AB395" s="38"/>
      <c r="AC395" s="39"/>
      <c r="AD395" s="39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9"/>
      <c r="AP395" s="39"/>
      <c r="AQ395" s="38"/>
      <c r="AR395" s="38"/>
      <c r="AS395" s="38"/>
      <c r="AT395" s="38"/>
      <c r="AU395" s="38"/>
      <c r="AV395" s="38"/>
      <c r="AW395" s="38"/>
      <c r="AX395" s="38"/>
      <c r="AY395" s="39"/>
      <c r="AZ395" s="39"/>
      <c r="BA395" s="38"/>
      <c r="BB395" s="38"/>
      <c r="BC395" s="38"/>
      <c r="BD395" s="38"/>
      <c r="BE395" s="38"/>
      <c r="BF395" s="38"/>
    </row>
    <row r="396" spans="1:58" ht="12.5">
      <c r="A396" s="27"/>
      <c r="B396" s="27"/>
      <c r="C396" s="80"/>
      <c r="D396" s="27"/>
      <c r="E396" s="27"/>
      <c r="F396" s="38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81"/>
      <c r="R396" s="38"/>
      <c r="S396" s="27"/>
      <c r="T396" s="27"/>
      <c r="U396" s="27"/>
      <c r="V396" s="28"/>
      <c r="W396" s="38"/>
      <c r="X396" s="38"/>
      <c r="Y396" s="38"/>
      <c r="Z396" s="38"/>
      <c r="AA396" s="38"/>
      <c r="AB396" s="38"/>
      <c r="AC396" s="39"/>
      <c r="AD396" s="39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9"/>
      <c r="AP396" s="39"/>
      <c r="AQ396" s="38"/>
      <c r="AR396" s="38"/>
      <c r="AS396" s="38"/>
      <c r="AT396" s="38"/>
      <c r="AU396" s="38"/>
      <c r="AV396" s="38"/>
      <c r="AW396" s="38"/>
      <c r="AX396" s="38"/>
      <c r="AY396" s="39"/>
      <c r="AZ396" s="39"/>
      <c r="BA396" s="38"/>
      <c r="BB396" s="38"/>
      <c r="BC396" s="38"/>
      <c r="BD396" s="38"/>
      <c r="BE396" s="38"/>
      <c r="BF396" s="38"/>
    </row>
    <row r="397" spans="1:58" ht="12.5">
      <c r="A397" s="27"/>
      <c r="B397" s="27"/>
      <c r="C397" s="80"/>
      <c r="D397" s="27"/>
      <c r="E397" s="27"/>
      <c r="F397" s="38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81"/>
      <c r="R397" s="38"/>
      <c r="S397" s="27"/>
      <c r="T397" s="27"/>
      <c r="U397" s="27"/>
      <c r="V397" s="28"/>
      <c r="W397" s="38"/>
      <c r="X397" s="38"/>
      <c r="Y397" s="38"/>
      <c r="Z397" s="38"/>
      <c r="AA397" s="38"/>
      <c r="AB397" s="38"/>
      <c r="AC397" s="39"/>
      <c r="AD397" s="39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9"/>
      <c r="AP397" s="39"/>
      <c r="AQ397" s="38"/>
      <c r="AR397" s="38"/>
      <c r="AS397" s="38"/>
      <c r="AT397" s="38"/>
      <c r="AU397" s="38"/>
      <c r="AV397" s="38"/>
      <c r="AW397" s="38"/>
      <c r="AX397" s="38"/>
      <c r="AY397" s="39"/>
      <c r="AZ397" s="39"/>
      <c r="BA397" s="38"/>
      <c r="BB397" s="38"/>
      <c r="BC397" s="38"/>
      <c r="BD397" s="38"/>
      <c r="BE397" s="38"/>
      <c r="BF397" s="38"/>
    </row>
    <row r="398" spans="1:58" ht="12.5">
      <c r="A398" s="27"/>
      <c r="B398" s="27"/>
      <c r="C398" s="80"/>
      <c r="D398" s="27"/>
      <c r="E398" s="27"/>
      <c r="F398" s="38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81"/>
      <c r="R398" s="38"/>
      <c r="S398" s="27"/>
      <c r="T398" s="27"/>
      <c r="U398" s="27"/>
      <c r="V398" s="28"/>
      <c r="W398" s="38"/>
      <c r="X398" s="38"/>
      <c r="Y398" s="38"/>
      <c r="Z398" s="38"/>
      <c r="AA398" s="38"/>
      <c r="AB398" s="38"/>
      <c r="AC398" s="39"/>
      <c r="AD398" s="39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9"/>
      <c r="AP398" s="39"/>
      <c r="AQ398" s="38"/>
      <c r="AR398" s="38"/>
      <c r="AS398" s="38"/>
      <c r="AT398" s="38"/>
      <c r="AU398" s="38"/>
      <c r="AV398" s="38"/>
      <c r="AW398" s="38"/>
      <c r="AX398" s="38"/>
      <c r="AY398" s="39"/>
      <c r="AZ398" s="39"/>
      <c r="BA398" s="38"/>
      <c r="BB398" s="38"/>
      <c r="BC398" s="38"/>
      <c r="BD398" s="38"/>
      <c r="BE398" s="38"/>
      <c r="BF398" s="38"/>
    </row>
    <row r="399" spans="1:58" ht="12.5">
      <c r="A399" s="27"/>
      <c r="B399" s="27"/>
      <c r="C399" s="80"/>
      <c r="D399" s="27"/>
      <c r="E399" s="27"/>
      <c r="F399" s="38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81"/>
      <c r="R399" s="38"/>
      <c r="S399" s="27"/>
      <c r="T399" s="27"/>
      <c r="U399" s="27"/>
      <c r="V399" s="28"/>
      <c r="W399" s="38"/>
      <c r="X399" s="38"/>
      <c r="Y399" s="38"/>
      <c r="Z399" s="38"/>
      <c r="AA399" s="38"/>
      <c r="AB399" s="38"/>
      <c r="AC399" s="39"/>
      <c r="AD399" s="39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9"/>
      <c r="AP399" s="39"/>
      <c r="AQ399" s="38"/>
      <c r="AR399" s="38"/>
      <c r="AS399" s="38"/>
      <c r="AT399" s="38"/>
      <c r="AU399" s="38"/>
      <c r="AV399" s="38"/>
      <c r="AW399" s="38"/>
      <c r="AX399" s="38"/>
      <c r="AY399" s="39"/>
      <c r="AZ399" s="39"/>
      <c r="BA399" s="38"/>
      <c r="BB399" s="38"/>
      <c r="BC399" s="38"/>
      <c r="BD399" s="38"/>
      <c r="BE399" s="38"/>
      <c r="BF399" s="38"/>
    </row>
    <row r="400" spans="1:58" ht="12.5">
      <c r="A400" s="27"/>
      <c r="B400" s="27"/>
      <c r="C400" s="80"/>
      <c r="D400" s="27"/>
      <c r="E400" s="27"/>
      <c r="F400" s="38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81"/>
      <c r="R400" s="38"/>
      <c r="S400" s="27"/>
      <c r="T400" s="27"/>
      <c r="U400" s="27"/>
      <c r="V400" s="28"/>
      <c r="W400" s="38"/>
      <c r="X400" s="38"/>
      <c r="Y400" s="38"/>
      <c r="Z400" s="38"/>
      <c r="AA400" s="38"/>
      <c r="AB400" s="38"/>
      <c r="AC400" s="39"/>
      <c r="AD400" s="39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9"/>
      <c r="AP400" s="39"/>
      <c r="AQ400" s="38"/>
      <c r="AR400" s="38"/>
      <c r="AS400" s="38"/>
      <c r="AT400" s="38"/>
      <c r="AU400" s="38"/>
      <c r="AV400" s="38"/>
      <c r="AW400" s="38"/>
      <c r="AX400" s="38"/>
      <c r="AY400" s="39"/>
      <c r="AZ400" s="39"/>
      <c r="BA400" s="38"/>
      <c r="BB400" s="38"/>
      <c r="BC400" s="38"/>
      <c r="BD400" s="38"/>
      <c r="BE400" s="38"/>
      <c r="BF400" s="38"/>
    </row>
    <row r="401" spans="1:58" ht="12.5">
      <c r="A401" s="27"/>
      <c r="B401" s="27"/>
      <c r="C401" s="80"/>
      <c r="D401" s="27"/>
      <c r="E401" s="27"/>
      <c r="F401" s="38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81"/>
      <c r="R401" s="38"/>
      <c r="S401" s="27"/>
      <c r="T401" s="27"/>
      <c r="U401" s="27"/>
      <c r="V401" s="28"/>
      <c r="W401" s="38"/>
      <c r="X401" s="38"/>
      <c r="Y401" s="38"/>
      <c r="Z401" s="38"/>
      <c r="AA401" s="38"/>
      <c r="AB401" s="38"/>
      <c r="AC401" s="39"/>
      <c r="AD401" s="39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9"/>
      <c r="AP401" s="39"/>
      <c r="AQ401" s="38"/>
      <c r="AR401" s="38"/>
      <c r="AS401" s="38"/>
      <c r="AT401" s="38"/>
      <c r="AU401" s="38"/>
      <c r="AV401" s="38"/>
      <c r="AW401" s="38"/>
      <c r="AX401" s="38"/>
      <c r="AY401" s="39"/>
      <c r="AZ401" s="39"/>
      <c r="BA401" s="38"/>
      <c r="BB401" s="38"/>
      <c r="BC401" s="38"/>
      <c r="BD401" s="38"/>
      <c r="BE401" s="38"/>
      <c r="BF401" s="38"/>
    </row>
    <row r="402" spans="1:58" ht="12.5">
      <c r="A402" s="27"/>
      <c r="B402" s="27"/>
      <c r="C402" s="80"/>
      <c r="D402" s="27"/>
      <c r="E402" s="27"/>
      <c r="F402" s="38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81"/>
      <c r="R402" s="38"/>
      <c r="S402" s="27"/>
      <c r="T402" s="27"/>
      <c r="U402" s="27"/>
      <c r="V402" s="28"/>
      <c r="W402" s="38"/>
      <c r="X402" s="38"/>
      <c r="Y402" s="38"/>
      <c r="Z402" s="38"/>
      <c r="AA402" s="38"/>
      <c r="AB402" s="38"/>
      <c r="AC402" s="39"/>
      <c r="AD402" s="39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9"/>
      <c r="AP402" s="39"/>
      <c r="AQ402" s="38"/>
      <c r="AR402" s="38"/>
      <c r="AS402" s="38"/>
      <c r="AT402" s="38"/>
      <c r="AU402" s="38"/>
      <c r="AV402" s="38"/>
      <c r="AW402" s="38"/>
      <c r="AX402" s="38"/>
      <c r="AY402" s="39"/>
      <c r="AZ402" s="39"/>
      <c r="BA402" s="38"/>
      <c r="BB402" s="38"/>
      <c r="BC402" s="38"/>
      <c r="BD402" s="38"/>
      <c r="BE402" s="38"/>
      <c r="BF402" s="38"/>
    </row>
    <row r="403" spans="1:58" ht="12.5">
      <c r="A403" s="27"/>
      <c r="B403" s="27"/>
      <c r="C403" s="80"/>
      <c r="D403" s="27"/>
      <c r="E403" s="27"/>
      <c r="F403" s="38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81"/>
      <c r="R403" s="38"/>
      <c r="S403" s="27"/>
      <c r="T403" s="27"/>
      <c r="U403" s="27"/>
      <c r="V403" s="28"/>
      <c r="W403" s="38"/>
      <c r="X403" s="38"/>
      <c r="Y403" s="38"/>
      <c r="Z403" s="38"/>
      <c r="AA403" s="38"/>
      <c r="AB403" s="38"/>
      <c r="AC403" s="39"/>
      <c r="AD403" s="39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9"/>
      <c r="AP403" s="39"/>
      <c r="AQ403" s="38"/>
      <c r="AR403" s="38"/>
      <c r="AS403" s="38"/>
      <c r="AT403" s="38"/>
      <c r="AU403" s="38"/>
      <c r="AV403" s="38"/>
      <c r="AW403" s="38"/>
      <c r="AX403" s="38"/>
      <c r="AY403" s="39"/>
      <c r="AZ403" s="39"/>
      <c r="BA403" s="38"/>
      <c r="BB403" s="38"/>
      <c r="BC403" s="38"/>
      <c r="BD403" s="38"/>
      <c r="BE403" s="38"/>
      <c r="BF403" s="38"/>
    </row>
    <row r="404" spans="1:58" ht="12.5">
      <c r="A404" s="27"/>
      <c r="B404" s="27"/>
      <c r="C404" s="80"/>
      <c r="D404" s="27"/>
      <c r="E404" s="27"/>
      <c r="F404" s="38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81"/>
      <c r="R404" s="38"/>
      <c r="S404" s="27"/>
      <c r="T404" s="27"/>
      <c r="U404" s="27"/>
      <c r="V404" s="28"/>
      <c r="W404" s="38"/>
      <c r="X404" s="38"/>
      <c r="Y404" s="38"/>
      <c r="Z404" s="38"/>
      <c r="AA404" s="38"/>
      <c r="AB404" s="38"/>
      <c r="AC404" s="39"/>
      <c r="AD404" s="39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9"/>
      <c r="AP404" s="39"/>
      <c r="AQ404" s="38"/>
      <c r="AR404" s="38"/>
      <c r="AS404" s="38"/>
      <c r="AT404" s="38"/>
      <c r="AU404" s="38"/>
      <c r="AV404" s="38"/>
      <c r="AW404" s="38"/>
      <c r="AX404" s="38"/>
      <c r="AY404" s="39"/>
      <c r="AZ404" s="39"/>
      <c r="BA404" s="38"/>
      <c r="BB404" s="38"/>
      <c r="BC404" s="38"/>
      <c r="BD404" s="38"/>
      <c r="BE404" s="38"/>
      <c r="BF404" s="38"/>
    </row>
    <row r="405" spans="1:58" ht="12.5">
      <c r="A405" s="27"/>
      <c r="B405" s="27"/>
      <c r="C405" s="80"/>
      <c r="D405" s="27"/>
      <c r="E405" s="27"/>
      <c r="F405" s="38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81"/>
      <c r="R405" s="38"/>
      <c r="S405" s="27"/>
      <c r="T405" s="27"/>
      <c r="U405" s="27"/>
      <c r="V405" s="28"/>
      <c r="W405" s="38"/>
      <c r="X405" s="38"/>
      <c r="Y405" s="38"/>
      <c r="Z405" s="38"/>
      <c r="AA405" s="38"/>
      <c r="AB405" s="38"/>
      <c r="AC405" s="39"/>
      <c r="AD405" s="39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9"/>
      <c r="AP405" s="39"/>
      <c r="AQ405" s="38"/>
      <c r="AR405" s="38"/>
      <c r="AS405" s="38"/>
      <c r="AT405" s="38"/>
      <c r="AU405" s="38"/>
      <c r="AV405" s="38"/>
      <c r="AW405" s="38"/>
      <c r="AX405" s="38"/>
      <c r="AY405" s="39"/>
      <c r="AZ405" s="39"/>
      <c r="BA405" s="38"/>
      <c r="BB405" s="38"/>
      <c r="BC405" s="38"/>
      <c r="BD405" s="38"/>
      <c r="BE405" s="38"/>
      <c r="BF405" s="38"/>
    </row>
    <row r="406" spans="1:58" ht="12.5">
      <c r="A406" s="27"/>
      <c r="B406" s="27"/>
      <c r="C406" s="80"/>
      <c r="D406" s="27"/>
      <c r="E406" s="27"/>
      <c r="F406" s="38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81"/>
      <c r="R406" s="38"/>
      <c r="S406" s="27"/>
      <c r="T406" s="27"/>
      <c r="U406" s="27"/>
      <c r="V406" s="28"/>
      <c r="W406" s="38"/>
      <c r="X406" s="38"/>
      <c r="Y406" s="38"/>
      <c r="Z406" s="38"/>
      <c r="AA406" s="38"/>
      <c r="AB406" s="38"/>
      <c r="AC406" s="39"/>
      <c r="AD406" s="39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9"/>
      <c r="AP406" s="39"/>
      <c r="AQ406" s="38"/>
      <c r="AR406" s="38"/>
      <c r="AS406" s="38"/>
      <c r="AT406" s="38"/>
      <c r="AU406" s="38"/>
      <c r="AV406" s="38"/>
      <c r="AW406" s="38"/>
      <c r="AX406" s="38"/>
      <c r="AY406" s="39"/>
      <c r="AZ406" s="39"/>
      <c r="BA406" s="38"/>
      <c r="BB406" s="38"/>
      <c r="BC406" s="38"/>
      <c r="BD406" s="38"/>
      <c r="BE406" s="38"/>
      <c r="BF406" s="38"/>
    </row>
    <row r="407" spans="1:58" ht="12.5">
      <c r="A407" s="27"/>
      <c r="B407" s="27"/>
      <c r="C407" s="80"/>
      <c r="D407" s="27"/>
      <c r="E407" s="27"/>
      <c r="F407" s="38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81"/>
      <c r="R407" s="38"/>
      <c r="S407" s="27"/>
      <c r="T407" s="27"/>
      <c r="U407" s="27"/>
      <c r="V407" s="28"/>
      <c r="W407" s="38"/>
      <c r="X407" s="38"/>
      <c r="Y407" s="38"/>
      <c r="Z407" s="38"/>
      <c r="AA407" s="38"/>
      <c r="AB407" s="38"/>
      <c r="AC407" s="39"/>
      <c r="AD407" s="39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9"/>
      <c r="AP407" s="39"/>
      <c r="AQ407" s="38"/>
      <c r="AR407" s="38"/>
      <c r="AS407" s="38"/>
      <c r="AT407" s="38"/>
      <c r="AU407" s="38"/>
      <c r="AV407" s="38"/>
      <c r="AW407" s="38"/>
      <c r="AX407" s="38"/>
      <c r="AY407" s="39"/>
      <c r="AZ407" s="39"/>
      <c r="BA407" s="38"/>
      <c r="BB407" s="38"/>
      <c r="BC407" s="38"/>
      <c r="BD407" s="38"/>
      <c r="BE407" s="38"/>
      <c r="BF407" s="38"/>
    </row>
    <row r="408" spans="1:58" ht="12.5">
      <c r="A408" s="27"/>
      <c r="B408" s="27"/>
      <c r="C408" s="80"/>
      <c r="D408" s="27"/>
      <c r="E408" s="27"/>
      <c r="F408" s="38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81"/>
      <c r="R408" s="38"/>
      <c r="S408" s="27"/>
      <c r="T408" s="27"/>
      <c r="U408" s="27"/>
      <c r="V408" s="28"/>
      <c r="W408" s="38"/>
      <c r="X408" s="38"/>
      <c r="Y408" s="38"/>
      <c r="Z408" s="38"/>
      <c r="AA408" s="38"/>
      <c r="AB408" s="38"/>
      <c r="AC408" s="39"/>
      <c r="AD408" s="39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9"/>
      <c r="AP408" s="39"/>
      <c r="AQ408" s="38"/>
      <c r="AR408" s="38"/>
      <c r="AS408" s="38"/>
      <c r="AT408" s="38"/>
      <c r="AU408" s="38"/>
      <c r="AV408" s="38"/>
      <c r="AW408" s="38"/>
      <c r="AX408" s="38"/>
      <c r="AY408" s="39"/>
      <c r="AZ408" s="39"/>
      <c r="BA408" s="38"/>
      <c r="BB408" s="38"/>
      <c r="BC408" s="38"/>
      <c r="BD408" s="38"/>
      <c r="BE408" s="38"/>
      <c r="BF408" s="38"/>
    </row>
    <row r="409" spans="1:58" ht="12.5">
      <c r="A409" s="27"/>
      <c r="B409" s="27"/>
      <c r="C409" s="80"/>
      <c r="D409" s="27"/>
      <c r="E409" s="27"/>
      <c r="F409" s="38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81"/>
      <c r="R409" s="38"/>
      <c r="S409" s="27"/>
      <c r="T409" s="27"/>
      <c r="U409" s="27"/>
      <c r="V409" s="28"/>
      <c r="W409" s="38"/>
      <c r="X409" s="38"/>
      <c r="Y409" s="38"/>
      <c r="Z409" s="38"/>
      <c r="AA409" s="38"/>
      <c r="AB409" s="38"/>
      <c r="AC409" s="39"/>
      <c r="AD409" s="39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9"/>
      <c r="AP409" s="39"/>
      <c r="AQ409" s="38"/>
      <c r="AR409" s="38"/>
      <c r="AS409" s="38"/>
      <c r="AT409" s="38"/>
      <c r="AU409" s="38"/>
      <c r="AV409" s="38"/>
      <c r="AW409" s="38"/>
      <c r="AX409" s="38"/>
      <c r="AY409" s="39"/>
      <c r="AZ409" s="39"/>
      <c r="BA409" s="38"/>
      <c r="BB409" s="38"/>
      <c r="BC409" s="38"/>
      <c r="BD409" s="38"/>
      <c r="BE409" s="38"/>
      <c r="BF409" s="38"/>
    </row>
    <row r="410" spans="1:58" ht="12.5">
      <c r="A410" s="27"/>
      <c r="B410" s="27"/>
      <c r="C410" s="80"/>
      <c r="D410" s="27"/>
      <c r="E410" s="27"/>
      <c r="F410" s="38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81"/>
      <c r="R410" s="38"/>
      <c r="S410" s="27"/>
      <c r="T410" s="27"/>
      <c r="U410" s="27"/>
      <c r="V410" s="28"/>
      <c r="W410" s="38"/>
      <c r="X410" s="38"/>
      <c r="Y410" s="38"/>
      <c r="Z410" s="38"/>
      <c r="AA410" s="38"/>
      <c r="AB410" s="38"/>
      <c r="AC410" s="39"/>
      <c r="AD410" s="39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9"/>
      <c r="AP410" s="39"/>
      <c r="AQ410" s="38"/>
      <c r="AR410" s="38"/>
      <c r="AS410" s="38"/>
      <c r="AT410" s="38"/>
      <c r="AU410" s="38"/>
      <c r="AV410" s="38"/>
      <c r="AW410" s="38"/>
      <c r="AX410" s="38"/>
      <c r="AY410" s="39"/>
      <c r="AZ410" s="39"/>
      <c r="BA410" s="38"/>
      <c r="BB410" s="38"/>
      <c r="BC410" s="38"/>
      <c r="BD410" s="38"/>
      <c r="BE410" s="38"/>
      <c r="BF410" s="38"/>
    </row>
    <row r="411" spans="1:58" ht="12.5">
      <c r="A411" s="27"/>
      <c r="B411" s="27"/>
      <c r="C411" s="80"/>
      <c r="D411" s="27"/>
      <c r="E411" s="27"/>
      <c r="F411" s="38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81"/>
      <c r="R411" s="38"/>
      <c r="S411" s="27"/>
      <c r="T411" s="27"/>
      <c r="U411" s="27"/>
      <c r="V411" s="28"/>
      <c r="W411" s="38"/>
      <c r="X411" s="38"/>
      <c r="Y411" s="38"/>
      <c r="Z411" s="38"/>
      <c r="AA411" s="38"/>
      <c r="AB411" s="38"/>
      <c r="AC411" s="39"/>
      <c r="AD411" s="39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9"/>
      <c r="AP411" s="39"/>
      <c r="AQ411" s="38"/>
      <c r="AR411" s="38"/>
      <c r="AS411" s="38"/>
      <c r="AT411" s="38"/>
      <c r="AU411" s="38"/>
      <c r="AV411" s="38"/>
      <c r="AW411" s="38"/>
      <c r="AX411" s="38"/>
      <c r="AY411" s="39"/>
      <c r="AZ411" s="39"/>
      <c r="BA411" s="38"/>
      <c r="BB411" s="38"/>
      <c r="BC411" s="38"/>
      <c r="BD411" s="38"/>
      <c r="BE411" s="38"/>
      <c r="BF411" s="38"/>
    </row>
    <row r="412" spans="1:58" ht="12.5">
      <c r="A412" s="27"/>
      <c r="B412" s="27"/>
      <c r="C412" s="80"/>
      <c r="D412" s="27"/>
      <c r="E412" s="27"/>
      <c r="F412" s="38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81"/>
      <c r="R412" s="38"/>
      <c r="S412" s="27"/>
      <c r="T412" s="27"/>
      <c r="U412" s="27"/>
      <c r="V412" s="28"/>
      <c r="W412" s="38"/>
      <c r="X412" s="38"/>
      <c r="Y412" s="38"/>
      <c r="Z412" s="38"/>
      <c r="AA412" s="38"/>
      <c r="AB412" s="38"/>
      <c r="AC412" s="39"/>
      <c r="AD412" s="39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9"/>
      <c r="AP412" s="39"/>
      <c r="AQ412" s="38"/>
      <c r="AR412" s="38"/>
      <c r="AS412" s="38"/>
      <c r="AT412" s="38"/>
      <c r="AU412" s="38"/>
      <c r="AV412" s="38"/>
      <c r="AW412" s="38"/>
      <c r="AX412" s="38"/>
      <c r="AY412" s="39"/>
      <c r="AZ412" s="39"/>
      <c r="BA412" s="38"/>
      <c r="BB412" s="38"/>
      <c r="BC412" s="38"/>
      <c r="BD412" s="38"/>
      <c r="BE412" s="38"/>
      <c r="BF412" s="38"/>
    </row>
    <row r="413" spans="1:58" ht="12.5">
      <c r="A413" s="27"/>
      <c r="B413" s="27"/>
      <c r="C413" s="80"/>
      <c r="D413" s="27"/>
      <c r="E413" s="27"/>
      <c r="F413" s="38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81"/>
      <c r="R413" s="38"/>
      <c r="S413" s="27"/>
      <c r="T413" s="27"/>
      <c r="U413" s="27"/>
      <c r="V413" s="28"/>
      <c r="W413" s="28"/>
      <c r="X413" s="28"/>
      <c r="Y413" s="28"/>
      <c r="Z413" s="28"/>
      <c r="AA413" s="28"/>
      <c r="AB413" s="28"/>
      <c r="AC413" s="77"/>
      <c r="AD413" s="77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77"/>
      <c r="AP413" s="77"/>
      <c r="AQ413" s="28"/>
      <c r="AR413" s="28"/>
      <c r="AS413" s="28"/>
      <c r="AT413" s="28"/>
      <c r="AU413" s="28"/>
      <c r="AV413" s="28"/>
      <c r="AW413" s="28"/>
      <c r="AX413" s="28"/>
      <c r="AY413" s="77"/>
      <c r="AZ413" s="77"/>
      <c r="BA413" s="28"/>
      <c r="BB413" s="28"/>
      <c r="BC413" s="28"/>
      <c r="BD413" s="28"/>
      <c r="BE413" s="28"/>
      <c r="BF413" s="28"/>
    </row>
    <row r="414" spans="1:58" ht="15.5">
      <c r="A414" s="27"/>
      <c r="B414" s="41"/>
      <c r="C414" s="36"/>
      <c r="D414" s="30" t="s">
        <v>472</v>
      </c>
      <c r="E414" s="116" t="s">
        <v>2486</v>
      </c>
      <c r="F414" s="112"/>
      <c r="G414" s="112"/>
      <c r="H414" s="37"/>
      <c r="I414" s="42"/>
      <c r="J414" s="42"/>
      <c r="K414" s="42"/>
      <c r="L414" s="42"/>
      <c r="M414" s="42"/>
      <c r="N414" s="42"/>
      <c r="O414" s="42"/>
      <c r="P414" s="30" t="s">
        <v>367</v>
      </c>
      <c r="Q414" s="132" t="s">
        <v>295</v>
      </c>
      <c r="R414" s="112"/>
      <c r="S414" s="37"/>
      <c r="T414" s="29"/>
      <c r="U414" s="43"/>
      <c r="V414" s="28"/>
      <c r="W414" s="38"/>
      <c r="X414" s="38"/>
      <c r="Y414" s="38"/>
      <c r="Z414" s="38"/>
      <c r="AA414" s="38"/>
      <c r="AB414" s="38"/>
      <c r="AC414" s="39"/>
      <c r="AD414" s="39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9"/>
      <c r="AP414" s="39"/>
      <c r="AQ414" s="38"/>
      <c r="AR414" s="38"/>
      <c r="AS414" s="38"/>
      <c r="AT414" s="38"/>
      <c r="AU414" s="38"/>
      <c r="AV414" s="38"/>
      <c r="AW414" s="38"/>
      <c r="AX414" s="38"/>
      <c r="AY414" s="39"/>
      <c r="AZ414" s="39"/>
      <c r="BA414" s="38"/>
      <c r="BB414" s="38"/>
      <c r="BC414" s="38"/>
      <c r="BD414" s="38"/>
      <c r="BE414" s="38"/>
      <c r="BF414" s="38"/>
    </row>
    <row r="415" spans="1:58" ht="15.5">
      <c r="A415" s="27"/>
      <c r="B415" s="44"/>
      <c r="C415" s="35"/>
      <c r="D415" s="45" t="s">
        <v>368</v>
      </c>
      <c r="E415" s="42"/>
      <c r="F415" s="46"/>
      <c r="G415" s="37"/>
      <c r="H415" s="37"/>
      <c r="I415" s="37"/>
      <c r="J415" s="37"/>
      <c r="K415" s="37"/>
      <c r="L415" s="37"/>
      <c r="M415" s="37"/>
      <c r="N415" s="37"/>
      <c r="O415" s="37"/>
      <c r="P415" s="47" t="s">
        <v>340</v>
      </c>
      <c r="Q415" s="135">
        <v>0</v>
      </c>
      <c r="R415" s="112"/>
      <c r="S415" s="112"/>
      <c r="T415" s="112"/>
      <c r="U415" s="37"/>
      <c r="V415" s="28"/>
      <c r="W415" s="38"/>
      <c r="X415" s="38"/>
      <c r="Y415" s="38"/>
      <c r="Z415" s="38"/>
      <c r="AA415" s="38"/>
      <c r="AB415" s="38"/>
      <c r="AC415" s="39"/>
      <c r="AD415" s="39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9"/>
      <c r="AP415" s="39"/>
      <c r="AQ415" s="38"/>
      <c r="AR415" s="38"/>
      <c r="AS415" s="38"/>
      <c r="AT415" s="38"/>
      <c r="AU415" s="38"/>
      <c r="AV415" s="38"/>
      <c r="AW415" s="38"/>
      <c r="AX415" s="38"/>
      <c r="AY415" s="39"/>
      <c r="AZ415" s="39"/>
      <c r="BA415" s="38"/>
      <c r="BB415" s="38"/>
      <c r="BC415" s="38"/>
      <c r="BD415" s="38"/>
      <c r="BE415" s="38"/>
      <c r="BF415" s="38"/>
    </row>
    <row r="416" spans="1:58" ht="15.5">
      <c r="A416" s="27"/>
      <c r="B416" s="31"/>
      <c r="C416" s="50"/>
      <c r="D416" s="42"/>
      <c r="E416" s="42"/>
      <c r="F416" s="46"/>
      <c r="G416" s="37"/>
      <c r="H416" s="37"/>
      <c r="I416" s="37"/>
      <c r="J416" s="37"/>
      <c r="K416" s="37"/>
      <c r="L416" s="37"/>
      <c r="M416" s="37"/>
      <c r="N416" s="37"/>
      <c r="O416" s="37"/>
      <c r="P416" s="42"/>
      <c r="Q416" s="51"/>
      <c r="R416" s="52"/>
      <c r="S416" s="37"/>
      <c r="T416" s="37"/>
      <c r="U416" s="37"/>
      <c r="V416" s="28"/>
      <c r="W416" s="53"/>
      <c r="X416" s="54" t="s">
        <v>369</v>
      </c>
      <c r="Y416" s="55"/>
      <c r="Z416" s="56" t="s">
        <v>369</v>
      </c>
      <c r="AA416" s="56" t="s">
        <v>369</v>
      </c>
      <c r="AB416" s="55"/>
      <c r="AC416" s="55"/>
      <c r="AD416" s="55"/>
      <c r="AE416" s="55"/>
      <c r="AF416" s="55"/>
      <c r="AG416" s="55"/>
      <c r="AH416" s="55"/>
      <c r="AI416" s="53"/>
      <c r="AJ416" s="54" t="s">
        <v>369</v>
      </c>
      <c r="AK416" s="55"/>
      <c r="AL416" s="56" t="s">
        <v>369</v>
      </c>
      <c r="AM416" s="56" t="s">
        <v>369</v>
      </c>
      <c r="AN416" s="55"/>
      <c r="AO416" s="55"/>
      <c r="AP416" s="55"/>
      <c r="AQ416" s="55"/>
      <c r="AR416" s="55"/>
      <c r="AS416" s="38"/>
      <c r="AT416" s="53"/>
      <c r="AU416" s="55"/>
      <c r="AV416" s="55"/>
      <c r="AW416" s="55"/>
      <c r="AX416" s="55"/>
      <c r="AY416" s="55"/>
      <c r="AZ416" s="55"/>
      <c r="BA416" s="38"/>
      <c r="BB416" s="38"/>
      <c r="BC416" s="38"/>
      <c r="BD416" s="38"/>
      <c r="BE416" s="38"/>
      <c r="BF416" s="38"/>
    </row>
    <row r="417" spans="1:58" ht="15.5">
      <c r="A417" s="27"/>
      <c r="B417" s="32"/>
      <c r="C417" s="136" t="s">
        <v>318</v>
      </c>
      <c r="D417" s="114"/>
      <c r="E417" s="115" t="s">
        <v>313</v>
      </c>
      <c r="F417" s="114"/>
      <c r="G417" s="114"/>
      <c r="H417" s="57"/>
      <c r="I417" s="58"/>
      <c r="J417" s="59"/>
      <c r="K417" s="59"/>
      <c r="L417" s="59"/>
      <c r="M417" s="59"/>
      <c r="N417" s="33"/>
      <c r="O417" s="130" t="s">
        <v>318</v>
      </c>
      <c r="P417" s="114"/>
      <c r="Q417" s="113" t="s">
        <v>314</v>
      </c>
      <c r="R417" s="114"/>
      <c r="S417" s="114"/>
      <c r="T417" s="60"/>
      <c r="U417" s="61"/>
      <c r="V417" s="28"/>
      <c r="W417" s="54" t="s">
        <v>371</v>
      </c>
      <c r="X417" s="55">
        <v>1</v>
      </c>
      <c r="Y417" s="56" t="s">
        <v>316</v>
      </c>
      <c r="Z417" s="134" t="s">
        <v>316</v>
      </c>
      <c r="AA417" s="112"/>
      <c r="AB417" s="56">
        <v>1</v>
      </c>
      <c r="AC417" s="38"/>
      <c r="AD417" s="56"/>
      <c r="AE417" s="134" t="s">
        <v>372</v>
      </c>
      <c r="AF417" s="112"/>
      <c r="AG417" s="134" t="s">
        <v>373</v>
      </c>
      <c r="AH417" s="112"/>
      <c r="AI417" s="62"/>
      <c r="AJ417" s="55">
        <v>13</v>
      </c>
      <c r="AK417" s="56" t="s">
        <v>316</v>
      </c>
      <c r="AL417" s="134" t="s">
        <v>316</v>
      </c>
      <c r="AM417" s="112"/>
      <c r="AN417" s="56">
        <v>2</v>
      </c>
      <c r="AO417" s="38"/>
      <c r="AP417" s="56"/>
      <c r="AQ417" s="134" t="s">
        <v>372</v>
      </c>
      <c r="AR417" s="112"/>
      <c r="AS417" s="134" t="s">
        <v>373</v>
      </c>
      <c r="AT417" s="112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</row>
    <row r="418" spans="1:58" ht="15.5">
      <c r="A418" s="27"/>
      <c r="B418" s="58"/>
      <c r="C418" s="137" t="s">
        <v>366</v>
      </c>
      <c r="D418" s="127"/>
      <c r="E418" s="128">
        <v>8</v>
      </c>
      <c r="F418" s="114"/>
      <c r="G418" s="114"/>
      <c r="H418" s="63"/>
      <c r="I418" s="58"/>
      <c r="J418" s="64"/>
      <c r="K418" s="64"/>
      <c r="L418" s="64"/>
      <c r="M418" s="64"/>
      <c r="N418" s="33"/>
      <c r="O418" s="129" t="s">
        <v>366</v>
      </c>
      <c r="P418" s="127"/>
      <c r="Q418" s="131">
        <v>6</v>
      </c>
      <c r="R418" s="114"/>
      <c r="S418" s="114"/>
      <c r="T418" s="65"/>
      <c r="U418" s="61"/>
      <c r="V418" s="28"/>
      <c r="W418" s="62"/>
      <c r="X418" s="66" t="s">
        <v>319</v>
      </c>
      <c r="Y418" s="56" t="s">
        <v>374</v>
      </c>
      <c r="Z418" s="134" t="s">
        <v>375</v>
      </c>
      <c r="AA418" s="112"/>
      <c r="AB418" s="38"/>
      <c r="AC418" s="38"/>
      <c r="AD418" s="56" t="s">
        <v>374</v>
      </c>
      <c r="AE418" s="134" t="s">
        <v>376</v>
      </c>
      <c r="AF418" s="112"/>
      <c r="AG418" s="134" t="s">
        <v>376</v>
      </c>
      <c r="AH418" s="112"/>
      <c r="AI418" s="62"/>
      <c r="AJ418" s="66" t="s">
        <v>320</v>
      </c>
      <c r="AK418" s="56" t="s">
        <v>374</v>
      </c>
      <c r="AL418" s="134" t="s">
        <v>375</v>
      </c>
      <c r="AM418" s="112"/>
      <c r="AN418" s="38"/>
      <c r="AO418" s="38"/>
      <c r="AP418" s="56" t="s">
        <v>374</v>
      </c>
      <c r="AQ418" s="134" t="s">
        <v>376</v>
      </c>
      <c r="AR418" s="112"/>
      <c r="AS418" s="134" t="s">
        <v>376</v>
      </c>
      <c r="AT418" s="112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</row>
    <row r="419" spans="1:58" ht="13">
      <c r="A419" s="27"/>
      <c r="B419" s="67"/>
      <c r="C419" s="68" t="s">
        <v>323</v>
      </c>
      <c r="D419" s="126" t="s">
        <v>313</v>
      </c>
      <c r="E419" s="127"/>
      <c r="F419" s="69" t="s">
        <v>315</v>
      </c>
      <c r="G419" s="70" t="s">
        <v>377</v>
      </c>
      <c r="H419" s="70"/>
      <c r="I419" s="71"/>
      <c r="J419" s="40"/>
      <c r="K419" s="40"/>
      <c r="L419" s="40"/>
      <c r="M419" s="72"/>
      <c r="N419" s="71"/>
      <c r="O419" s="68" t="s">
        <v>323</v>
      </c>
      <c r="P419" s="126" t="s">
        <v>314</v>
      </c>
      <c r="Q419" s="127"/>
      <c r="R419" s="69" t="s">
        <v>315</v>
      </c>
      <c r="S419" s="70" t="s">
        <v>377</v>
      </c>
      <c r="T419" s="70"/>
      <c r="U419" s="71"/>
      <c r="V419" s="28"/>
      <c r="W419" s="54" t="s">
        <v>323</v>
      </c>
      <c r="X419" s="56" t="s">
        <v>315</v>
      </c>
      <c r="Y419" s="56" t="s">
        <v>321</v>
      </c>
      <c r="Z419" s="56" t="s">
        <v>321</v>
      </c>
      <c r="AA419" s="56" t="s">
        <v>322</v>
      </c>
      <c r="AB419" s="54" t="s">
        <v>378</v>
      </c>
      <c r="AC419" s="54" t="s">
        <v>377</v>
      </c>
      <c r="AD419" s="56" t="s">
        <v>376</v>
      </c>
      <c r="AE419" s="56" t="s">
        <v>321</v>
      </c>
      <c r="AF419" s="56" t="s">
        <v>322</v>
      </c>
      <c r="AG419" s="56" t="s">
        <v>321</v>
      </c>
      <c r="AH419" s="56" t="s">
        <v>322</v>
      </c>
      <c r="AI419" s="54" t="s">
        <v>323</v>
      </c>
      <c r="AJ419" s="56" t="s">
        <v>315</v>
      </c>
      <c r="AK419" s="56" t="s">
        <v>321</v>
      </c>
      <c r="AL419" s="56" t="s">
        <v>321</v>
      </c>
      <c r="AM419" s="56" t="s">
        <v>322</v>
      </c>
      <c r="AN419" s="54" t="s">
        <v>378</v>
      </c>
      <c r="AO419" s="54" t="s">
        <v>377</v>
      </c>
      <c r="AP419" s="56" t="s">
        <v>376</v>
      </c>
      <c r="AQ419" s="56" t="s">
        <v>321</v>
      </c>
      <c r="AR419" s="56" t="s">
        <v>322</v>
      </c>
      <c r="AS419" s="56" t="s">
        <v>321</v>
      </c>
      <c r="AT419" s="56" t="s">
        <v>322</v>
      </c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</row>
    <row r="420" spans="1:58" ht="12.5">
      <c r="A420" s="27"/>
      <c r="B420" s="73"/>
      <c r="C420" s="74">
        <v>1</v>
      </c>
      <c r="D420" s="125" t="s">
        <v>601</v>
      </c>
      <c r="E420" s="123"/>
      <c r="F420" s="75">
        <v>101.6</v>
      </c>
      <c r="G420" s="74" t="s">
        <v>267</v>
      </c>
      <c r="H420" s="74"/>
      <c r="I420" s="76"/>
      <c r="J420" s="40"/>
      <c r="K420" s="40"/>
      <c r="L420" s="40"/>
      <c r="M420" s="40"/>
      <c r="N420" s="73"/>
      <c r="O420" s="74">
        <v>1</v>
      </c>
      <c r="P420" s="125" t="s">
        <v>592</v>
      </c>
      <c r="Q420" s="123"/>
      <c r="R420" s="75">
        <v>83.05</v>
      </c>
      <c r="S420" s="74" t="s">
        <v>264</v>
      </c>
      <c r="T420" s="74"/>
      <c r="U420" s="76"/>
      <c r="V420" s="28"/>
      <c r="W420" s="55">
        <v>1</v>
      </c>
      <c r="X420" s="39">
        <v>101.6</v>
      </c>
      <c r="Y420" s="39" t="s">
        <v>2487</v>
      </c>
      <c r="Z420" s="39" t="s">
        <v>2487</v>
      </c>
      <c r="AA420" s="39" t="e">
        <v>#NUM!</v>
      </c>
      <c r="AB420" s="38" t="s">
        <v>601</v>
      </c>
      <c r="AC420" s="38" t="s">
        <v>267</v>
      </c>
      <c r="AD420" s="39" t="s">
        <v>306</v>
      </c>
      <c r="AE420" s="39">
        <v>5</v>
      </c>
      <c r="AF420" s="39" t="s">
        <v>623</v>
      </c>
      <c r="AG420" s="78">
        <v>5</v>
      </c>
      <c r="AH420" s="79" t="s">
        <v>623</v>
      </c>
      <c r="AI420" s="55">
        <v>1</v>
      </c>
      <c r="AJ420" s="39">
        <v>83.05</v>
      </c>
      <c r="AK420" s="39" t="s">
        <v>2488</v>
      </c>
      <c r="AL420" s="39" t="e">
        <v>#NUM!</v>
      </c>
      <c r="AM420" s="39" t="s">
        <v>2488</v>
      </c>
      <c r="AN420" s="38" t="s">
        <v>592</v>
      </c>
      <c r="AO420" s="38" t="s">
        <v>264</v>
      </c>
      <c r="AP420" s="39" t="s">
        <v>306</v>
      </c>
      <c r="AQ420" s="39" t="s">
        <v>623</v>
      </c>
      <c r="AR420" s="39">
        <v>5</v>
      </c>
      <c r="AS420" s="78" t="s">
        <v>623</v>
      </c>
      <c r="AT420" s="79">
        <v>5</v>
      </c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</row>
    <row r="421" spans="1:58" ht="12.5">
      <c r="A421" s="27"/>
      <c r="B421" s="73"/>
      <c r="C421" s="74">
        <v>2</v>
      </c>
      <c r="D421" s="125" t="s">
        <v>599</v>
      </c>
      <c r="E421" s="123"/>
      <c r="F421" s="75">
        <v>61.95</v>
      </c>
      <c r="G421" s="74" t="s">
        <v>218</v>
      </c>
      <c r="H421" s="74"/>
      <c r="I421" s="76"/>
      <c r="J421" s="40"/>
      <c r="K421" s="40"/>
      <c r="L421" s="40"/>
      <c r="M421" s="40"/>
      <c r="N421" s="73"/>
      <c r="O421" s="74">
        <v>2</v>
      </c>
      <c r="P421" s="125" t="s">
        <v>596</v>
      </c>
      <c r="Q421" s="123"/>
      <c r="R421" s="75">
        <v>82.15</v>
      </c>
      <c r="S421" s="74" t="s">
        <v>290</v>
      </c>
      <c r="T421" s="74"/>
      <c r="U421" s="76"/>
      <c r="V421" s="28"/>
      <c r="W421" s="55">
        <v>2</v>
      </c>
      <c r="X421" s="39">
        <v>61.95</v>
      </c>
      <c r="Y421" s="39" t="s">
        <v>2489</v>
      </c>
      <c r="Z421" s="39" t="s">
        <v>2489</v>
      </c>
      <c r="AA421" s="39" t="e">
        <v>#NUM!</v>
      </c>
      <c r="AB421" s="38" t="s">
        <v>599</v>
      </c>
      <c r="AC421" s="38" t="s">
        <v>218</v>
      </c>
      <c r="AD421" s="39" t="s">
        <v>301</v>
      </c>
      <c r="AE421" s="39">
        <v>3</v>
      </c>
      <c r="AF421" s="39" t="s">
        <v>623</v>
      </c>
      <c r="AG421" s="78">
        <v>3</v>
      </c>
      <c r="AH421" s="79" t="s">
        <v>623</v>
      </c>
      <c r="AI421" s="55">
        <v>2</v>
      </c>
      <c r="AJ421" s="39">
        <v>82.15</v>
      </c>
      <c r="AK421" s="39" t="s">
        <v>2490</v>
      </c>
      <c r="AL421" s="39" t="e">
        <v>#NUM!</v>
      </c>
      <c r="AM421" s="39" t="s">
        <v>2490</v>
      </c>
      <c r="AN421" s="38" t="s">
        <v>596</v>
      </c>
      <c r="AO421" s="38" t="s">
        <v>290</v>
      </c>
      <c r="AP421" s="39" t="s">
        <v>301</v>
      </c>
      <c r="AQ421" s="39" t="s">
        <v>623</v>
      </c>
      <c r="AR421" s="39">
        <v>3</v>
      </c>
      <c r="AS421" s="78" t="s">
        <v>623</v>
      </c>
      <c r="AT421" s="79">
        <v>3</v>
      </c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</row>
    <row r="422" spans="1:58" ht="12.5">
      <c r="A422" s="27"/>
      <c r="B422" s="73"/>
      <c r="C422" s="74">
        <v>3</v>
      </c>
      <c r="D422" s="125" t="s">
        <v>591</v>
      </c>
      <c r="E422" s="123"/>
      <c r="F422" s="75">
        <v>61.3</v>
      </c>
      <c r="G422" s="74" t="s">
        <v>222</v>
      </c>
      <c r="H422" s="74"/>
      <c r="I422" s="76"/>
      <c r="J422" s="40"/>
      <c r="K422" s="40"/>
      <c r="L422" s="40"/>
      <c r="M422" s="40"/>
      <c r="N422" s="73"/>
      <c r="O422" s="74">
        <v>3</v>
      </c>
      <c r="P422" s="125" t="s">
        <v>590</v>
      </c>
      <c r="Q422" s="123"/>
      <c r="R422" s="75">
        <v>80.5</v>
      </c>
      <c r="S422" s="74" t="s">
        <v>222</v>
      </c>
      <c r="T422" s="74"/>
      <c r="U422" s="76"/>
      <c r="V422" s="28"/>
      <c r="W422" s="55">
        <v>3</v>
      </c>
      <c r="X422" s="39">
        <v>61.3</v>
      </c>
      <c r="Y422" s="39" t="s">
        <v>2491</v>
      </c>
      <c r="Z422" s="39" t="s">
        <v>2491</v>
      </c>
      <c r="AA422" s="39" t="e">
        <v>#NUM!</v>
      </c>
      <c r="AB422" s="38" t="s">
        <v>591</v>
      </c>
      <c r="AC422" s="38" t="s">
        <v>222</v>
      </c>
      <c r="AD422" s="39" t="s">
        <v>296</v>
      </c>
      <c r="AE422" s="39">
        <v>1</v>
      </c>
      <c r="AF422" s="39" t="s">
        <v>623</v>
      </c>
      <c r="AG422" s="78">
        <v>1</v>
      </c>
      <c r="AH422" s="79" t="s">
        <v>623</v>
      </c>
      <c r="AI422" s="55">
        <v>3</v>
      </c>
      <c r="AJ422" s="39">
        <v>80.5</v>
      </c>
      <c r="AK422" s="39" t="s">
        <v>2492</v>
      </c>
      <c r="AL422" s="39" t="e">
        <v>#NUM!</v>
      </c>
      <c r="AM422" s="39" t="s">
        <v>2492</v>
      </c>
      <c r="AN422" s="38" t="s">
        <v>590</v>
      </c>
      <c r="AO422" s="38" t="s">
        <v>222</v>
      </c>
      <c r="AP422" s="39" t="s">
        <v>296</v>
      </c>
      <c r="AQ422" s="39" t="s">
        <v>623</v>
      </c>
      <c r="AR422" s="39">
        <v>1</v>
      </c>
      <c r="AS422" s="78" t="s">
        <v>623</v>
      </c>
      <c r="AT422" s="79">
        <v>1</v>
      </c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</row>
    <row r="423" spans="1:58" ht="12.5">
      <c r="A423" s="27"/>
      <c r="B423" s="73"/>
      <c r="C423" s="74">
        <v>4</v>
      </c>
      <c r="D423" s="125" t="s">
        <v>603</v>
      </c>
      <c r="E423" s="123"/>
      <c r="F423" s="75">
        <v>60.15</v>
      </c>
      <c r="G423" s="74" t="s">
        <v>218</v>
      </c>
      <c r="H423" s="74"/>
      <c r="I423" s="76"/>
      <c r="J423" s="40"/>
      <c r="K423" s="40"/>
      <c r="L423" s="40"/>
      <c r="M423" s="40"/>
      <c r="N423" s="73"/>
      <c r="O423" s="74">
        <v>4</v>
      </c>
      <c r="P423" s="125" t="s">
        <v>598</v>
      </c>
      <c r="Q423" s="123"/>
      <c r="R423" s="75">
        <v>64.45</v>
      </c>
      <c r="S423" s="74" t="s">
        <v>260</v>
      </c>
      <c r="T423" s="74"/>
      <c r="U423" s="76"/>
      <c r="V423" s="28"/>
      <c r="W423" s="55">
        <v>4</v>
      </c>
      <c r="X423" s="39">
        <v>60.15</v>
      </c>
      <c r="Y423" s="39" t="s">
        <v>2493</v>
      </c>
      <c r="Z423" s="39" t="s">
        <v>2493</v>
      </c>
      <c r="AA423" s="39" t="e">
        <v>#NUM!</v>
      </c>
      <c r="AB423" s="38" t="s">
        <v>603</v>
      </c>
      <c r="AC423" s="38" t="s">
        <v>218</v>
      </c>
      <c r="AD423" s="39" t="s">
        <v>623</v>
      </c>
      <c r="AE423" s="39" t="s">
        <v>623</v>
      </c>
      <c r="AF423" s="39" t="s">
        <v>623</v>
      </c>
      <c r="AG423" s="78">
        <v>0</v>
      </c>
      <c r="AH423" s="79" t="s">
        <v>623</v>
      </c>
      <c r="AI423" s="55">
        <v>4</v>
      </c>
      <c r="AJ423" s="39">
        <v>64.45</v>
      </c>
      <c r="AK423" s="39" t="s">
        <v>2494</v>
      </c>
      <c r="AL423" s="39" t="e">
        <v>#NUM!</v>
      </c>
      <c r="AM423" s="39" t="s">
        <v>2494</v>
      </c>
      <c r="AN423" s="38" t="s">
        <v>598</v>
      </c>
      <c r="AO423" s="38" t="s">
        <v>260</v>
      </c>
      <c r="AP423" s="39" t="s">
        <v>623</v>
      </c>
      <c r="AQ423" s="39" t="s">
        <v>623</v>
      </c>
      <c r="AR423" s="39" t="s">
        <v>623</v>
      </c>
      <c r="AS423" s="78" t="s">
        <v>623</v>
      </c>
      <c r="AT423" s="79">
        <v>0</v>
      </c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</row>
    <row r="424" spans="1:58" ht="12.5">
      <c r="A424" s="27"/>
      <c r="B424" s="73"/>
      <c r="C424" s="74">
        <v>5</v>
      </c>
      <c r="D424" s="125" t="s">
        <v>602</v>
      </c>
      <c r="E424" s="123"/>
      <c r="F424" s="75">
        <v>57.75</v>
      </c>
      <c r="G424" s="74" t="s">
        <v>157</v>
      </c>
      <c r="H424" s="74"/>
      <c r="I424" s="76"/>
      <c r="J424" s="40"/>
      <c r="K424" s="40"/>
      <c r="L424" s="40"/>
      <c r="M424" s="40"/>
      <c r="N424" s="73"/>
      <c r="O424" s="74">
        <v>5</v>
      </c>
      <c r="P424" s="125" t="s">
        <v>600</v>
      </c>
      <c r="Q424" s="123"/>
      <c r="R424" s="75">
        <v>54.4</v>
      </c>
      <c r="S424" s="74" t="s">
        <v>273</v>
      </c>
      <c r="T424" s="74"/>
      <c r="U424" s="76"/>
      <c r="V424" s="28"/>
      <c r="W424" s="55">
        <v>5</v>
      </c>
      <c r="X424" s="39">
        <v>57.75</v>
      </c>
      <c r="Y424" s="39" t="s">
        <v>2495</v>
      </c>
      <c r="Z424" s="39" t="s">
        <v>2495</v>
      </c>
      <c r="AA424" s="39" t="e">
        <v>#NUM!</v>
      </c>
      <c r="AB424" s="38" t="s">
        <v>602</v>
      </c>
      <c r="AC424" s="38" t="s">
        <v>157</v>
      </c>
      <c r="AD424" s="39" t="s">
        <v>623</v>
      </c>
      <c r="AE424" s="39" t="s">
        <v>623</v>
      </c>
      <c r="AF424" s="39" t="s">
        <v>623</v>
      </c>
      <c r="AG424" s="78">
        <v>0</v>
      </c>
      <c r="AH424" s="79" t="s">
        <v>623</v>
      </c>
      <c r="AI424" s="55">
        <v>5</v>
      </c>
      <c r="AJ424" s="39">
        <v>54.4</v>
      </c>
      <c r="AK424" s="39" t="s">
        <v>2496</v>
      </c>
      <c r="AL424" s="39" t="e">
        <v>#NUM!</v>
      </c>
      <c r="AM424" s="39" t="s">
        <v>2496</v>
      </c>
      <c r="AN424" s="38" t="s">
        <v>600</v>
      </c>
      <c r="AO424" s="38" t="s">
        <v>273</v>
      </c>
      <c r="AP424" s="39" t="s">
        <v>623</v>
      </c>
      <c r="AQ424" s="39" t="s">
        <v>623</v>
      </c>
      <c r="AR424" s="39" t="s">
        <v>623</v>
      </c>
      <c r="AS424" s="78" t="s">
        <v>623</v>
      </c>
      <c r="AT424" s="79">
        <v>0</v>
      </c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</row>
    <row r="425" spans="1:58" ht="12.5">
      <c r="A425" s="27"/>
      <c r="B425" s="73"/>
      <c r="C425" s="74">
        <v>6</v>
      </c>
      <c r="D425" s="125" t="s">
        <v>593</v>
      </c>
      <c r="E425" s="123"/>
      <c r="F425" s="75">
        <v>55.95</v>
      </c>
      <c r="G425" s="74" t="s">
        <v>174</v>
      </c>
      <c r="H425" s="74"/>
      <c r="I425" s="76"/>
      <c r="J425" s="40"/>
      <c r="K425" s="40"/>
      <c r="L425" s="40"/>
      <c r="M425" s="40"/>
      <c r="N425" s="73"/>
      <c r="O425" s="74">
        <v>6</v>
      </c>
      <c r="P425" s="125" t="s">
        <v>594</v>
      </c>
      <c r="Q425" s="123"/>
      <c r="R425" s="75">
        <v>43.5</v>
      </c>
      <c r="S425" s="74" t="s">
        <v>252</v>
      </c>
      <c r="T425" s="74"/>
      <c r="U425" s="76"/>
      <c r="V425" s="28"/>
      <c r="W425" s="55">
        <v>6</v>
      </c>
      <c r="X425" s="39">
        <v>55.95</v>
      </c>
      <c r="Y425" s="39" t="s">
        <v>2497</v>
      </c>
      <c r="Z425" s="39" t="s">
        <v>2497</v>
      </c>
      <c r="AA425" s="39" t="e">
        <v>#NUM!</v>
      </c>
      <c r="AB425" s="38" t="s">
        <v>593</v>
      </c>
      <c r="AC425" s="38" t="s">
        <v>174</v>
      </c>
      <c r="AD425" s="39" t="s">
        <v>623</v>
      </c>
      <c r="AE425" s="39" t="s">
        <v>623</v>
      </c>
      <c r="AF425" s="39" t="s">
        <v>623</v>
      </c>
      <c r="AG425" s="78">
        <v>0</v>
      </c>
      <c r="AH425" s="79" t="s">
        <v>623</v>
      </c>
      <c r="AI425" s="55">
        <v>6</v>
      </c>
      <c r="AJ425" s="39">
        <v>43.5</v>
      </c>
      <c r="AK425" s="39" t="s">
        <v>2498</v>
      </c>
      <c r="AL425" s="39" t="e">
        <v>#NUM!</v>
      </c>
      <c r="AM425" s="39" t="s">
        <v>2498</v>
      </c>
      <c r="AN425" s="38" t="s">
        <v>594</v>
      </c>
      <c r="AO425" s="38" t="s">
        <v>252</v>
      </c>
      <c r="AP425" s="39" t="s">
        <v>623</v>
      </c>
      <c r="AQ425" s="39" t="s">
        <v>623</v>
      </c>
      <c r="AR425" s="39" t="s">
        <v>623</v>
      </c>
      <c r="AS425" s="78" t="s">
        <v>623</v>
      </c>
      <c r="AT425" s="79">
        <v>0</v>
      </c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</row>
    <row r="426" spans="1:58" ht="12.5">
      <c r="A426" s="27"/>
      <c r="B426" s="73"/>
      <c r="C426" s="74">
        <v>7</v>
      </c>
      <c r="D426" s="125" t="s">
        <v>597</v>
      </c>
      <c r="E426" s="123"/>
      <c r="F426" s="75">
        <v>54</v>
      </c>
      <c r="G426" s="74" t="s">
        <v>171</v>
      </c>
      <c r="H426" s="74"/>
      <c r="I426" s="76"/>
      <c r="J426" s="40"/>
      <c r="K426" s="40"/>
      <c r="L426" s="40"/>
      <c r="M426" s="40"/>
      <c r="N426" s="73"/>
      <c r="O426" s="74" t="s">
        <v>623</v>
      </c>
      <c r="P426" s="125" t="s">
        <v>623</v>
      </c>
      <c r="Q426" s="123"/>
      <c r="R426" s="75" t="s">
        <v>623</v>
      </c>
      <c r="S426" s="74" t="s">
        <v>623</v>
      </c>
      <c r="T426" s="74"/>
      <c r="U426" s="76"/>
      <c r="V426" s="28"/>
      <c r="W426" s="55">
        <v>7</v>
      </c>
      <c r="X426" s="39">
        <v>54</v>
      </c>
      <c r="Y426" s="39" t="s">
        <v>2499</v>
      </c>
      <c r="Z426" s="39" t="s">
        <v>2499</v>
      </c>
      <c r="AA426" s="39" t="e">
        <v>#NUM!</v>
      </c>
      <c r="AB426" s="38" t="s">
        <v>597</v>
      </c>
      <c r="AC426" s="38" t="s">
        <v>171</v>
      </c>
      <c r="AD426" s="39" t="s">
        <v>623</v>
      </c>
      <c r="AE426" s="39" t="s">
        <v>623</v>
      </c>
      <c r="AF426" s="39" t="s">
        <v>623</v>
      </c>
      <c r="AG426" s="78">
        <v>0</v>
      </c>
      <c r="AH426" s="79" t="s">
        <v>623</v>
      </c>
      <c r="AI426" s="55">
        <v>7</v>
      </c>
      <c r="AJ426" s="39" t="s">
        <v>623</v>
      </c>
      <c r="AK426" s="39" t="s">
        <v>623</v>
      </c>
      <c r="AL426" s="39" t="s">
        <v>623</v>
      </c>
      <c r="AM426" s="39" t="s">
        <v>623</v>
      </c>
      <c r="AN426" s="38" t="s">
        <v>623</v>
      </c>
      <c r="AO426" s="38" t="s">
        <v>623</v>
      </c>
      <c r="AP426" s="39" t="s">
        <v>623</v>
      </c>
      <c r="AQ426" s="39" t="s">
        <v>623</v>
      </c>
      <c r="AR426" s="39" t="s">
        <v>623</v>
      </c>
      <c r="AS426" s="78">
        <v>0</v>
      </c>
      <c r="AT426" s="79">
        <v>0</v>
      </c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</row>
    <row r="427" spans="1:58" ht="12.5">
      <c r="A427" s="27"/>
      <c r="B427" s="73"/>
      <c r="C427" s="74">
        <v>8</v>
      </c>
      <c r="D427" s="125" t="s">
        <v>595</v>
      </c>
      <c r="E427" s="123"/>
      <c r="F427" s="75">
        <v>41.9</v>
      </c>
      <c r="G427" s="74" t="s">
        <v>210</v>
      </c>
      <c r="H427" s="74"/>
      <c r="I427" s="76"/>
      <c r="J427" s="40"/>
      <c r="K427" s="40"/>
      <c r="L427" s="40"/>
      <c r="M427" s="40"/>
      <c r="N427" s="73"/>
      <c r="O427" s="74" t="s">
        <v>623</v>
      </c>
      <c r="P427" s="125" t="s">
        <v>623</v>
      </c>
      <c r="Q427" s="123"/>
      <c r="R427" s="75" t="s">
        <v>623</v>
      </c>
      <c r="S427" s="74" t="s">
        <v>623</v>
      </c>
      <c r="T427" s="74"/>
      <c r="U427" s="76"/>
      <c r="V427" s="28"/>
      <c r="W427" s="55">
        <v>8</v>
      </c>
      <c r="X427" s="39">
        <v>41.9</v>
      </c>
      <c r="Y427" s="39" t="s">
        <v>2500</v>
      </c>
      <c r="Z427" s="39" t="s">
        <v>2500</v>
      </c>
      <c r="AA427" s="39" t="e">
        <v>#NUM!</v>
      </c>
      <c r="AB427" s="38" t="s">
        <v>595</v>
      </c>
      <c r="AC427" s="38" t="s">
        <v>210</v>
      </c>
      <c r="AD427" s="39" t="s">
        <v>623</v>
      </c>
      <c r="AE427" s="39" t="s">
        <v>623</v>
      </c>
      <c r="AF427" s="39" t="s">
        <v>623</v>
      </c>
      <c r="AG427" s="78">
        <v>0</v>
      </c>
      <c r="AH427" s="79" t="s">
        <v>623</v>
      </c>
      <c r="AI427" s="55">
        <v>8</v>
      </c>
      <c r="AJ427" s="39" t="s">
        <v>623</v>
      </c>
      <c r="AK427" s="39" t="s">
        <v>623</v>
      </c>
      <c r="AL427" s="39" t="s">
        <v>623</v>
      </c>
      <c r="AM427" s="39" t="s">
        <v>623</v>
      </c>
      <c r="AN427" s="38" t="s">
        <v>623</v>
      </c>
      <c r="AO427" s="38" t="s">
        <v>623</v>
      </c>
      <c r="AP427" s="39" t="s">
        <v>623</v>
      </c>
      <c r="AQ427" s="39" t="s">
        <v>623</v>
      </c>
      <c r="AR427" s="39" t="s">
        <v>623</v>
      </c>
      <c r="AS427" s="78">
        <v>0</v>
      </c>
      <c r="AT427" s="79">
        <v>0</v>
      </c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</row>
    <row r="428" spans="1:58" ht="12.5">
      <c r="A428" s="27"/>
      <c r="B428" s="73"/>
      <c r="C428" s="74" t="s">
        <v>623</v>
      </c>
      <c r="D428" s="125" t="s">
        <v>623</v>
      </c>
      <c r="E428" s="123"/>
      <c r="F428" s="75" t="s">
        <v>623</v>
      </c>
      <c r="G428" s="74" t="s">
        <v>623</v>
      </c>
      <c r="H428" s="74"/>
      <c r="I428" s="76"/>
      <c r="J428" s="40"/>
      <c r="K428" s="40"/>
      <c r="L428" s="40"/>
      <c r="M428" s="40"/>
      <c r="N428" s="73"/>
      <c r="O428" s="74" t="s">
        <v>623</v>
      </c>
      <c r="P428" s="125" t="s">
        <v>623</v>
      </c>
      <c r="Q428" s="123"/>
      <c r="R428" s="75" t="s">
        <v>623</v>
      </c>
      <c r="S428" s="74" t="s">
        <v>623</v>
      </c>
      <c r="T428" s="74"/>
      <c r="U428" s="76"/>
      <c r="V428" s="28"/>
      <c r="W428" s="55">
        <v>9</v>
      </c>
      <c r="X428" s="39" t="s">
        <v>623</v>
      </c>
      <c r="Y428" s="39" t="s">
        <v>623</v>
      </c>
      <c r="Z428" s="39" t="s">
        <v>623</v>
      </c>
      <c r="AA428" s="39" t="s">
        <v>623</v>
      </c>
      <c r="AB428" s="38" t="s">
        <v>623</v>
      </c>
      <c r="AC428" s="38" t="s">
        <v>623</v>
      </c>
      <c r="AD428" s="39" t="s">
        <v>623</v>
      </c>
      <c r="AE428" s="39" t="s">
        <v>623</v>
      </c>
      <c r="AF428" s="39" t="s">
        <v>623</v>
      </c>
      <c r="AG428" s="78">
        <v>0</v>
      </c>
      <c r="AH428" s="79">
        <v>0</v>
      </c>
      <c r="AI428" s="55">
        <v>9</v>
      </c>
      <c r="AJ428" s="39" t="s">
        <v>623</v>
      </c>
      <c r="AK428" s="39" t="s">
        <v>623</v>
      </c>
      <c r="AL428" s="39" t="s">
        <v>623</v>
      </c>
      <c r="AM428" s="39" t="s">
        <v>623</v>
      </c>
      <c r="AN428" s="38" t="s">
        <v>623</v>
      </c>
      <c r="AO428" s="38" t="s">
        <v>623</v>
      </c>
      <c r="AP428" s="39" t="s">
        <v>623</v>
      </c>
      <c r="AQ428" s="39" t="s">
        <v>623</v>
      </c>
      <c r="AR428" s="39" t="s">
        <v>623</v>
      </c>
      <c r="AS428" s="78">
        <v>0</v>
      </c>
      <c r="AT428" s="79">
        <v>0</v>
      </c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</row>
    <row r="429" spans="1:58" ht="12.5">
      <c r="A429" s="27"/>
      <c r="B429" s="73"/>
      <c r="C429" s="74" t="s">
        <v>623</v>
      </c>
      <c r="D429" s="125" t="s">
        <v>623</v>
      </c>
      <c r="E429" s="123"/>
      <c r="F429" s="75" t="s">
        <v>623</v>
      </c>
      <c r="G429" s="74" t="s">
        <v>623</v>
      </c>
      <c r="H429" s="74"/>
      <c r="I429" s="76"/>
      <c r="J429" s="40"/>
      <c r="K429" s="40"/>
      <c r="L429" s="40"/>
      <c r="M429" s="40"/>
      <c r="N429" s="73"/>
      <c r="O429" s="74" t="s">
        <v>623</v>
      </c>
      <c r="P429" s="125" t="s">
        <v>623</v>
      </c>
      <c r="Q429" s="123"/>
      <c r="R429" s="75" t="s">
        <v>623</v>
      </c>
      <c r="S429" s="74" t="s">
        <v>623</v>
      </c>
      <c r="T429" s="74"/>
      <c r="U429" s="76"/>
      <c r="V429" s="28"/>
      <c r="W429" s="55">
        <v>10</v>
      </c>
      <c r="X429" s="39" t="s">
        <v>623</v>
      </c>
      <c r="Y429" s="39" t="s">
        <v>623</v>
      </c>
      <c r="Z429" s="39" t="s">
        <v>623</v>
      </c>
      <c r="AA429" s="39" t="s">
        <v>623</v>
      </c>
      <c r="AB429" s="38" t="s">
        <v>623</v>
      </c>
      <c r="AC429" s="38" t="s">
        <v>623</v>
      </c>
      <c r="AD429" s="39" t="s">
        <v>623</v>
      </c>
      <c r="AE429" s="39" t="s">
        <v>623</v>
      </c>
      <c r="AF429" s="39" t="s">
        <v>623</v>
      </c>
      <c r="AG429" s="78">
        <v>0</v>
      </c>
      <c r="AH429" s="79">
        <v>0</v>
      </c>
      <c r="AI429" s="55">
        <v>10</v>
      </c>
      <c r="AJ429" s="39" t="s">
        <v>623</v>
      </c>
      <c r="AK429" s="39" t="s">
        <v>623</v>
      </c>
      <c r="AL429" s="39" t="s">
        <v>623</v>
      </c>
      <c r="AM429" s="39" t="s">
        <v>623</v>
      </c>
      <c r="AN429" s="38" t="s">
        <v>623</v>
      </c>
      <c r="AO429" s="38" t="s">
        <v>623</v>
      </c>
      <c r="AP429" s="39" t="s">
        <v>623</v>
      </c>
      <c r="AQ429" s="39" t="s">
        <v>623</v>
      </c>
      <c r="AR429" s="39" t="s">
        <v>623</v>
      </c>
      <c r="AS429" s="78">
        <v>0</v>
      </c>
      <c r="AT429" s="79">
        <v>0</v>
      </c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</row>
    <row r="430" spans="1:58" ht="12.5">
      <c r="A430" s="27"/>
      <c r="B430" s="73"/>
      <c r="C430" s="74" t="s">
        <v>623</v>
      </c>
      <c r="D430" s="125" t="s">
        <v>623</v>
      </c>
      <c r="E430" s="123"/>
      <c r="F430" s="75" t="s">
        <v>623</v>
      </c>
      <c r="G430" s="74" t="s">
        <v>623</v>
      </c>
      <c r="H430" s="74"/>
      <c r="I430" s="76"/>
      <c r="J430" s="40"/>
      <c r="K430" s="40"/>
      <c r="L430" s="40"/>
      <c r="M430" s="40"/>
      <c r="N430" s="73"/>
      <c r="O430" s="74" t="s">
        <v>623</v>
      </c>
      <c r="P430" s="125" t="s">
        <v>623</v>
      </c>
      <c r="Q430" s="123"/>
      <c r="R430" s="75" t="s">
        <v>623</v>
      </c>
      <c r="S430" s="74" t="s">
        <v>623</v>
      </c>
      <c r="T430" s="74"/>
      <c r="U430" s="76"/>
      <c r="V430" s="28"/>
      <c r="W430" s="55">
        <v>11</v>
      </c>
      <c r="X430" s="39" t="s">
        <v>623</v>
      </c>
      <c r="Y430" s="39" t="s">
        <v>623</v>
      </c>
      <c r="Z430" s="39" t="s">
        <v>623</v>
      </c>
      <c r="AA430" s="39" t="s">
        <v>623</v>
      </c>
      <c r="AB430" s="38" t="s">
        <v>623</v>
      </c>
      <c r="AC430" s="38" t="s">
        <v>623</v>
      </c>
      <c r="AD430" s="39" t="s">
        <v>623</v>
      </c>
      <c r="AE430" s="39" t="s">
        <v>623</v>
      </c>
      <c r="AF430" s="39" t="s">
        <v>623</v>
      </c>
      <c r="AG430" s="78">
        <v>0</v>
      </c>
      <c r="AH430" s="79">
        <v>0</v>
      </c>
      <c r="AI430" s="55">
        <v>11</v>
      </c>
      <c r="AJ430" s="39" t="s">
        <v>623</v>
      </c>
      <c r="AK430" s="39" t="s">
        <v>623</v>
      </c>
      <c r="AL430" s="39" t="s">
        <v>623</v>
      </c>
      <c r="AM430" s="39" t="s">
        <v>623</v>
      </c>
      <c r="AN430" s="38" t="s">
        <v>623</v>
      </c>
      <c r="AO430" s="38" t="s">
        <v>623</v>
      </c>
      <c r="AP430" s="39" t="s">
        <v>623</v>
      </c>
      <c r="AQ430" s="39" t="s">
        <v>623</v>
      </c>
      <c r="AR430" s="39" t="s">
        <v>623</v>
      </c>
      <c r="AS430" s="78">
        <v>0</v>
      </c>
      <c r="AT430" s="79">
        <v>0</v>
      </c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</row>
    <row r="431" spans="1:58" ht="12.5">
      <c r="A431" s="27"/>
      <c r="B431" s="73"/>
      <c r="C431" s="74" t="s">
        <v>623</v>
      </c>
      <c r="D431" s="125" t="s">
        <v>623</v>
      </c>
      <c r="E431" s="123"/>
      <c r="F431" s="75" t="s">
        <v>623</v>
      </c>
      <c r="G431" s="74" t="s">
        <v>623</v>
      </c>
      <c r="H431" s="74"/>
      <c r="I431" s="76"/>
      <c r="J431" s="40"/>
      <c r="K431" s="40"/>
      <c r="L431" s="40"/>
      <c r="M431" s="40"/>
      <c r="N431" s="73"/>
      <c r="O431" s="74" t="s">
        <v>623</v>
      </c>
      <c r="P431" s="125" t="s">
        <v>623</v>
      </c>
      <c r="Q431" s="123"/>
      <c r="R431" s="75" t="s">
        <v>623</v>
      </c>
      <c r="S431" s="74" t="s">
        <v>623</v>
      </c>
      <c r="T431" s="74"/>
      <c r="U431" s="76"/>
      <c r="V431" s="28"/>
      <c r="W431" s="55">
        <v>12</v>
      </c>
      <c r="X431" s="39" t="s">
        <v>623</v>
      </c>
      <c r="Y431" s="39" t="s">
        <v>623</v>
      </c>
      <c r="Z431" s="39" t="s">
        <v>623</v>
      </c>
      <c r="AA431" s="39" t="s">
        <v>623</v>
      </c>
      <c r="AB431" s="38" t="s">
        <v>623</v>
      </c>
      <c r="AC431" s="38" t="s">
        <v>623</v>
      </c>
      <c r="AD431" s="39" t="s">
        <v>623</v>
      </c>
      <c r="AE431" s="39" t="s">
        <v>623</v>
      </c>
      <c r="AF431" s="39" t="s">
        <v>623</v>
      </c>
      <c r="AG431" s="78">
        <v>0</v>
      </c>
      <c r="AH431" s="79">
        <v>0</v>
      </c>
      <c r="AI431" s="55">
        <v>12</v>
      </c>
      <c r="AJ431" s="39" t="s">
        <v>623</v>
      </c>
      <c r="AK431" s="39" t="s">
        <v>623</v>
      </c>
      <c r="AL431" s="39" t="s">
        <v>623</v>
      </c>
      <c r="AM431" s="39" t="s">
        <v>623</v>
      </c>
      <c r="AN431" s="38" t="s">
        <v>623</v>
      </c>
      <c r="AO431" s="38" t="s">
        <v>623</v>
      </c>
      <c r="AP431" s="39" t="s">
        <v>623</v>
      </c>
      <c r="AQ431" s="39" t="s">
        <v>623</v>
      </c>
      <c r="AR431" s="39" t="s">
        <v>623</v>
      </c>
      <c r="AS431" s="78">
        <v>0</v>
      </c>
      <c r="AT431" s="79">
        <v>0</v>
      </c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</row>
    <row r="432" spans="1:58" ht="12.5">
      <c r="A432" s="27"/>
      <c r="B432" s="73"/>
      <c r="C432" s="74" t="s">
        <v>623</v>
      </c>
      <c r="D432" s="125" t="s">
        <v>623</v>
      </c>
      <c r="E432" s="123"/>
      <c r="F432" s="75" t="s">
        <v>623</v>
      </c>
      <c r="G432" s="74" t="s">
        <v>623</v>
      </c>
      <c r="H432" s="74"/>
      <c r="I432" s="76"/>
      <c r="J432" s="40"/>
      <c r="K432" s="40"/>
      <c r="L432" s="40"/>
      <c r="M432" s="40"/>
      <c r="N432" s="73"/>
      <c r="O432" s="74" t="s">
        <v>623</v>
      </c>
      <c r="P432" s="125" t="s">
        <v>623</v>
      </c>
      <c r="Q432" s="123"/>
      <c r="R432" s="75" t="s">
        <v>623</v>
      </c>
      <c r="S432" s="74" t="s">
        <v>623</v>
      </c>
      <c r="T432" s="74"/>
      <c r="U432" s="76"/>
      <c r="V432" s="28"/>
      <c r="W432" s="55">
        <v>13</v>
      </c>
      <c r="X432" s="39" t="s">
        <v>623</v>
      </c>
      <c r="Y432" s="39" t="s">
        <v>623</v>
      </c>
      <c r="Z432" s="39" t="s">
        <v>623</v>
      </c>
      <c r="AA432" s="39" t="s">
        <v>623</v>
      </c>
      <c r="AB432" s="38" t="s">
        <v>623</v>
      </c>
      <c r="AC432" s="38" t="s">
        <v>623</v>
      </c>
      <c r="AD432" s="39" t="s">
        <v>623</v>
      </c>
      <c r="AE432" s="39" t="s">
        <v>623</v>
      </c>
      <c r="AF432" s="39" t="s">
        <v>623</v>
      </c>
      <c r="AG432" s="78">
        <v>0</v>
      </c>
      <c r="AH432" s="79">
        <v>0</v>
      </c>
      <c r="AI432" s="55">
        <v>13</v>
      </c>
      <c r="AJ432" s="39" t="s">
        <v>623</v>
      </c>
      <c r="AK432" s="39" t="s">
        <v>623</v>
      </c>
      <c r="AL432" s="39" t="s">
        <v>623</v>
      </c>
      <c r="AM432" s="39" t="s">
        <v>623</v>
      </c>
      <c r="AN432" s="38" t="s">
        <v>623</v>
      </c>
      <c r="AO432" s="38" t="s">
        <v>623</v>
      </c>
      <c r="AP432" s="39" t="s">
        <v>623</v>
      </c>
      <c r="AQ432" s="39" t="s">
        <v>623</v>
      </c>
      <c r="AR432" s="39" t="s">
        <v>623</v>
      </c>
      <c r="AS432" s="78">
        <v>0</v>
      </c>
      <c r="AT432" s="79">
        <v>0</v>
      </c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</row>
    <row r="433" spans="1:58" ht="12.5">
      <c r="A433" s="27"/>
      <c r="B433" s="73"/>
      <c r="C433" s="74" t="s">
        <v>623</v>
      </c>
      <c r="D433" s="125" t="s">
        <v>623</v>
      </c>
      <c r="E433" s="123"/>
      <c r="F433" s="75" t="s">
        <v>623</v>
      </c>
      <c r="G433" s="74" t="s">
        <v>623</v>
      </c>
      <c r="H433" s="74"/>
      <c r="I433" s="76"/>
      <c r="J433" s="40"/>
      <c r="K433" s="40"/>
      <c r="L433" s="40"/>
      <c r="M433" s="40"/>
      <c r="N433" s="73"/>
      <c r="O433" s="74" t="s">
        <v>623</v>
      </c>
      <c r="P433" s="125" t="s">
        <v>623</v>
      </c>
      <c r="Q433" s="123"/>
      <c r="R433" s="75" t="s">
        <v>623</v>
      </c>
      <c r="S433" s="74" t="s">
        <v>623</v>
      </c>
      <c r="T433" s="74"/>
      <c r="U433" s="76"/>
      <c r="V433" s="28"/>
      <c r="W433" s="55">
        <v>14</v>
      </c>
      <c r="X433" s="39" t="s">
        <v>623</v>
      </c>
      <c r="Y433" s="39" t="s">
        <v>623</v>
      </c>
      <c r="Z433" s="39" t="s">
        <v>623</v>
      </c>
      <c r="AA433" s="39" t="s">
        <v>623</v>
      </c>
      <c r="AB433" s="38" t="s">
        <v>623</v>
      </c>
      <c r="AC433" s="38" t="s">
        <v>623</v>
      </c>
      <c r="AD433" s="39" t="s">
        <v>623</v>
      </c>
      <c r="AE433" s="39" t="s">
        <v>623</v>
      </c>
      <c r="AF433" s="39" t="s">
        <v>623</v>
      </c>
      <c r="AG433" s="78">
        <v>0</v>
      </c>
      <c r="AH433" s="79">
        <v>0</v>
      </c>
      <c r="AI433" s="55">
        <v>14</v>
      </c>
      <c r="AJ433" s="39" t="s">
        <v>623</v>
      </c>
      <c r="AK433" s="39" t="s">
        <v>623</v>
      </c>
      <c r="AL433" s="39" t="s">
        <v>623</v>
      </c>
      <c r="AM433" s="39" t="s">
        <v>623</v>
      </c>
      <c r="AN433" s="38" t="s">
        <v>623</v>
      </c>
      <c r="AO433" s="38" t="s">
        <v>623</v>
      </c>
      <c r="AP433" s="39" t="s">
        <v>623</v>
      </c>
      <c r="AQ433" s="39" t="s">
        <v>623</v>
      </c>
      <c r="AR433" s="39" t="s">
        <v>623</v>
      </c>
      <c r="AS433" s="78">
        <v>0</v>
      </c>
      <c r="AT433" s="79">
        <v>0</v>
      </c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</row>
    <row r="434" spans="1:58" ht="12.5">
      <c r="A434" s="27"/>
      <c r="B434" s="73"/>
      <c r="C434" s="74" t="s">
        <v>623</v>
      </c>
      <c r="D434" s="125" t="s">
        <v>623</v>
      </c>
      <c r="E434" s="123"/>
      <c r="F434" s="75" t="s">
        <v>623</v>
      </c>
      <c r="G434" s="74" t="s">
        <v>623</v>
      </c>
      <c r="H434" s="74"/>
      <c r="I434" s="76"/>
      <c r="J434" s="40"/>
      <c r="K434" s="40"/>
      <c r="L434" s="40"/>
      <c r="M434" s="40"/>
      <c r="N434" s="73"/>
      <c r="O434" s="74" t="s">
        <v>623</v>
      </c>
      <c r="P434" s="125" t="s">
        <v>623</v>
      </c>
      <c r="Q434" s="123"/>
      <c r="R434" s="75" t="s">
        <v>623</v>
      </c>
      <c r="S434" s="74" t="s">
        <v>623</v>
      </c>
      <c r="T434" s="74"/>
      <c r="U434" s="76"/>
      <c r="V434" s="28"/>
      <c r="W434" s="55">
        <v>15</v>
      </c>
      <c r="X434" s="39" t="s">
        <v>623</v>
      </c>
      <c r="Y434" s="39" t="s">
        <v>623</v>
      </c>
      <c r="Z434" s="39" t="s">
        <v>623</v>
      </c>
      <c r="AA434" s="39" t="s">
        <v>623</v>
      </c>
      <c r="AB434" s="38" t="s">
        <v>623</v>
      </c>
      <c r="AC434" s="38" t="s">
        <v>623</v>
      </c>
      <c r="AD434" s="39" t="s">
        <v>623</v>
      </c>
      <c r="AE434" s="39" t="s">
        <v>623</v>
      </c>
      <c r="AF434" s="39" t="s">
        <v>623</v>
      </c>
      <c r="AG434" s="78">
        <v>0</v>
      </c>
      <c r="AH434" s="79">
        <v>0</v>
      </c>
      <c r="AI434" s="55">
        <v>15</v>
      </c>
      <c r="AJ434" s="39" t="s">
        <v>623</v>
      </c>
      <c r="AK434" s="39" t="s">
        <v>623</v>
      </c>
      <c r="AL434" s="39" t="s">
        <v>623</v>
      </c>
      <c r="AM434" s="39" t="s">
        <v>623</v>
      </c>
      <c r="AN434" s="38" t="s">
        <v>623</v>
      </c>
      <c r="AO434" s="38" t="s">
        <v>623</v>
      </c>
      <c r="AP434" s="39" t="s">
        <v>623</v>
      </c>
      <c r="AQ434" s="39" t="s">
        <v>623</v>
      </c>
      <c r="AR434" s="39" t="s">
        <v>623</v>
      </c>
      <c r="AS434" s="78">
        <v>0</v>
      </c>
      <c r="AT434" s="79">
        <v>0</v>
      </c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</row>
    <row r="435" spans="1:58" ht="12.5">
      <c r="A435" s="27"/>
      <c r="B435" s="73"/>
      <c r="C435" s="74" t="s">
        <v>623</v>
      </c>
      <c r="D435" s="125" t="s">
        <v>623</v>
      </c>
      <c r="E435" s="123"/>
      <c r="F435" s="75" t="s">
        <v>623</v>
      </c>
      <c r="G435" s="74" t="s">
        <v>623</v>
      </c>
      <c r="H435" s="74"/>
      <c r="I435" s="76"/>
      <c r="J435" s="40"/>
      <c r="K435" s="40"/>
      <c r="L435" s="40"/>
      <c r="M435" s="40"/>
      <c r="N435" s="73"/>
      <c r="O435" s="74" t="s">
        <v>623</v>
      </c>
      <c r="P435" s="125" t="s">
        <v>623</v>
      </c>
      <c r="Q435" s="123"/>
      <c r="R435" s="75" t="s">
        <v>623</v>
      </c>
      <c r="S435" s="74" t="s">
        <v>623</v>
      </c>
      <c r="T435" s="74"/>
      <c r="U435" s="76"/>
      <c r="V435" s="28"/>
      <c r="W435" s="55">
        <v>16</v>
      </c>
      <c r="X435" s="39" t="s">
        <v>623</v>
      </c>
      <c r="Y435" s="39" t="s">
        <v>623</v>
      </c>
      <c r="Z435" s="39" t="s">
        <v>623</v>
      </c>
      <c r="AA435" s="39" t="s">
        <v>623</v>
      </c>
      <c r="AB435" s="38" t="s">
        <v>623</v>
      </c>
      <c r="AC435" s="38" t="s">
        <v>623</v>
      </c>
      <c r="AD435" s="39" t="s">
        <v>623</v>
      </c>
      <c r="AE435" s="39" t="s">
        <v>623</v>
      </c>
      <c r="AF435" s="39" t="s">
        <v>623</v>
      </c>
      <c r="AG435" s="78">
        <v>0</v>
      </c>
      <c r="AH435" s="79">
        <v>0</v>
      </c>
      <c r="AI435" s="55">
        <v>16</v>
      </c>
      <c r="AJ435" s="39" t="s">
        <v>623</v>
      </c>
      <c r="AK435" s="39" t="s">
        <v>623</v>
      </c>
      <c r="AL435" s="39" t="s">
        <v>623</v>
      </c>
      <c r="AM435" s="39" t="s">
        <v>623</v>
      </c>
      <c r="AN435" s="38" t="s">
        <v>623</v>
      </c>
      <c r="AO435" s="38" t="s">
        <v>623</v>
      </c>
      <c r="AP435" s="39" t="s">
        <v>623</v>
      </c>
      <c r="AQ435" s="39" t="s">
        <v>623</v>
      </c>
      <c r="AR435" s="39" t="s">
        <v>623</v>
      </c>
      <c r="AS435" s="78">
        <v>0</v>
      </c>
      <c r="AT435" s="79">
        <v>0</v>
      </c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</row>
    <row r="436" spans="1:58" ht="12.5">
      <c r="A436" s="27"/>
      <c r="B436" s="73"/>
      <c r="C436" s="74" t="s">
        <v>623</v>
      </c>
      <c r="D436" s="125" t="s">
        <v>623</v>
      </c>
      <c r="E436" s="123"/>
      <c r="F436" s="75" t="s">
        <v>623</v>
      </c>
      <c r="G436" s="74" t="s">
        <v>623</v>
      </c>
      <c r="H436" s="74"/>
      <c r="I436" s="76"/>
      <c r="J436" s="40"/>
      <c r="K436" s="40"/>
      <c r="L436" s="40"/>
      <c r="M436" s="40"/>
      <c r="N436" s="73"/>
      <c r="O436" s="74" t="s">
        <v>623</v>
      </c>
      <c r="P436" s="125" t="s">
        <v>623</v>
      </c>
      <c r="Q436" s="123"/>
      <c r="R436" s="75" t="s">
        <v>623</v>
      </c>
      <c r="S436" s="74" t="s">
        <v>623</v>
      </c>
      <c r="T436" s="74"/>
      <c r="U436" s="76"/>
      <c r="V436" s="28"/>
      <c r="W436" s="55">
        <v>17</v>
      </c>
      <c r="X436" s="39" t="s">
        <v>623</v>
      </c>
      <c r="Y436" s="39" t="s">
        <v>623</v>
      </c>
      <c r="Z436" s="39" t="s">
        <v>623</v>
      </c>
      <c r="AA436" s="39" t="s">
        <v>623</v>
      </c>
      <c r="AB436" s="38" t="s">
        <v>623</v>
      </c>
      <c r="AC436" s="38" t="s">
        <v>623</v>
      </c>
      <c r="AD436" s="39" t="s">
        <v>623</v>
      </c>
      <c r="AE436" s="39" t="s">
        <v>623</v>
      </c>
      <c r="AF436" s="39" t="s">
        <v>623</v>
      </c>
      <c r="AG436" s="78">
        <v>0</v>
      </c>
      <c r="AH436" s="79">
        <v>0</v>
      </c>
      <c r="AI436" s="55">
        <v>17</v>
      </c>
      <c r="AJ436" s="39" t="s">
        <v>623</v>
      </c>
      <c r="AK436" s="39" t="s">
        <v>623</v>
      </c>
      <c r="AL436" s="39" t="s">
        <v>623</v>
      </c>
      <c r="AM436" s="39" t="s">
        <v>623</v>
      </c>
      <c r="AN436" s="38" t="s">
        <v>623</v>
      </c>
      <c r="AO436" s="38" t="s">
        <v>623</v>
      </c>
      <c r="AP436" s="39" t="s">
        <v>623</v>
      </c>
      <c r="AQ436" s="39" t="s">
        <v>623</v>
      </c>
      <c r="AR436" s="39" t="s">
        <v>623</v>
      </c>
      <c r="AS436" s="78">
        <v>0</v>
      </c>
      <c r="AT436" s="79">
        <v>0</v>
      </c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</row>
    <row r="437" spans="1:58" ht="12.5">
      <c r="A437" s="27"/>
      <c r="B437" s="73"/>
      <c r="C437" s="74" t="s">
        <v>623</v>
      </c>
      <c r="D437" s="125" t="s">
        <v>623</v>
      </c>
      <c r="E437" s="123"/>
      <c r="F437" s="75" t="s">
        <v>623</v>
      </c>
      <c r="G437" s="74" t="s">
        <v>623</v>
      </c>
      <c r="H437" s="74"/>
      <c r="I437" s="76"/>
      <c r="J437" s="40"/>
      <c r="K437" s="40"/>
      <c r="L437" s="40"/>
      <c r="M437" s="40"/>
      <c r="N437" s="73"/>
      <c r="O437" s="74" t="s">
        <v>623</v>
      </c>
      <c r="P437" s="125" t="s">
        <v>623</v>
      </c>
      <c r="Q437" s="123"/>
      <c r="R437" s="75" t="s">
        <v>623</v>
      </c>
      <c r="S437" s="74" t="s">
        <v>623</v>
      </c>
      <c r="T437" s="74"/>
      <c r="U437" s="76"/>
      <c r="V437" s="28"/>
      <c r="W437" s="55">
        <v>18</v>
      </c>
      <c r="X437" s="39" t="s">
        <v>623</v>
      </c>
      <c r="Y437" s="39" t="s">
        <v>623</v>
      </c>
      <c r="Z437" s="39" t="s">
        <v>623</v>
      </c>
      <c r="AA437" s="39" t="s">
        <v>623</v>
      </c>
      <c r="AB437" s="38" t="s">
        <v>623</v>
      </c>
      <c r="AC437" s="38" t="s">
        <v>623</v>
      </c>
      <c r="AD437" s="39" t="s">
        <v>623</v>
      </c>
      <c r="AE437" s="39" t="s">
        <v>623</v>
      </c>
      <c r="AF437" s="39" t="s">
        <v>623</v>
      </c>
      <c r="AG437" s="78">
        <v>0</v>
      </c>
      <c r="AH437" s="79">
        <v>0</v>
      </c>
      <c r="AI437" s="55">
        <v>18</v>
      </c>
      <c r="AJ437" s="39" t="s">
        <v>623</v>
      </c>
      <c r="AK437" s="39" t="s">
        <v>623</v>
      </c>
      <c r="AL437" s="39" t="s">
        <v>623</v>
      </c>
      <c r="AM437" s="39" t="s">
        <v>623</v>
      </c>
      <c r="AN437" s="38" t="s">
        <v>623</v>
      </c>
      <c r="AO437" s="38" t="s">
        <v>623</v>
      </c>
      <c r="AP437" s="39" t="s">
        <v>623</v>
      </c>
      <c r="AQ437" s="39" t="s">
        <v>623</v>
      </c>
      <c r="AR437" s="39" t="s">
        <v>623</v>
      </c>
      <c r="AS437" s="78">
        <v>0</v>
      </c>
      <c r="AT437" s="79">
        <v>0</v>
      </c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</row>
    <row r="438" spans="1:58" ht="12.5">
      <c r="A438" s="27"/>
      <c r="B438" s="73"/>
      <c r="C438" s="74" t="s">
        <v>623</v>
      </c>
      <c r="D438" s="125" t="s">
        <v>623</v>
      </c>
      <c r="E438" s="123"/>
      <c r="F438" s="75" t="s">
        <v>623</v>
      </c>
      <c r="G438" s="74" t="s">
        <v>623</v>
      </c>
      <c r="H438" s="74"/>
      <c r="I438" s="76"/>
      <c r="J438" s="40"/>
      <c r="K438" s="40"/>
      <c r="L438" s="40"/>
      <c r="M438" s="40"/>
      <c r="N438" s="73"/>
      <c r="O438" s="74" t="s">
        <v>623</v>
      </c>
      <c r="P438" s="125" t="s">
        <v>623</v>
      </c>
      <c r="Q438" s="123"/>
      <c r="R438" s="75" t="s">
        <v>623</v>
      </c>
      <c r="S438" s="74" t="s">
        <v>623</v>
      </c>
      <c r="T438" s="74"/>
      <c r="U438" s="76"/>
      <c r="V438" s="28"/>
      <c r="W438" s="55">
        <v>19</v>
      </c>
      <c r="X438" s="39" t="s">
        <v>623</v>
      </c>
      <c r="Y438" s="39" t="s">
        <v>623</v>
      </c>
      <c r="Z438" s="39" t="s">
        <v>623</v>
      </c>
      <c r="AA438" s="39" t="s">
        <v>623</v>
      </c>
      <c r="AB438" s="38" t="s">
        <v>623</v>
      </c>
      <c r="AC438" s="38" t="s">
        <v>623</v>
      </c>
      <c r="AD438" s="39" t="s">
        <v>623</v>
      </c>
      <c r="AE438" s="39" t="s">
        <v>623</v>
      </c>
      <c r="AF438" s="39" t="s">
        <v>623</v>
      </c>
      <c r="AG438" s="78">
        <v>0</v>
      </c>
      <c r="AH438" s="79">
        <v>0</v>
      </c>
      <c r="AI438" s="55">
        <v>19</v>
      </c>
      <c r="AJ438" s="39" t="s">
        <v>623</v>
      </c>
      <c r="AK438" s="39" t="s">
        <v>623</v>
      </c>
      <c r="AL438" s="39" t="s">
        <v>623</v>
      </c>
      <c r="AM438" s="39" t="s">
        <v>623</v>
      </c>
      <c r="AN438" s="38" t="s">
        <v>623</v>
      </c>
      <c r="AO438" s="38" t="s">
        <v>623</v>
      </c>
      <c r="AP438" s="39" t="s">
        <v>623</v>
      </c>
      <c r="AQ438" s="39" t="s">
        <v>623</v>
      </c>
      <c r="AR438" s="39" t="s">
        <v>623</v>
      </c>
      <c r="AS438" s="78">
        <v>0</v>
      </c>
      <c r="AT438" s="79">
        <v>0</v>
      </c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</row>
    <row r="439" spans="1:58" ht="12.5">
      <c r="A439" s="27"/>
      <c r="B439" s="73"/>
      <c r="C439" s="74" t="s">
        <v>623</v>
      </c>
      <c r="D439" s="125" t="s">
        <v>623</v>
      </c>
      <c r="E439" s="123"/>
      <c r="F439" s="75" t="s">
        <v>623</v>
      </c>
      <c r="G439" s="74" t="s">
        <v>623</v>
      </c>
      <c r="H439" s="74"/>
      <c r="I439" s="76"/>
      <c r="J439" s="40"/>
      <c r="K439" s="40"/>
      <c r="L439" s="40"/>
      <c r="M439" s="40"/>
      <c r="N439" s="73"/>
      <c r="O439" s="74" t="s">
        <v>623</v>
      </c>
      <c r="P439" s="125" t="s">
        <v>623</v>
      </c>
      <c r="Q439" s="123"/>
      <c r="R439" s="75" t="s">
        <v>623</v>
      </c>
      <c r="S439" s="74" t="s">
        <v>623</v>
      </c>
      <c r="T439" s="74"/>
      <c r="U439" s="76"/>
      <c r="V439" s="28"/>
      <c r="W439" s="55">
        <v>20</v>
      </c>
      <c r="X439" s="39" t="s">
        <v>623</v>
      </c>
      <c r="Y439" s="39" t="s">
        <v>623</v>
      </c>
      <c r="Z439" s="39" t="s">
        <v>623</v>
      </c>
      <c r="AA439" s="39" t="s">
        <v>623</v>
      </c>
      <c r="AB439" s="38" t="s">
        <v>623</v>
      </c>
      <c r="AC439" s="38" t="s">
        <v>623</v>
      </c>
      <c r="AD439" s="39" t="s">
        <v>623</v>
      </c>
      <c r="AE439" s="39" t="s">
        <v>623</v>
      </c>
      <c r="AF439" s="39" t="s">
        <v>623</v>
      </c>
      <c r="AG439" s="78">
        <v>0</v>
      </c>
      <c r="AH439" s="79">
        <v>0</v>
      </c>
      <c r="AI439" s="55">
        <v>20</v>
      </c>
      <c r="AJ439" s="39" t="s">
        <v>623</v>
      </c>
      <c r="AK439" s="39" t="s">
        <v>623</v>
      </c>
      <c r="AL439" s="39" t="s">
        <v>623</v>
      </c>
      <c r="AM439" s="39" t="s">
        <v>623</v>
      </c>
      <c r="AN439" s="38" t="s">
        <v>623</v>
      </c>
      <c r="AO439" s="38" t="s">
        <v>623</v>
      </c>
      <c r="AP439" s="39" t="s">
        <v>623</v>
      </c>
      <c r="AQ439" s="39" t="s">
        <v>623</v>
      </c>
      <c r="AR439" s="39" t="s">
        <v>623</v>
      </c>
      <c r="AS439" s="78">
        <v>0</v>
      </c>
      <c r="AT439" s="79">
        <v>0</v>
      </c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</row>
    <row r="440" spans="1:58" ht="12.5">
      <c r="A440" s="27"/>
      <c r="B440" s="73"/>
      <c r="C440" s="74" t="s">
        <v>623</v>
      </c>
      <c r="D440" s="125" t="s">
        <v>623</v>
      </c>
      <c r="E440" s="123"/>
      <c r="F440" s="75" t="s">
        <v>623</v>
      </c>
      <c r="G440" s="74" t="s">
        <v>623</v>
      </c>
      <c r="H440" s="74"/>
      <c r="I440" s="76"/>
      <c r="J440" s="40"/>
      <c r="K440" s="40"/>
      <c r="L440" s="40"/>
      <c r="M440" s="40"/>
      <c r="N440" s="73"/>
      <c r="O440" s="74" t="s">
        <v>623</v>
      </c>
      <c r="P440" s="125" t="s">
        <v>623</v>
      </c>
      <c r="Q440" s="123"/>
      <c r="R440" s="75" t="s">
        <v>623</v>
      </c>
      <c r="S440" s="74" t="s">
        <v>623</v>
      </c>
      <c r="T440" s="74"/>
      <c r="U440" s="76"/>
      <c r="V440" s="28"/>
      <c r="W440" s="55">
        <v>21</v>
      </c>
      <c r="X440" s="39" t="s">
        <v>623</v>
      </c>
      <c r="Y440" s="39" t="s">
        <v>623</v>
      </c>
      <c r="Z440" s="39" t="s">
        <v>623</v>
      </c>
      <c r="AA440" s="39" t="s">
        <v>623</v>
      </c>
      <c r="AB440" s="38" t="s">
        <v>623</v>
      </c>
      <c r="AC440" s="38" t="s">
        <v>623</v>
      </c>
      <c r="AD440" s="39" t="s">
        <v>623</v>
      </c>
      <c r="AE440" s="39" t="s">
        <v>623</v>
      </c>
      <c r="AF440" s="39" t="s">
        <v>623</v>
      </c>
      <c r="AG440" s="78">
        <v>0</v>
      </c>
      <c r="AH440" s="79">
        <v>0</v>
      </c>
      <c r="AI440" s="55">
        <v>21</v>
      </c>
      <c r="AJ440" s="39" t="s">
        <v>623</v>
      </c>
      <c r="AK440" s="39" t="s">
        <v>623</v>
      </c>
      <c r="AL440" s="39" t="s">
        <v>623</v>
      </c>
      <c r="AM440" s="39" t="s">
        <v>623</v>
      </c>
      <c r="AN440" s="38" t="s">
        <v>623</v>
      </c>
      <c r="AO440" s="38" t="s">
        <v>623</v>
      </c>
      <c r="AP440" s="39" t="s">
        <v>623</v>
      </c>
      <c r="AQ440" s="39" t="s">
        <v>623</v>
      </c>
      <c r="AR440" s="39" t="s">
        <v>623</v>
      </c>
      <c r="AS440" s="78">
        <v>0</v>
      </c>
      <c r="AT440" s="79">
        <v>0</v>
      </c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</row>
    <row r="441" spans="1:58" ht="12.5">
      <c r="A441" s="27"/>
      <c r="B441" s="73"/>
      <c r="C441" s="74" t="s">
        <v>623</v>
      </c>
      <c r="D441" s="125" t="s">
        <v>623</v>
      </c>
      <c r="E441" s="123"/>
      <c r="F441" s="75" t="s">
        <v>623</v>
      </c>
      <c r="G441" s="74" t="s">
        <v>623</v>
      </c>
      <c r="H441" s="74"/>
      <c r="I441" s="76"/>
      <c r="J441" s="40"/>
      <c r="K441" s="40"/>
      <c r="L441" s="40"/>
      <c r="M441" s="40"/>
      <c r="N441" s="73"/>
      <c r="O441" s="74" t="s">
        <v>623</v>
      </c>
      <c r="P441" s="125" t="s">
        <v>623</v>
      </c>
      <c r="Q441" s="123"/>
      <c r="R441" s="75" t="s">
        <v>623</v>
      </c>
      <c r="S441" s="74" t="s">
        <v>623</v>
      </c>
      <c r="T441" s="74"/>
      <c r="U441" s="76"/>
      <c r="V441" s="28"/>
      <c r="W441" s="55">
        <v>22</v>
      </c>
      <c r="X441" s="39" t="s">
        <v>623</v>
      </c>
      <c r="Y441" s="39" t="s">
        <v>623</v>
      </c>
      <c r="Z441" s="39" t="s">
        <v>623</v>
      </c>
      <c r="AA441" s="39" t="s">
        <v>623</v>
      </c>
      <c r="AB441" s="38" t="s">
        <v>623</v>
      </c>
      <c r="AC441" s="38" t="s">
        <v>623</v>
      </c>
      <c r="AD441" s="39" t="s">
        <v>623</v>
      </c>
      <c r="AE441" s="39" t="s">
        <v>623</v>
      </c>
      <c r="AF441" s="39" t="s">
        <v>623</v>
      </c>
      <c r="AG441" s="78">
        <v>0</v>
      </c>
      <c r="AH441" s="79">
        <v>0</v>
      </c>
      <c r="AI441" s="55">
        <v>22</v>
      </c>
      <c r="AJ441" s="39" t="s">
        <v>623</v>
      </c>
      <c r="AK441" s="39" t="s">
        <v>623</v>
      </c>
      <c r="AL441" s="39" t="s">
        <v>623</v>
      </c>
      <c r="AM441" s="39" t="s">
        <v>623</v>
      </c>
      <c r="AN441" s="38" t="s">
        <v>623</v>
      </c>
      <c r="AO441" s="38" t="s">
        <v>623</v>
      </c>
      <c r="AP441" s="39" t="s">
        <v>623</v>
      </c>
      <c r="AQ441" s="39" t="s">
        <v>623</v>
      </c>
      <c r="AR441" s="39" t="s">
        <v>623</v>
      </c>
      <c r="AS441" s="78">
        <v>0</v>
      </c>
      <c r="AT441" s="79">
        <v>0</v>
      </c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</row>
    <row r="442" spans="1:58" ht="12.5">
      <c r="A442" s="27"/>
      <c r="B442" s="73"/>
      <c r="C442" s="74" t="s">
        <v>623</v>
      </c>
      <c r="D442" s="125" t="s">
        <v>623</v>
      </c>
      <c r="E442" s="123"/>
      <c r="F442" s="75" t="s">
        <v>623</v>
      </c>
      <c r="G442" s="74" t="s">
        <v>623</v>
      </c>
      <c r="H442" s="74"/>
      <c r="I442" s="76"/>
      <c r="J442" s="40"/>
      <c r="K442" s="40"/>
      <c r="L442" s="40"/>
      <c r="M442" s="40"/>
      <c r="N442" s="73"/>
      <c r="O442" s="74" t="s">
        <v>623</v>
      </c>
      <c r="P442" s="125" t="s">
        <v>623</v>
      </c>
      <c r="Q442" s="123"/>
      <c r="R442" s="75" t="s">
        <v>623</v>
      </c>
      <c r="S442" s="74" t="s">
        <v>623</v>
      </c>
      <c r="T442" s="74"/>
      <c r="U442" s="76"/>
      <c r="V442" s="28"/>
      <c r="W442" s="55">
        <v>23</v>
      </c>
      <c r="X442" s="39" t="s">
        <v>623</v>
      </c>
      <c r="Y442" s="39" t="s">
        <v>623</v>
      </c>
      <c r="Z442" s="39" t="s">
        <v>623</v>
      </c>
      <c r="AA442" s="39" t="s">
        <v>623</v>
      </c>
      <c r="AB442" s="38" t="s">
        <v>623</v>
      </c>
      <c r="AC442" s="38" t="s">
        <v>623</v>
      </c>
      <c r="AD442" s="39" t="s">
        <v>623</v>
      </c>
      <c r="AE442" s="39" t="s">
        <v>623</v>
      </c>
      <c r="AF442" s="39" t="s">
        <v>623</v>
      </c>
      <c r="AG442" s="78">
        <v>0</v>
      </c>
      <c r="AH442" s="79">
        <v>0</v>
      </c>
      <c r="AI442" s="55">
        <v>23</v>
      </c>
      <c r="AJ442" s="39" t="s">
        <v>623</v>
      </c>
      <c r="AK442" s="39" t="s">
        <v>623</v>
      </c>
      <c r="AL442" s="39" t="s">
        <v>623</v>
      </c>
      <c r="AM442" s="39" t="s">
        <v>623</v>
      </c>
      <c r="AN442" s="38" t="s">
        <v>623</v>
      </c>
      <c r="AO442" s="38" t="s">
        <v>623</v>
      </c>
      <c r="AP442" s="39" t="s">
        <v>623</v>
      </c>
      <c r="AQ442" s="39" t="s">
        <v>623</v>
      </c>
      <c r="AR442" s="39" t="s">
        <v>623</v>
      </c>
      <c r="AS442" s="78">
        <v>0</v>
      </c>
      <c r="AT442" s="79">
        <v>0</v>
      </c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</row>
    <row r="443" spans="1:58" ht="12.5">
      <c r="A443" s="27"/>
      <c r="B443" s="73"/>
      <c r="C443" s="74" t="s">
        <v>623</v>
      </c>
      <c r="D443" s="125" t="s">
        <v>623</v>
      </c>
      <c r="E443" s="123"/>
      <c r="F443" s="75" t="s">
        <v>623</v>
      </c>
      <c r="G443" s="74" t="s">
        <v>623</v>
      </c>
      <c r="H443" s="74"/>
      <c r="I443" s="76"/>
      <c r="J443" s="40"/>
      <c r="K443" s="40"/>
      <c r="L443" s="40"/>
      <c r="M443" s="40"/>
      <c r="N443" s="73"/>
      <c r="O443" s="74" t="s">
        <v>623</v>
      </c>
      <c r="P443" s="125" t="s">
        <v>623</v>
      </c>
      <c r="Q443" s="123"/>
      <c r="R443" s="75" t="s">
        <v>623</v>
      </c>
      <c r="S443" s="74" t="s">
        <v>623</v>
      </c>
      <c r="T443" s="74"/>
      <c r="U443" s="76"/>
      <c r="V443" s="28"/>
      <c r="W443" s="55">
        <v>24</v>
      </c>
      <c r="X443" s="39" t="s">
        <v>623</v>
      </c>
      <c r="Y443" s="39" t="s">
        <v>623</v>
      </c>
      <c r="Z443" s="39" t="s">
        <v>623</v>
      </c>
      <c r="AA443" s="39" t="s">
        <v>623</v>
      </c>
      <c r="AB443" s="38" t="s">
        <v>623</v>
      </c>
      <c r="AC443" s="38" t="s">
        <v>623</v>
      </c>
      <c r="AD443" s="39" t="s">
        <v>623</v>
      </c>
      <c r="AE443" s="39" t="s">
        <v>623</v>
      </c>
      <c r="AF443" s="39" t="s">
        <v>623</v>
      </c>
      <c r="AG443" s="78">
        <v>0</v>
      </c>
      <c r="AH443" s="79">
        <v>0</v>
      </c>
      <c r="AI443" s="55">
        <v>24</v>
      </c>
      <c r="AJ443" s="39" t="s">
        <v>623</v>
      </c>
      <c r="AK443" s="39" t="s">
        <v>623</v>
      </c>
      <c r="AL443" s="39" t="s">
        <v>623</v>
      </c>
      <c r="AM443" s="39" t="s">
        <v>623</v>
      </c>
      <c r="AN443" s="38" t="s">
        <v>623</v>
      </c>
      <c r="AO443" s="38" t="s">
        <v>623</v>
      </c>
      <c r="AP443" s="39" t="s">
        <v>623</v>
      </c>
      <c r="AQ443" s="39" t="s">
        <v>623</v>
      </c>
      <c r="AR443" s="39" t="s">
        <v>623</v>
      </c>
      <c r="AS443" s="78">
        <v>0</v>
      </c>
      <c r="AT443" s="79">
        <v>0</v>
      </c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</row>
    <row r="444" spans="1:58" ht="12.5">
      <c r="A444" s="27"/>
      <c r="B444" s="73"/>
      <c r="C444" s="74" t="s">
        <v>623</v>
      </c>
      <c r="D444" s="125" t="s">
        <v>623</v>
      </c>
      <c r="E444" s="123"/>
      <c r="F444" s="75" t="s">
        <v>623</v>
      </c>
      <c r="G444" s="74" t="s">
        <v>623</v>
      </c>
      <c r="H444" s="74"/>
      <c r="I444" s="76"/>
      <c r="J444" s="40"/>
      <c r="K444" s="40"/>
      <c r="L444" s="40"/>
      <c r="M444" s="40"/>
      <c r="N444" s="73"/>
      <c r="O444" s="74" t="s">
        <v>623</v>
      </c>
      <c r="P444" s="125" t="s">
        <v>623</v>
      </c>
      <c r="Q444" s="123"/>
      <c r="R444" s="75" t="s">
        <v>623</v>
      </c>
      <c r="S444" s="74" t="s">
        <v>623</v>
      </c>
      <c r="T444" s="74"/>
      <c r="U444" s="76"/>
      <c r="V444" s="28"/>
      <c r="W444" s="55">
        <v>25</v>
      </c>
      <c r="X444" s="39" t="s">
        <v>623</v>
      </c>
      <c r="Y444" s="39" t="s">
        <v>623</v>
      </c>
      <c r="Z444" s="39" t="s">
        <v>623</v>
      </c>
      <c r="AA444" s="39" t="s">
        <v>623</v>
      </c>
      <c r="AB444" s="38" t="s">
        <v>623</v>
      </c>
      <c r="AC444" s="38" t="s">
        <v>623</v>
      </c>
      <c r="AD444" s="39" t="s">
        <v>623</v>
      </c>
      <c r="AE444" s="39" t="s">
        <v>623</v>
      </c>
      <c r="AF444" s="39" t="s">
        <v>623</v>
      </c>
      <c r="AG444" s="78">
        <v>0</v>
      </c>
      <c r="AH444" s="79">
        <v>0</v>
      </c>
      <c r="AI444" s="55">
        <v>25</v>
      </c>
      <c r="AJ444" s="39" t="s">
        <v>623</v>
      </c>
      <c r="AK444" s="39" t="s">
        <v>623</v>
      </c>
      <c r="AL444" s="39" t="s">
        <v>623</v>
      </c>
      <c r="AM444" s="39" t="s">
        <v>623</v>
      </c>
      <c r="AN444" s="38" t="s">
        <v>623</v>
      </c>
      <c r="AO444" s="38" t="s">
        <v>623</v>
      </c>
      <c r="AP444" s="39" t="s">
        <v>623</v>
      </c>
      <c r="AQ444" s="39" t="s">
        <v>623</v>
      </c>
      <c r="AR444" s="39" t="s">
        <v>623</v>
      </c>
      <c r="AS444" s="78">
        <v>0</v>
      </c>
      <c r="AT444" s="79">
        <v>0</v>
      </c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</row>
    <row r="445" spans="1:58" ht="12.5">
      <c r="A445" s="27"/>
      <c r="B445" s="73"/>
      <c r="C445" s="74" t="s">
        <v>623</v>
      </c>
      <c r="D445" s="125" t="s">
        <v>623</v>
      </c>
      <c r="E445" s="123"/>
      <c r="F445" s="75" t="s">
        <v>623</v>
      </c>
      <c r="G445" s="74" t="s">
        <v>623</v>
      </c>
      <c r="H445" s="74"/>
      <c r="I445" s="76"/>
      <c r="J445" s="40"/>
      <c r="K445" s="40"/>
      <c r="L445" s="40"/>
      <c r="M445" s="40"/>
      <c r="N445" s="73"/>
      <c r="O445" s="74" t="s">
        <v>623</v>
      </c>
      <c r="P445" s="125" t="s">
        <v>623</v>
      </c>
      <c r="Q445" s="123"/>
      <c r="R445" s="75" t="s">
        <v>623</v>
      </c>
      <c r="S445" s="74" t="s">
        <v>623</v>
      </c>
      <c r="T445" s="74"/>
      <c r="U445" s="76"/>
      <c r="V445" s="28"/>
      <c r="W445" s="55">
        <v>26</v>
      </c>
      <c r="X445" s="39" t="s">
        <v>623</v>
      </c>
      <c r="Y445" s="39" t="s">
        <v>623</v>
      </c>
      <c r="Z445" s="39" t="s">
        <v>623</v>
      </c>
      <c r="AA445" s="39" t="s">
        <v>623</v>
      </c>
      <c r="AB445" s="38" t="s">
        <v>623</v>
      </c>
      <c r="AC445" s="38" t="s">
        <v>623</v>
      </c>
      <c r="AD445" s="39" t="s">
        <v>623</v>
      </c>
      <c r="AE445" s="39" t="s">
        <v>623</v>
      </c>
      <c r="AF445" s="39" t="s">
        <v>623</v>
      </c>
      <c r="AG445" s="78">
        <v>0</v>
      </c>
      <c r="AH445" s="79">
        <v>0</v>
      </c>
      <c r="AI445" s="55">
        <v>26</v>
      </c>
      <c r="AJ445" s="39" t="s">
        <v>623</v>
      </c>
      <c r="AK445" s="39" t="s">
        <v>623</v>
      </c>
      <c r="AL445" s="39" t="s">
        <v>623</v>
      </c>
      <c r="AM445" s="39" t="s">
        <v>623</v>
      </c>
      <c r="AN445" s="38" t="s">
        <v>623</v>
      </c>
      <c r="AO445" s="38" t="s">
        <v>623</v>
      </c>
      <c r="AP445" s="39" t="s">
        <v>623</v>
      </c>
      <c r="AQ445" s="39" t="s">
        <v>623</v>
      </c>
      <c r="AR445" s="39" t="s">
        <v>623</v>
      </c>
      <c r="AS445" s="78">
        <v>0</v>
      </c>
      <c r="AT445" s="79">
        <v>0</v>
      </c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</row>
    <row r="446" spans="1:58" ht="12.5">
      <c r="A446" s="27"/>
      <c r="B446" s="73"/>
      <c r="C446" s="74" t="s">
        <v>623</v>
      </c>
      <c r="D446" s="125" t="s">
        <v>623</v>
      </c>
      <c r="E446" s="123"/>
      <c r="F446" s="75" t="s">
        <v>623</v>
      </c>
      <c r="G446" s="74" t="s">
        <v>623</v>
      </c>
      <c r="H446" s="74"/>
      <c r="I446" s="76"/>
      <c r="J446" s="40"/>
      <c r="K446" s="40"/>
      <c r="L446" s="40"/>
      <c r="M446" s="40"/>
      <c r="N446" s="73"/>
      <c r="O446" s="74" t="s">
        <v>623</v>
      </c>
      <c r="P446" s="125" t="s">
        <v>623</v>
      </c>
      <c r="Q446" s="123"/>
      <c r="R446" s="75" t="s">
        <v>623</v>
      </c>
      <c r="S446" s="74" t="s">
        <v>623</v>
      </c>
      <c r="T446" s="74"/>
      <c r="U446" s="76"/>
      <c r="V446" s="28"/>
      <c r="W446" s="55">
        <v>27</v>
      </c>
      <c r="X446" s="39" t="s">
        <v>623</v>
      </c>
      <c r="Y446" s="39" t="s">
        <v>623</v>
      </c>
      <c r="Z446" s="39" t="s">
        <v>623</v>
      </c>
      <c r="AA446" s="39" t="s">
        <v>623</v>
      </c>
      <c r="AB446" s="38" t="s">
        <v>623</v>
      </c>
      <c r="AC446" s="38" t="s">
        <v>623</v>
      </c>
      <c r="AD446" s="39" t="s">
        <v>623</v>
      </c>
      <c r="AE446" s="39" t="s">
        <v>623</v>
      </c>
      <c r="AF446" s="39" t="s">
        <v>623</v>
      </c>
      <c r="AG446" s="78">
        <v>0</v>
      </c>
      <c r="AH446" s="79">
        <v>0</v>
      </c>
      <c r="AI446" s="55">
        <v>27</v>
      </c>
      <c r="AJ446" s="39" t="s">
        <v>623</v>
      </c>
      <c r="AK446" s="39" t="s">
        <v>623</v>
      </c>
      <c r="AL446" s="39" t="s">
        <v>623</v>
      </c>
      <c r="AM446" s="39" t="s">
        <v>623</v>
      </c>
      <c r="AN446" s="38" t="s">
        <v>623</v>
      </c>
      <c r="AO446" s="38" t="s">
        <v>623</v>
      </c>
      <c r="AP446" s="39" t="s">
        <v>623</v>
      </c>
      <c r="AQ446" s="39" t="s">
        <v>623</v>
      </c>
      <c r="AR446" s="39" t="s">
        <v>623</v>
      </c>
      <c r="AS446" s="78">
        <v>0</v>
      </c>
      <c r="AT446" s="79">
        <v>0</v>
      </c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</row>
    <row r="447" spans="1:58" ht="12.5">
      <c r="A447" s="27"/>
      <c r="B447" s="73"/>
      <c r="C447" s="74" t="s">
        <v>623</v>
      </c>
      <c r="D447" s="125" t="s">
        <v>623</v>
      </c>
      <c r="E447" s="123"/>
      <c r="F447" s="75" t="s">
        <v>623</v>
      </c>
      <c r="G447" s="74" t="s">
        <v>623</v>
      </c>
      <c r="H447" s="74"/>
      <c r="I447" s="76"/>
      <c r="J447" s="40"/>
      <c r="K447" s="40"/>
      <c r="L447" s="40"/>
      <c r="M447" s="40"/>
      <c r="N447" s="73"/>
      <c r="O447" s="74" t="s">
        <v>623</v>
      </c>
      <c r="P447" s="125" t="s">
        <v>623</v>
      </c>
      <c r="Q447" s="123"/>
      <c r="R447" s="75" t="s">
        <v>623</v>
      </c>
      <c r="S447" s="74" t="s">
        <v>623</v>
      </c>
      <c r="T447" s="74"/>
      <c r="U447" s="76"/>
      <c r="V447" s="28"/>
      <c r="W447" s="55">
        <v>28</v>
      </c>
      <c r="X447" s="39" t="s">
        <v>623</v>
      </c>
      <c r="Y447" s="39" t="s">
        <v>623</v>
      </c>
      <c r="Z447" s="39" t="s">
        <v>623</v>
      </c>
      <c r="AA447" s="39" t="s">
        <v>623</v>
      </c>
      <c r="AB447" s="38" t="s">
        <v>623</v>
      </c>
      <c r="AC447" s="38" t="s">
        <v>623</v>
      </c>
      <c r="AD447" s="39" t="s">
        <v>623</v>
      </c>
      <c r="AE447" s="39" t="s">
        <v>623</v>
      </c>
      <c r="AF447" s="39" t="s">
        <v>623</v>
      </c>
      <c r="AG447" s="78">
        <v>0</v>
      </c>
      <c r="AH447" s="79">
        <v>0</v>
      </c>
      <c r="AI447" s="55">
        <v>28</v>
      </c>
      <c r="AJ447" s="39" t="s">
        <v>623</v>
      </c>
      <c r="AK447" s="39" t="s">
        <v>623</v>
      </c>
      <c r="AL447" s="39" t="s">
        <v>623</v>
      </c>
      <c r="AM447" s="39" t="s">
        <v>623</v>
      </c>
      <c r="AN447" s="38" t="s">
        <v>623</v>
      </c>
      <c r="AO447" s="38" t="s">
        <v>623</v>
      </c>
      <c r="AP447" s="39" t="s">
        <v>623</v>
      </c>
      <c r="AQ447" s="39" t="s">
        <v>623</v>
      </c>
      <c r="AR447" s="39" t="s">
        <v>623</v>
      </c>
      <c r="AS447" s="78">
        <v>0</v>
      </c>
      <c r="AT447" s="79">
        <v>0</v>
      </c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</row>
    <row r="448" spans="1:58" ht="12.5">
      <c r="A448" s="27"/>
      <c r="B448" s="73"/>
      <c r="C448" s="74" t="s">
        <v>623</v>
      </c>
      <c r="D448" s="125" t="s">
        <v>623</v>
      </c>
      <c r="E448" s="123"/>
      <c r="F448" s="75" t="s">
        <v>623</v>
      </c>
      <c r="G448" s="74" t="s">
        <v>623</v>
      </c>
      <c r="H448" s="74"/>
      <c r="I448" s="76"/>
      <c r="J448" s="40"/>
      <c r="K448" s="40"/>
      <c r="L448" s="40"/>
      <c r="M448" s="40"/>
      <c r="N448" s="73"/>
      <c r="O448" s="74" t="s">
        <v>623</v>
      </c>
      <c r="P448" s="125" t="s">
        <v>623</v>
      </c>
      <c r="Q448" s="123"/>
      <c r="R448" s="75" t="s">
        <v>623</v>
      </c>
      <c r="S448" s="74" t="s">
        <v>623</v>
      </c>
      <c r="T448" s="74"/>
      <c r="U448" s="76"/>
      <c r="V448" s="28"/>
      <c r="W448" s="55">
        <v>29</v>
      </c>
      <c r="X448" s="39" t="s">
        <v>623</v>
      </c>
      <c r="Y448" s="39" t="s">
        <v>623</v>
      </c>
      <c r="Z448" s="39" t="s">
        <v>623</v>
      </c>
      <c r="AA448" s="39" t="s">
        <v>623</v>
      </c>
      <c r="AB448" s="38" t="s">
        <v>623</v>
      </c>
      <c r="AC448" s="38" t="s">
        <v>623</v>
      </c>
      <c r="AD448" s="39" t="s">
        <v>623</v>
      </c>
      <c r="AE448" s="39" t="s">
        <v>623</v>
      </c>
      <c r="AF448" s="39" t="s">
        <v>623</v>
      </c>
      <c r="AG448" s="78">
        <v>0</v>
      </c>
      <c r="AH448" s="79">
        <v>0</v>
      </c>
      <c r="AI448" s="55">
        <v>29</v>
      </c>
      <c r="AJ448" s="39" t="s">
        <v>623</v>
      </c>
      <c r="AK448" s="39" t="s">
        <v>623</v>
      </c>
      <c r="AL448" s="39" t="s">
        <v>623</v>
      </c>
      <c r="AM448" s="39" t="s">
        <v>623</v>
      </c>
      <c r="AN448" s="38" t="s">
        <v>623</v>
      </c>
      <c r="AO448" s="38" t="s">
        <v>623</v>
      </c>
      <c r="AP448" s="39" t="s">
        <v>623</v>
      </c>
      <c r="AQ448" s="39" t="s">
        <v>623</v>
      </c>
      <c r="AR448" s="39" t="s">
        <v>623</v>
      </c>
      <c r="AS448" s="78">
        <v>0</v>
      </c>
      <c r="AT448" s="79">
        <v>0</v>
      </c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</row>
    <row r="449" spans="1:58" ht="12.5">
      <c r="A449" s="27"/>
      <c r="B449" s="73"/>
      <c r="C449" s="74" t="s">
        <v>623</v>
      </c>
      <c r="D449" s="125" t="s">
        <v>623</v>
      </c>
      <c r="E449" s="123"/>
      <c r="F449" s="75" t="s">
        <v>623</v>
      </c>
      <c r="G449" s="74" t="s">
        <v>623</v>
      </c>
      <c r="H449" s="74"/>
      <c r="I449" s="76"/>
      <c r="J449" s="40"/>
      <c r="K449" s="40"/>
      <c r="L449" s="40"/>
      <c r="M449" s="40"/>
      <c r="N449" s="73"/>
      <c r="O449" s="74" t="s">
        <v>623</v>
      </c>
      <c r="P449" s="125" t="s">
        <v>623</v>
      </c>
      <c r="Q449" s="123"/>
      <c r="R449" s="75" t="s">
        <v>623</v>
      </c>
      <c r="S449" s="74" t="s">
        <v>623</v>
      </c>
      <c r="T449" s="74"/>
      <c r="U449" s="76"/>
      <c r="V449" s="28"/>
      <c r="W449" s="55">
        <v>30</v>
      </c>
      <c r="X449" s="39" t="s">
        <v>623</v>
      </c>
      <c r="Y449" s="39" t="s">
        <v>623</v>
      </c>
      <c r="Z449" s="39" t="s">
        <v>623</v>
      </c>
      <c r="AA449" s="39" t="s">
        <v>623</v>
      </c>
      <c r="AB449" s="38" t="s">
        <v>623</v>
      </c>
      <c r="AC449" s="38" t="s">
        <v>623</v>
      </c>
      <c r="AD449" s="39" t="s">
        <v>623</v>
      </c>
      <c r="AE449" s="39" t="s">
        <v>623</v>
      </c>
      <c r="AF449" s="39" t="s">
        <v>623</v>
      </c>
      <c r="AG449" s="78">
        <v>0</v>
      </c>
      <c r="AH449" s="79">
        <v>0</v>
      </c>
      <c r="AI449" s="55">
        <v>30</v>
      </c>
      <c r="AJ449" s="39" t="s">
        <v>623</v>
      </c>
      <c r="AK449" s="39" t="s">
        <v>623</v>
      </c>
      <c r="AL449" s="39" t="s">
        <v>623</v>
      </c>
      <c r="AM449" s="39" t="s">
        <v>623</v>
      </c>
      <c r="AN449" s="38" t="s">
        <v>623</v>
      </c>
      <c r="AO449" s="38" t="s">
        <v>623</v>
      </c>
      <c r="AP449" s="39" t="s">
        <v>623</v>
      </c>
      <c r="AQ449" s="39" t="s">
        <v>623</v>
      </c>
      <c r="AR449" s="39" t="s">
        <v>623</v>
      </c>
      <c r="AS449" s="78">
        <v>0</v>
      </c>
      <c r="AT449" s="79">
        <v>0</v>
      </c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</row>
    <row r="450" spans="1:58" ht="12.5">
      <c r="A450" s="27"/>
      <c r="B450" s="73"/>
      <c r="C450" s="74" t="s">
        <v>623</v>
      </c>
      <c r="D450" s="125" t="s">
        <v>623</v>
      </c>
      <c r="E450" s="123"/>
      <c r="F450" s="75" t="s">
        <v>623</v>
      </c>
      <c r="G450" s="74" t="s">
        <v>623</v>
      </c>
      <c r="H450" s="74"/>
      <c r="I450" s="76"/>
      <c r="J450" s="40"/>
      <c r="K450" s="40"/>
      <c r="L450" s="40"/>
      <c r="M450" s="40"/>
      <c r="N450" s="73"/>
      <c r="O450" s="74" t="s">
        <v>623</v>
      </c>
      <c r="P450" s="125" t="s">
        <v>623</v>
      </c>
      <c r="Q450" s="123"/>
      <c r="R450" s="75" t="s">
        <v>623</v>
      </c>
      <c r="S450" s="74" t="s">
        <v>623</v>
      </c>
      <c r="T450" s="74"/>
      <c r="U450" s="76"/>
      <c r="V450" s="28"/>
      <c r="W450" s="55">
        <v>31</v>
      </c>
      <c r="X450" s="39" t="s">
        <v>623</v>
      </c>
      <c r="Y450" s="39" t="s">
        <v>623</v>
      </c>
      <c r="Z450" s="39" t="s">
        <v>623</v>
      </c>
      <c r="AA450" s="39" t="s">
        <v>623</v>
      </c>
      <c r="AB450" s="38" t="s">
        <v>623</v>
      </c>
      <c r="AC450" s="38" t="s">
        <v>623</v>
      </c>
      <c r="AD450" s="39" t="s">
        <v>623</v>
      </c>
      <c r="AE450" s="39" t="s">
        <v>623</v>
      </c>
      <c r="AF450" s="39" t="s">
        <v>623</v>
      </c>
      <c r="AG450" s="78">
        <v>0</v>
      </c>
      <c r="AH450" s="79">
        <v>0</v>
      </c>
      <c r="AI450" s="55">
        <v>31</v>
      </c>
      <c r="AJ450" s="39" t="s">
        <v>623</v>
      </c>
      <c r="AK450" s="39" t="s">
        <v>623</v>
      </c>
      <c r="AL450" s="39" t="s">
        <v>623</v>
      </c>
      <c r="AM450" s="39" t="s">
        <v>623</v>
      </c>
      <c r="AN450" s="38" t="s">
        <v>623</v>
      </c>
      <c r="AO450" s="38" t="s">
        <v>623</v>
      </c>
      <c r="AP450" s="39" t="s">
        <v>623</v>
      </c>
      <c r="AQ450" s="39" t="s">
        <v>623</v>
      </c>
      <c r="AR450" s="39" t="s">
        <v>623</v>
      </c>
      <c r="AS450" s="78">
        <v>0</v>
      </c>
      <c r="AT450" s="79">
        <v>0</v>
      </c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</row>
    <row r="451" spans="1:58" ht="12.5">
      <c r="A451" s="27"/>
      <c r="B451" s="73"/>
      <c r="C451" s="74" t="s">
        <v>623</v>
      </c>
      <c r="D451" s="125" t="s">
        <v>623</v>
      </c>
      <c r="E451" s="123"/>
      <c r="F451" s="75" t="s">
        <v>623</v>
      </c>
      <c r="G451" s="74" t="s">
        <v>623</v>
      </c>
      <c r="H451" s="74"/>
      <c r="I451" s="76"/>
      <c r="J451" s="40"/>
      <c r="K451" s="40"/>
      <c r="L451" s="40"/>
      <c r="M451" s="40"/>
      <c r="N451" s="73"/>
      <c r="O451" s="74" t="s">
        <v>623</v>
      </c>
      <c r="P451" s="125" t="s">
        <v>623</v>
      </c>
      <c r="Q451" s="123"/>
      <c r="R451" s="75" t="s">
        <v>623</v>
      </c>
      <c r="S451" s="74" t="s">
        <v>623</v>
      </c>
      <c r="T451" s="74"/>
      <c r="U451" s="76"/>
      <c r="V451" s="28"/>
      <c r="W451" s="55">
        <v>32</v>
      </c>
      <c r="X451" s="39" t="s">
        <v>623</v>
      </c>
      <c r="Y451" s="39" t="s">
        <v>623</v>
      </c>
      <c r="Z451" s="39" t="s">
        <v>623</v>
      </c>
      <c r="AA451" s="39" t="s">
        <v>623</v>
      </c>
      <c r="AB451" s="38" t="s">
        <v>623</v>
      </c>
      <c r="AC451" s="38" t="s">
        <v>623</v>
      </c>
      <c r="AD451" s="39" t="s">
        <v>623</v>
      </c>
      <c r="AE451" s="39" t="s">
        <v>623</v>
      </c>
      <c r="AF451" s="39" t="s">
        <v>623</v>
      </c>
      <c r="AG451" s="78">
        <v>0</v>
      </c>
      <c r="AH451" s="79">
        <v>0</v>
      </c>
      <c r="AI451" s="55">
        <v>32</v>
      </c>
      <c r="AJ451" s="39" t="s">
        <v>623</v>
      </c>
      <c r="AK451" s="39" t="s">
        <v>623</v>
      </c>
      <c r="AL451" s="39" t="s">
        <v>623</v>
      </c>
      <c r="AM451" s="39" t="s">
        <v>623</v>
      </c>
      <c r="AN451" s="38" t="s">
        <v>623</v>
      </c>
      <c r="AO451" s="38" t="s">
        <v>623</v>
      </c>
      <c r="AP451" s="39" t="s">
        <v>623</v>
      </c>
      <c r="AQ451" s="39" t="s">
        <v>623</v>
      </c>
      <c r="AR451" s="39" t="s">
        <v>623</v>
      </c>
      <c r="AS451" s="78">
        <v>0</v>
      </c>
      <c r="AT451" s="79">
        <v>0</v>
      </c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</row>
    <row r="452" spans="1:58" ht="12.5">
      <c r="A452" s="27"/>
      <c r="B452" s="73"/>
      <c r="C452" s="74" t="s">
        <v>623</v>
      </c>
      <c r="D452" s="125" t="s">
        <v>623</v>
      </c>
      <c r="E452" s="123"/>
      <c r="F452" s="75" t="s">
        <v>623</v>
      </c>
      <c r="G452" s="74" t="s">
        <v>623</v>
      </c>
      <c r="H452" s="74"/>
      <c r="I452" s="76"/>
      <c r="J452" s="40"/>
      <c r="K452" s="40"/>
      <c r="L452" s="40"/>
      <c r="M452" s="40"/>
      <c r="N452" s="73"/>
      <c r="O452" s="74" t="s">
        <v>623</v>
      </c>
      <c r="P452" s="125" t="s">
        <v>623</v>
      </c>
      <c r="Q452" s="123"/>
      <c r="R452" s="75" t="s">
        <v>623</v>
      </c>
      <c r="S452" s="74" t="s">
        <v>623</v>
      </c>
      <c r="T452" s="74"/>
      <c r="U452" s="76"/>
      <c r="V452" s="28"/>
      <c r="W452" s="55">
        <v>33</v>
      </c>
      <c r="X452" s="39" t="s">
        <v>623</v>
      </c>
      <c r="Y452" s="39" t="s">
        <v>623</v>
      </c>
      <c r="Z452" s="39" t="s">
        <v>623</v>
      </c>
      <c r="AA452" s="39" t="s">
        <v>623</v>
      </c>
      <c r="AB452" s="38" t="s">
        <v>623</v>
      </c>
      <c r="AC452" s="38" t="s">
        <v>623</v>
      </c>
      <c r="AD452" s="39" t="s">
        <v>623</v>
      </c>
      <c r="AE452" s="39" t="s">
        <v>623</v>
      </c>
      <c r="AF452" s="39" t="s">
        <v>623</v>
      </c>
      <c r="AG452" s="78">
        <v>0</v>
      </c>
      <c r="AH452" s="79">
        <v>0</v>
      </c>
      <c r="AI452" s="55">
        <v>33</v>
      </c>
      <c r="AJ452" s="39" t="s">
        <v>623</v>
      </c>
      <c r="AK452" s="39" t="s">
        <v>623</v>
      </c>
      <c r="AL452" s="39" t="s">
        <v>623</v>
      </c>
      <c r="AM452" s="39" t="s">
        <v>623</v>
      </c>
      <c r="AN452" s="38" t="s">
        <v>623</v>
      </c>
      <c r="AO452" s="38" t="s">
        <v>623</v>
      </c>
      <c r="AP452" s="39" t="s">
        <v>623</v>
      </c>
      <c r="AQ452" s="39" t="s">
        <v>623</v>
      </c>
      <c r="AR452" s="39" t="s">
        <v>623</v>
      </c>
      <c r="AS452" s="78">
        <v>0</v>
      </c>
      <c r="AT452" s="79">
        <v>0</v>
      </c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</row>
    <row r="453" spans="1:58" ht="12.5">
      <c r="A453" s="27"/>
      <c r="B453" s="73"/>
      <c r="C453" s="74" t="s">
        <v>623</v>
      </c>
      <c r="D453" s="125" t="s">
        <v>623</v>
      </c>
      <c r="E453" s="123"/>
      <c r="F453" s="75" t="s">
        <v>623</v>
      </c>
      <c r="G453" s="74" t="s">
        <v>623</v>
      </c>
      <c r="H453" s="74"/>
      <c r="I453" s="76"/>
      <c r="J453" s="40"/>
      <c r="K453" s="40"/>
      <c r="L453" s="40"/>
      <c r="M453" s="40"/>
      <c r="N453" s="73"/>
      <c r="O453" s="74" t="s">
        <v>623</v>
      </c>
      <c r="P453" s="125" t="s">
        <v>623</v>
      </c>
      <c r="Q453" s="123"/>
      <c r="R453" s="75" t="s">
        <v>623</v>
      </c>
      <c r="S453" s="74" t="s">
        <v>623</v>
      </c>
      <c r="T453" s="74"/>
      <c r="U453" s="76"/>
      <c r="V453" s="28"/>
      <c r="W453" s="55">
        <v>34</v>
      </c>
      <c r="X453" s="39" t="s">
        <v>623</v>
      </c>
      <c r="Y453" s="39" t="s">
        <v>623</v>
      </c>
      <c r="Z453" s="39" t="s">
        <v>623</v>
      </c>
      <c r="AA453" s="39" t="s">
        <v>623</v>
      </c>
      <c r="AB453" s="38" t="s">
        <v>623</v>
      </c>
      <c r="AC453" s="38" t="s">
        <v>623</v>
      </c>
      <c r="AD453" s="39" t="s">
        <v>623</v>
      </c>
      <c r="AE453" s="39" t="s">
        <v>623</v>
      </c>
      <c r="AF453" s="39" t="s">
        <v>623</v>
      </c>
      <c r="AG453" s="78">
        <v>0</v>
      </c>
      <c r="AH453" s="79">
        <v>0</v>
      </c>
      <c r="AI453" s="55">
        <v>34</v>
      </c>
      <c r="AJ453" s="39" t="s">
        <v>623</v>
      </c>
      <c r="AK453" s="39" t="s">
        <v>623</v>
      </c>
      <c r="AL453" s="39" t="s">
        <v>623</v>
      </c>
      <c r="AM453" s="39" t="s">
        <v>623</v>
      </c>
      <c r="AN453" s="38" t="s">
        <v>623</v>
      </c>
      <c r="AO453" s="38" t="s">
        <v>623</v>
      </c>
      <c r="AP453" s="39" t="s">
        <v>623</v>
      </c>
      <c r="AQ453" s="39" t="s">
        <v>623</v>
      </c>
      <c r="AR453" s="39" t="s">
        <v>623</v>
      </c>
      <c r="AS453" s="78">
        <v>0</v>
      </c>
      <c r="AT453" s="79">
        <v>0</v>
      </c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</row>
    <row r="454" spans="1:58" ht="12.5">
      <c r="A454" s="27"/>
      <c r="B454" s="73"/>
      <c r="C454" s="74" t="s">
        <v>623</v>
      </c>
      <c r="D454" s="125" t="s">
        <v>623</v>
      </c>
      <c r="E454" s="123"/>
      <c r="F454" s="75" t="s">
        <v>623</v>
      </c>
      <c r="G454" s="74" t="s">
        <v>623</v>
      </c>
      <c r="H454" s="74"/>
      <c r="I454" s="76"/>
      <c r="J454" s="40"/>
      <c r="K454" s="40"/>
      <c r="L454" s="40"/>
      <c r="M454" s="40"/>
      <c r="N454" s="73"/>
      <c r="O454" s="74" t="s">
        <v>623</v>
      </c>
      <c r="P454" s="125" t="s">
        <v>623</v>
      </c>
      <c r="Q454" s="123"/>
      <c r="R454" s="75" t="s">
        <v>623</v>
      </c>
      <c r="S454" s="74" t="s">
        <v>623</v>
      </c>
      <c r="T454" s="74"/>
      <c r="U454" s="76"/>
      <c r="V454" s="28"/>
      <c r="W454" s="55">
        <v>35</v>
      </c>
      <c r="X454" s="39" t="s">
        <v>623</v>
      </c>
      <c r="Y454" s="39" t="s">
        <v>623</v>
      </c>
      <c r="Z454" s="39" t="s">
        <v>623</v>
      </c>
      <c r="AA454" s="39" t="s">
        <v>623</v>
      </c>
      <c r="AB454" s="38" t="s">
        <v>623</v>
      </c>
      <c r="AC454" s="38" t="s">
        <v>623</v>
      </c>
      <c r="AD454" s="39" t="s">
        <v>623</v>
      </c>
      <c r="AE454" s="39" t="s">
        <v>623</v>
      </c>
      <c r="AF454" s="39" t="s">
        <v>623</v>
      </c>
      <c r="AG454" s="78">
        <v>0</v>
      </c>
      <c r="AH454" s="79">
        <v>0</v>
      </c>
      <c r="AI454" s="55">
        <v>35</v>
      </c>
      <c r="AJ454" s="39" t="s">
        <v>623</v>
      </c>
      <c r="AK454" s="39" t="s">
        <v>623</v>
      </c>
      <c r="AL454" s="39" t="s">
        <v>623</v>
      </c>
      <c r="AM454" s="39" t="s">
        <v>623</v>
      </c>
      <c r="AN454" s="38" t="s">
        <v>623</v>
      </c>
      <c r="AO454" s="38" t="s">
        <v>623</v>
      </c>
      <c r="AP454" s="39" t="s">
        <v>623</v>
      </c>
      <c r="AQ454" s="39" t="s">
        <v>623</v>
      </c>
      <c r="AR454" s="39" t="s">
        <v>623</v>
      </c>
      <c r="AS454" s="78">
        <v>0</v>
      </c>
      <c r="AT454" s="79">
        <v>0</v>
      </c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</row>
    <row r="455" spans="1:58" ht="12.5">
      <c r="A455" s="27"/>
      <c r="B455" s="73"/>
      <c r="C455" s="74" t="s">
        <v>623</v>
      </c>
      <c r="D455" s="125" t="s">
        <v>623</v>
      </c>
      <c r="E455" s="123"/>
      <c r="F455" s="75" t="s">
        <v>623</v>
      </c>
      <c r="G455" s="74" t="s">
        <v>623</v>
      </c>
      <c r="H455" s="74"/>
      <c r="I455" s="76"/>
      <c r="J455" s="40"/>
      <c r="K455" s="40"/>
      <c r="L455" s="40"/>
      <c r="M455" s="40"/>
      <c r="N455" s="73"/>
      <c r="O455" s="74" t="s">
        <v>623</v>
      </c>
      <c r="P455" s="125" t="s">
        <v>623</v>
      </c>
      <c r="Q455" s="123"/>
      <c r="R455" s="75" t="s">
        <v>623</v>
      </c>
      <c r="S455" s="74" t="s">
        <v>623</v>
      </c>
      <c r="T455" s="74"/>
      <c r="U455" s="76"/>
      <c r="V455" s="28"/>
      <c r="W455" s="55">
        <v>36</v>
      </c>
      <c r="X455" s="39" t="s">
        <v>623</v>
      </c>
      <c r="Y455" s="39" t="s">
        <v>623</v>
      </c>
      <c r="Z455" s="39" t="s">
        <v>623</v>
      </c>
      <c r="AA455" s="39" t="s">
        <v>623</v>
      </c>
      <c r="AB455" s="38" t="s">
        <v>623</v>
      </c>
      <c r="AC455" s="38" t="s">
        <v>623</v>
      </c>
      <c r="AD455" s="39" t="s">
        <v>623</v>
      </c>
      <c r="AE455" s="39" t="s">
        <v>623</v>
      </c>
      <c r="AF455" s="39" t="s">
        <v>623</v>
      </c>
      <c r="AG455" s="78">
        <v>0</v>
      </c>
      <c r="AH455" s="79">
        <v>0</v>
      </c>
      <c r="AI455" s="55">
        <v>36</v>
      </c>
      <c r="AJ455" s="39" t="s">
        <v>623</v>
      </c>
      <c r="AK455" s="39" t="s">
        <v>623</v>
      </c>
      <c r="AL455" s="39" t="s">
        <v>623</v>
      </c>
      <c r="AM455" s="39" t="s">
        <v>623</v>
      </c>
      <c r="AN455" s="38" t="s">
        <v>623</v>
      </c>
      <c r="AO455" s="38" t="s">
        <v>623</v>
      </c>
      <c r="AP455" s="39" t="s">
        <v>623</v>
      </c>
      <c r="AQ455" s="39" t="s">
        <v>623</v>
      </c>
      <c r="AR455" s="39" t="s">
        <v>623</v>
      </c>
      <c r="AS455" s="78">
        <v>0</v>
      </c>
      <c r="AT455" s="79">
        <v>0</v>
      </c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</row>
    <row r="456" spans="1:58" ht="12.5">
      <c r="A456" s="27"/>
      <c r="B456" s="73"/>
      <c r="C456" s="74" t="s">
        <v>623</v>
      </c>
      <c r="D456" s="125" t="s">
        <v>623</v>
      </c>
      <c r="E456" s="123"/>
      <c r="F456" s="75" t="s">
        <v>623</v>
      </c>
      <c r="G456" s="74" t="s">
        <v>623</v>
      </c>
      <c r="H456" s="74"/>
      <c r="I456" s="76"/>
      <c r="J456" s="40"/>
      <c r="K456" s="40"/>
      <c r="L456" s="40"/>
      <c r="M456" s="40"/>
      <c r="N456" s="73"/>
      <c r="O456" s="74" t="s">
        <v>623</v>
      </c>
      <c r="P456" s="125" t="s">
        <v>623</v>
      </c>
      <c r="Q456" s="123"/>
      <c r="R456" s="75" t="s">
        <v>623</v>
      </c>
      <c r="S456" s="74" t="s">
        <v>623</v>
      </c>
      <c r="T456" s="74"/>
      <c r="U456" s="76"/>
      <c r="V456" s="28"/>
      <c r="W456" s="55">
        <v>37</v>
      </c>
      <c r="X456" s="39" t="s">
        <v>623</v>
      </c>
      <c r="Y456" s="39" t="s">
        <v>623</v>
      </c>
      <c r="Z456" s="39" t="s">
        <v>623</v>
      </c>
      <c r="AA456" s="39" t="s">
        <v>623</v>
      </c>
      <c r="AB456" s="38" t="s">
        <v>623</v>
      </c>
      <c r="AC456" s="38" t="s">
        <v>623</v>
      </c>
      <c r="AD456" s="39" t="s">
        <v>623</v>
      </c>
      <c r="AE456" s="39" t="s">
        <v>623</v>
      </c>
      <c r="AF456" s="39" t="s">
        <v>623</v>
      </c>
      <c r="AG456" s="78">
        <v>0</v>
      </c>
      <c r="AH456" s="79">
        <v>0</v>
      </c>
      <c r="AI456" s="55">
        <v>37</v>
      </c>
      <c r="AJ456" s="39" t="s">
        <v>623</v>
      </c>
      <c r="AK456" s="39" t="s">
        <v>623</v>
      </c>
      <c r="AL456" s="39" t="s">
        <v>623</v>
      </c>
      <c r="AM456" s="39" t="s">
        <v>623</v>
      </c>
      <c r="AN456" s="38" t="s">
        <v>623</v>
      </c>
      <c r="AO456" s="38" t="s">
        <v>623</v>
      </c>
      <c r="AP456" s="39" t="s">
        <v>623</v>
      </c>
      <c r="AQ456" s="39" t="s">
        <v>623</v>
      </c>
      <c r="AR456" s="39" t="s">
        <v>623</v>
      </c>
      <c r="AS456" s="78">
        <v>0</v>
      </c>
      <c r="AT456" s="79">
        <v>0</v>
      </c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</row>
    <row r="457" spans="1:58" ht="12.5">
      <c r="A457" s="27"/>
      <c r="B457" s="73"/>
      <c r="C457" s="74" t="s">
        <v>623</v>
      </c>
      <c r="D457" s="125" t="s">
        <v>623</v>
      </c>
      <c r="E457" s="123"/>
      <c r="F457" s="75" t="s">
        <v>623</v>
      </c>
      <c r="G457" s="74" t="s">
        <v>623</v>
      </c>
      <c r="H457" s="74"/>
      <c r="I457" s="76"/>
      <c r="J457" s="40"/>
      <c r="K457" s="40"/>
      <c r="L457" s="40"/>
      <c r="M457" s="40"/>
      <c r="N457" s="73"/>
      <c r="O457" s="74" t="s">
        <v>623</v>
      </c>
      <c r="P457" s="125" t="s">
        <v>623</v>
      </c>
      <c r="Q457" s="123"/>
      <c r="R457" s="75" t="s">
        <v>623</v>
      </c>
      <c r="S457" s="74" t="s">
        <v>623</v>
      </c>
      <c r="T457" s="74"/>
      <c r="U457" s="76"/>
      <c r="V457" s="28"/>
      <c r="W457" s="55">
        <v>38</v>
      </c>
      <c r="X457" s="39" t="s">
        <v>623</v>
      </c>
      <c r="Y457" s="39" t="s">
        <v>623</v>
      </c>
      <c r="Z457" s="39" t="s">
        <v>623</v>
      </c>
      <c r="AA457" s="39" t="s">
        <v>623</v>
      </c>
      <c r="AB457" s="38" t="s">
        <v>623</v>
      </c>
      <c r="AC457" s="38" t="s">
        <v>623</v>
      </c>
      <c r="AD457" s="39" t="s">
        <v>623</v>
      </c>
      <c r="AE457" s="39" t="s">
        <v>623</v>
      </c>
      <c r="AF457" s="39" t="s">
        <v>623</v>
      </c>
      <c r="AG457" s="78">
        <v>0</v>
      </c>
      <c r="AH457" s="79">
        <v>0</v>
      </c>
      <c r="AI457" s="55">
        <v>38</v>
      </c>
      <c r="AJ457" s="39" t="s">
        <v>623</v>
      </c>
      <c r="AK457" s="39" t="s">
        <v>623</v>
      </c>
      <c r="AL457" s="39" t="s">
        <v>623</v>
      </c>
      <c r="AM457" s="39" t="s">
        <v>623</v>
      </c>
      <c r="AN457" s="38" t="s">
        <v>623</v>
      </c>
      <c r="AO457" s="38" t="s">
        <v>623</v>
      </c>
      <c r="AP457" s="39" t="s">
        <v>623</v>
      </c>
      <c r="AQ457" s="39" t="s">
        <v>623</v>
      </c>
      <c r="AR457" s="39" t="s">
        <v>623</v>
      </c>
      <c r="AS457" s="78">
        <v>0</v>
      </c>
      <c r="AT457" s="79">
        <v>0</v>
      </c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</row>
    <row r="458" spans="1:58" ht="12.5">
      <c r="A458" s="27"/>
      <c r="B458" s="73"/>
      <c r="C458" s="74" t="s">
        <v>623</v>
      </c>
      <c r="D458" s="125" t="s">
        <v>623</v>
      </c>
      <c r="E458" s="123"/>
      <c r="F458" s="75" t="s">
        <v>623</v>
      </c>
      <c r="G458" s="74" t="s">
        <v>623</v>
      </c>
      <c r="H458" s="74"/>
      <c r="I458" s="76"/>
      <c r="J458" s="40"/>
      <c r="K458" s="40"/>
      <c r="L458" s="40"/>
      <c r="M458" s="40"/>
      <c r="N458" s="73"/>
      <c r="O458" s="74" t="s">
        <v>623</v>
      </c>
      <c r="P458" s="125" t="s">
        <v>623</v>
      </c>
      <c r="Q458" s="123"/>
      <c r="R458" s="75" t="s">
        <v>623</v>
      </c>
      <c r="S458" s="74" t="s">
        <v>623</v>
      </c>
      <c r="T458" s="74"/>
      <c r="U458" s="76"/>
      <c r="V458" s="28"/>
      <c r="W458" s="55">
        <v>39</v>
      </c>
      <c r="X458" s="39" t="s">
        <v>623</v>
      </c>
      <c r="Y458" s="39" t="s">
        <v>623</v>
      </c>
      <c r="Z458" s="39" t="s">
        <v>623</v>
      </c>
      <c r="AA458" s="39" t="s">
        <v>623</v>
      </c>
      <c r="AB458" s="38" t="s">
        <v>623</v>
      </c>
      <c r="AC458" s="38" t="s">
        <v>623</v>
      </c>
      <c r="AD458" s="39" t="s">
        <v>623</v>
      </c>
      <c r="AE458" s="39" t="s">
        <v>623</v>
      </c>
      <c r="AF458" s="39" t="s">
        <v>623</v>
      </c>
      <c r="AG458" s="78">
        <v>0</v>
      </c>
      <c r="AH458" s="79">
        <v>0</v>
      </c>
      <c r="AI458" s="55">
        <v>39</v>
      </c>
      <c r="AJ458" s="39" t="s">
        <v>623</v>
      </c>
      <c r="AK458" s="39" t="s">
        <v>623</v>
      </c>
      <c r="AL458" s="39" t="s">
        <v>623</v>
      </c>
      <c r="AM458" s="39" t="s">
        <v>623</v>
      </c>
      <c r="AN458" s="38" t="s">
        <v>623</v>
      </c>
      <c r="AO458" s="38" t="s">
        <v>623</v>
      </c>
      <c r="AP458" s="39" t="s">
        <v>623</v>
      </c>
      <c r="AQ458" s="39" t="s">
        <v>623</v>
      </c>
      <c r="AR458" s="39" t="s">
        <v>623</v>
      </c>
      <c r="AS458" s="78">
        <v>0</v>
      </c>
      <c r="AT458" s="79">
        <v>0</v>
      </c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</row>
    <row r="459" spans="1:58" ht="12.5">
      <c r="A459" s="27"/>
      <c r="B459" s="73"/>
      <c r="C459" s="74" t="s">
        <v>623</v>
      </c>
      <c r="D459" s="125" t="s">
        <v>623</v>
      </c>
      <c r="E459" s="123"/>
      <c r="F459" s="75" t="s">
        <v>623</v>
      </c>
      <c r="G459" s="74" t="s">
        <v>623</v>
      </c>
      <c r="H459" s="74"/>
      <c r="I459" s="76"/>
      <c r="J459" s="40"/>
      <c r="K459" s="40"/>
      <c r="L459" s="40"/>
      <c r="M459" s="40"/>
      <c r="N459" s="73"/>
      <c r="O459" s="74" t="s">
        <v>623</v>
      </c>
      <c r="P459" s="125" t="s">
        <v>623</v>
      </c>
      <c r="Q459" s="123"/>
      <c r="R459" s="75" t="s">
        <v>623</v>
      </c>
      <c r="S459" s="74" t="s">
        <v>623</v>
      </c>
      <c r="T459" s="74"/>
      <c r="U459" s="76"/>
      <c r="V459" s="28"/>
      <c r="W459" s="55">
        <v>40</v>
      </c>
      <c r="X459" s="39" t="s">
        <v>623</v>
      </c>
      <c r="Y459" s="39" t="s">
        <v>623</v>
      </c>
      <c r="Z459" s="39" t="s">
        <v>623</v>
      </c>
      <c r="AA459" s="39" t="s">
        <v>623</v>
      </c>
      <c r="AB459" s="38" t="s">
        <v>623</v>
      </c>
      <c r="AC459" s="38" t="s">
        <v>623</v>
      </c>
      <c r="AD459" s="39" t="s">
        <v>623</v>
      </c>
      <c r="AE459" s="39" t="s">
        <v>623</v>
      </c>
      <c r="AF459" s="39" t="s">
        <v>623</v>
      </c>
      <c r="AG459" s="78">
        <v>0</v>
      </c>
      <c r="AH459" s="79">
        <v>0</v>
      </c>
      <c r="AI459" s="55">
        <v>40</v>
      </c>
      <c r="AJ459" s="39" t="s">
        <v>623</v>
      </c>
      <c r="AK459" s="39" t="s">
        <v>623</v>
      </c>
      <c r="AL459" s="39" t="s">
        <v>623</v>
      </c>
      <c r="AM459" s="39" t="s">
        <v>623</v>
      </c>
      <c r="AN459" s="38" t="s">
        <v>623</v>
      </c>
      <c r="AO459" s="38" t="s">
        <v>623</v>
      </c>
      <c r="AP459" s="39" t="s">
        <v>623</v>
      </c>
      <c r="AQ459" s="39" t="s">
        <v>623</v>
      </c>
      <c r="AR459" s="39" t="s">
        <v>623</v>
      </c>
      <c r="AS459" s="78">
        <v>0</v>
      </c>
      <c r="AT459" s="79">
        <v>0</v>
      </c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</row>
    <row r="460" spans="1:58" ht="12.5">
      <c r="A460" s="27"/>
      <c r="B460" s="73"/>
      <c r="C460" s="74" t="s">
        <v>623</v>
      </c>
      <c r="D460" s="125" t="s">
        <v>623</v>
      </c>
      <c r="E460" s="123"/>
      <c r="F460" s="75" t="s">
        <v>623</v>
      </c>
      <c r="G460" s="74" t="s">
        <v>623</v>
      </c>
      <c r="H460" s="74"/>
      <c r="I460" s="76"/>
      <c r="J460" s="40"/>
      <c r="K460" s="40"/>
      <c r="L460" s="40"/>
      <c r="M460" s="40"/>
      <c r="N460" s="73"/>
      <c r="O460" s="74" t="s">
        <v>623</v>
      </c>
      <c r="P460" s="125" t="s">
        <v>623</v>
      </c>
      <c r="Q460" s="123"/>
      <c r="R460" s="75" t="s">
        <v>623</v>
      </c>
      <c r="S460" s="74" t="s">
        <v>623</v>
      </c>
      <c r="T460" s="74"/>
      <c r="U460" s="76"/>
      <c r="V460" s="28"/>
      <c r="W460" s="55">
        <v>41</v>
      </c>
      <c r="X460" s="39" t="s">
        <v>623</v>
      </c>
      <c r="Y460" s="39" t="s">
        <v>623</v>
      </c>
      <c r="Z460" s="39" t="s">
        <v>623</v>
      </c>
      <c r="AA460" s="39" t="s">
        <v>623</v>
      </c>
      <c r="AB460" s="38" t="s">
        <v>623</v>
      </c>
      <c r="AC460" s="38" t="s">
        <v>623</v>
      </c>
      <c r="AD460" s="39" t="s">
        <v>623</v>
      </c>
      <c r="AE460" s="39" t="s">
        <v>623</v>
      </c>
      <c r="AF460" s="39" t="s">
        <v>623</v>
      </c>
      <c r="AG460" s="78">
        <v>0</v>
      </c>
      <c r="AH460" s="79">
        <v>0</v>
      </c>
      <c r="AI460" s="55">
        <v>41</v>
      </c>
      <c r="AJ460" s="39" t="s">
        <v>623</v>
      </c>
      <c r="AK460" s="39" t="s">
        <v>623</v>
      </c>
      <c r="AL460" s="39" t="s">
        <v>623</v>
      </c>
      <c r="AM460" s="39" t="s">
        <v>623</v>
      </c>
      <c r="AN460" s="38" t="s">
        <v>623</v>
      </c>
      <c r="AO460" s="38" t="s">
        <v>623</v>
      </c>
      <c r="AP460" s="39" t="s">
        <v>623</v>
      </c>
      <c r="AQ460" s="39" t="s">
        <v>623</v>
      </c>
      <c r="AR460" s="39" t="s">
        <v>623</v>
      </c>
      <c r="AS460" s="78">
        <v>0</v>
      </c>
      <c r="AT460" s="79">
        <v>0</v>
      </c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</row>
    <row r="461" spans="1:58" ht="12.5">
      <c r="A461" s="27"/>
      <c r="B461" s="73"/>
      <c r="C461" s="74" t="s">
        <v>623</v>
      </c>
      <c r="D461" s="125" t="s">
        <v>623</v>
      </c>
      <c r="E461" s="123"/>
      <c r="F461" s="75" t="s">
        <v>623</v>
      </c>
      <c r="G461" s="74" t="s">
        <v>623</v>
      </c>
      <c r="H461" s="74"/>
      <c r="I461" s="76"/>
      <c r="J461" s="40"/>
      <c r="K461" s="40"/>
      <c r="L461" s="40"/>
      <c r="M461" s="40"/>
      <c r="N461" s="73"/>
      <c r="O461" s="74" t="s">
        <v>623</v>
      </c>
      <c r="P461" s="125" t="s">
        <v>623</v>
      </c>
      <c r="Q461" s="123"/>
      <c r="R461" s="75" t="s">
        <v>623</v>
      </c>
      <c r="S461" s="74" t="s">
        <v>623</v>
      </c>
      <c r="T461" s="74"/>
      <c r="U461" s="76"/>
      <c r="V461" s="28"/>
      <c r="W461" s="55">
        <v>42</v>
      </c>
      <c r="X461" s="39" t="s">
        <v>623</v>
      </c>
      <c r="Y461" s="39" t="s">
        <v>623</v>
      </c>
      <c r="Z461" s="39" t="s">
        <v>623</v>
      </c>
      <c r="AA461" s="39" t="s">
        <v>623</v>
      </c>
      <c r="AB461" s="38" t="s">
        <v>623</v>
      </c>
      <c r="AC461" s="38" t="s">
        <v>623</v>
      </c>
      <c r="AD461" s="39" t="s">
        <v>623</v>
      </c>
      <c r="AE461" s="39" t="s">
        <v>623</v>
      </c>
      <c r="AF461" s="39" t="s">
        <v>623</v>
      </c>
      <c r="AG461" s="78">
        <v>0</v>
      </c>
      <c r="AH461" s="79">
        <v>0</v>
      </c>
      <c r="AI461" s="55">
        <v>42</v>
      </c>
      <c r="AJ461" s="39" t="s">
        <v>623</v>
      </c>
      <c r="AK461" s="39" t="s">
        <v>623</v>
      </c>
      <c r="AL461" s="39" t="s">
        <v>623</v>
      </c>
      <c r="AM461" s="39" t="s">
        <v>623</v>
      </c>
      <c r="AN461" s="38" t="s">
        <v>623</v>
      </c>
      <c r="AO461" s="38" t="s">
        <v>623</v>
      </c>
      <c r="AP461" s="39" t="s">
        <v>623</v>
      </c>
      <c r="AQ461" s="39" t="s">
        <v>623</v>
      </c>
      <c r="AR461" s="39" t="s">
        <v>623</v>
      </c>
      <c r="AS461" s="78">
        <v>0</v>
      </c>
      <c r="AT461" s="79">
        <v>0</v>
      </c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</row>
    <row r="462" spans="1:58" ht="12.5">
      <c r="A462" s="27"/>
      <c r="B462" s="73"/>
      <c r="C462" s="74" t="s">
        <v>623</v>
      </c>
      <c r="D462" s="125" t="s">
        <v>623</v>
      </c>
      <c r="E462" s="123"/>
      <c r="F462" s="75" t="s">
        <v>623</v>
      </c>
      <c r="G462" s="74" t="s">
        <v>623</v>
      </c>
      <c r="H462" s="74"/>
      <c r="I462" s="76"/>
      <c r="J462" s="40"/>
      <c r="K462" s="40"/>
      <c r="L462" s="40"/>
      <c r="M462" s="40"/>
      <c r="N462" s="73"/>
      <c r="O462" s="74" t="s">
        <v>623</v>
      </c>
      <c r="P462" s="125" t="s">
        <v>623</v>
      </c>
      <c r="Q462" s="123"/>
      <c r="R462" s="75" t="s">
        <v>623</v>
      </c>
      <c r="S462" s="74" t="s">
        <v>623</v>
      </c>
      <c r="T462" s="74"/>
      <c r="U462" s="76"/>
      <c r="V462" s="28"/>
      <c r="W462" s="55">
        <v>43</v>
      </c>
      <c r="X462" s="39" t="s">
        <v>623</v>
      </c>
      <c r="Y462" s="39" t="s">
        <v>623</v>
      </c>
      <c r="Z462" s="39" t="s">
        <v>623</v>
      </c>
      <c r="AA462" s="39" t="s">
        <v>623</v>
      </c>
      <c r="AB462" s="38" t="s">
        <v>623</v>
      </c>
      <c r="AC462" s="38" t="s">
        <v>623</v>
      </c>
      <c r="AD462" s="39" t="s">
        <v>623</v>
      </c>
      <c r="AE462" s="39" t="s">
        <v>623</v>
      </c>
      <c r="AF462" s="39" t="s">
        <v>623</v>
      </c>
      <c r="AG462" s="78">
        <v>0</v>
      </c>
      <c r="AH462" s="79">
        <v>0</v>
      </c>
      <c r="AI462" s="55">
        <v>43</v>
      </c>
      <c r="AJ462" s="39" t="s">
        <v>623</v>
      </c>
      <c r="AK462" s="39" t="s">
        <v>623</v>
      </c>
      <c r="AL462" s="39" t="s">
        <v>623</v>
      </c>
      <c r="AM462" s="39" t="s">
        <v>623</v>
      </c>
      <c r="AN462" s="38" t="s">
        <v>623</v>
      </c>
      <c r="AO462" s="38" t="s">
        <v>623</v>
      </c>
      <c r="AP462" s="39" t="s">
        <v>623</v>
      </c>
      <c r="AQ462" s="39" t="s">
        <v>623</v>
      </c>
      <c r="AR462" s="39" t="s">
        <v>623</v>
      </c>
      <c r="AS462" s="78">
        <v>0</v>
      </c>
      <c r="AT462" s="79">
        <v>0</v>
      </c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</row>
    <row r="463" spans="1:58" ht="12.5">
      <c r="A463" s="27"/>
      <c r="B463" s="73"/>
      <c r="C463" s="74" t="s">
        <v>623</v>
      </c>
      <c r="D463" s="125" t="s">
        <v>623</v>
      </c>
      <c r="E463" s="123"/>
      <c r="F463" s="75" t="s">
        <v>623</v>
      </c>
      <c r="G463" s="74" t="s">
        <v>623</v>
      </c>
      <c r="H463" s="74"/>
      <c r="I463" s="76"/>
      <c r="J463" s="40"/>
      <c r="K463" s="40"/>
      <c r="L463" s="40"/>
      <c r="M463" s="40"/>
      <c r="N463" s="73"/>
      <c r="O463" s="74" t="s">
        <v>623</v>
      </c>
      <c r="P463" s="125" t="s">
        <v>623</v>
      </c>
      <c r="Q463" s="123"/>
      <c r="R463" s="75" t="s">
        <v>623</v>
      </c>
      <c r="S463" s="74" t="s">
        <v>623</v>
      </c>
      <c r="T463" s="74"/>
      <c r="U463" s="76"/>
      <c r="V463" s="28"/>
      <c r="W463" s="55">
        <v>44</v>
      </c>
      <c r="X463" s="39" t="s">
        <v>623</v>
      </c>
      <c r="Y463" s="39" t="s">
        <v>623</v>
      </c>
      <c r="Z463" s="39" t="s">
        <v>623</v>
      </c>
      <c r="AA463" s="39" t="s">
        <v>623</v>
      </c>
      <c r="AB463" s="38" t="s">
        <v>623</v>
      </c>
      <c r="AC463" s="38" t="s">
        <v>623</v>
      </c>
      <c r="AD463" s="39" t="s">
        <v>623</v>
      </c>
      <c r="AE463" s="39" t="s">
        <v>623</v>
      </c>
      <c r="AF463" s="39" t="s">
        <v>623</v>
      </c>
      <c r="AG463" s="78">
        <v>0</v>
      </c>
      <c r="AH463" s="79">
        <v>0</v>
      </c>
      <c r="AI463" s="55">
        <v>44</v>
      </c>
      <c r="AJ463" s="39" t="s">
        <v>623</v>
      </c>
      <c r="AK463" s="39" t="s">
        <v>623</v>
      </c>
      <c r="AL463" s="39" t="s">
        <v>623</v>
      </c>
      <c r="AM463" s="39" t="s">
        <v>623</v>
      </c>
      <c r="AN463" s="38" t="s">
        <v>623</v>
      </c>
      <c r="AO463" s="38" t="s">
        <v>623</v>
      </c>
      <c r="AP463" s="39" t="s">
        <v>623</v>
      </c>
      <c r="AQ463" s="39" t="s">
        <v>623</v>
      </c>
      <c r="AR463" s="39" t="s">
        <v>623</v>
      </c>
      <c r="AS463" s="78">
        <v>0</v>
      </c>
      <c r="AT463" s="79">
        <v>0</v>
      </c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</row>
    <row r="464" spans="1:58" ht="12.5">
      <c r="A464" s="27"/>
      <c r="B464" s="73"/>
      <c r="C464" s="74" t="s">
        <v>623</v>
      </c>
      <c r="D464" s="125" t="s">
        <v>623</v>
      </c>
      <c r="E464" s="123"/>
      <c r="F464" s="75" t="s">
        <v>623</v>
      </c>
      <c r="G464" s="74" t="s">
        <v>623</v>
      </c>
      <c r="H464" s="74"/>
      <c r="I464" s="76"/>
      <c r="J464" s="40"/>
      <c r="K464" s="40"/>
      <c r="L464" s="40"/>
      <c r="M464" s="40"/>
      <c r="N464" s="73"/>
      <c r="O464" s="74" t="s">
        <v>623</v>
      </c>
      <c r="P464" s="125" t="s">
        <v>623</v>
      </c>
      <c r="Q464" s="123"/>
      <c r="R464" s="75" t="s">
        <v>623</v>
      </c>
      <c r="S464" s="74" t="s">
        <v>623</v>
      </c>
      <c r="T464" s="74"/>
      <c r="U464" s="76"/>
      <c r="V464" s="28"/>
      <c r="W464" s="55">
        <v>45</v>
      </c>
      <c r="X464" s="39" t="s">
        <v>623</v>
      </c>
      <c r="Y464" s="39" t="s">
        <v>623</v>
      </c>
      <c r="Z464" s="39" t="s">
        <v>623</v>
      </c>
      <c r="AA464" s="39" t="s">
        <v>623</v>
      </c>
      <c r="AB464" s="38" t="s">
        <v>623</v>
      </c>
      <c r="AC464" s="38" t="s">
        <v>623</v>
      </c>
      <c r="AD464" s="39" t="s">
        <v>623</v>
      </c>
      <c r="AE464" s="39" t="s">
        <v>623</v>
      </c>
      <c r="AF464" s="39" t="s">
        <v>623</v>
      </c>
      <c r="AG464" s="78">
        <v>0</v>
      </c>
      <c r="AH464" s="79">
        <v>0</v>
      </c>
      <c r="AI464" s="55">
        <v>45</v>
      </c>
      <c r="AJ464" s="39" t="s">
        <v>623</v>
      </c>
      <c r="AK464" s="39" t="s">
        <v>623</v>
      </c>
      <c r="AL464" s="39" t="s">
        <v>623</v>
      </c>
      <c r="AM464" s="39" t="s">
        <v>623</v>
      </c>
      <c r="AN464" s="38" t="s">
        <v>623</v>
      </c>
      <c r="AO464" s="38" t="s">
        <v>623</v>
      </c>
      <c r="AP464" s="39" t="s">
        <v>623</v>
      </c>
      <c r="AQ464" s="39" t="s">
        <v>623</v>
      </c>
      <c r="AR464" s="39" t="s">
        <v>623</v>
      </c>
      <c r="AS464" s="78">
        <v>0</v>
      </c>
      <c r="AT464" s="79">
        <v>0</v>
      </c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</row>
    <row r="465" spans="1:58" ht="12.5">
      <c r="A465" s="27"/>
      <c r="B465" s="73"/>
      <c r="C465" s="74" t="s">
        <v>623</v>
      </c>
      <c r="D465" s="125" t="s">
        <v>623</v>
      </c>
      <c r="E465" s="123"/>
      <c r="F465" s="75" t="s">
        <v>623</v>
      </c>
      <c r="G465" s="74" t="s">
        <v>623</v>
      </c>
      <c r="H465" s="74"/>
      <c r="I465" s="76"/>
      <c r="J465" s="40"/>
      <c r="K465" s="40"/>
      <c r="L465" s="40"/>
      <c r="M465" s="40"/>
      <c r="N465" s="73"/>
      <c r="O465" s="74" t="s">
        <v>623</v>
      </c>
      <c r="P465" s="125" t="s">
        <v>623</v>
      </c>
      <c r="Q465" s="123"/>
      <c r="R465" s="75" t="s">
        <v>623</v>
      </c>
      <c r="S465" s="74" t="s">
        <v>623</v>
      </c>
      <c r="T465" s="74"/>
      <c r="U465" s="76"/>
      <c r="V465" s="28"/>
      <c r="W465" s="55">
        <v>46</v>
      </c>
      <c r="X465" s="39" t="s">
        <v>623</v>
      </c>
      <c r="Y465" s="39" t="s">
        <v>623</v>
      </c>
      <c r="Z465" s="39" t="s">
        <v>623</v>
      </c>
      <c r="AA465" s="39" t="s">
        <v>623</v>
      </c>
      <c r="AB465" s="38" t="s">
        <v>623</v>
      </c>
      <c r="AC465" s="38" t="s">
        <v>623</v>
      </c>
      <c r="AD465" s="39" t="s">
        <v>623</v>
      </c>
      <c r="AE465" s="39" t="s">
        <v>623</v>
      </c>
      <c r="AF465" s="39" t="s">
        <v>623</v>
      </c>
      <c r="AG465" s="78">
        <v>0</v>
      </c>
      <c r="AH465" s="79">
        <v>0</v>
      </c>
      <c r="AI465" s="55">
        <v>46</v>
      </c>
      <c r="AJ465" s="39" t="s">
        <v>623</v>
      </c>
      <c r="AK465" s="39" t="s">
        <v>623</v>
      </c>
      <c r="AL465" s="39" t="s">
        <v>623</v>
      </c>
      <c r="AM465" s="39" t="s">
        <v>623</v>
      </c>
      <c r="AN465" s="38" t="s">
        <v>623</v>
      </c>
      <c r="AO465" s="38" t="s">
        <v>623</v>
      </c>
      <c r="AP465" s="39" t="s">
        <v>623</v>
      </c>
      <c r="AQ465" s="39" t="s">
        <v>623</v>
      </c>
      <c r="AR465" s="39" t="s">
        <v>623</v>
      </c>
      <c r="AS465" s="78">
        <v>0</v>
      </c>
      <c r="AT465" s="79">
        <v>0</v>
      </c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</row>
    <row r="466" spans="1:58" ht="12.5">
      <c r="A466" s="27"/>
      <c r="B466" s="73"/>
      <c r="C466" s="74" t="s">
        <v>623</v>
      </c>
      <c r="D466" s="125" t="s">
        <v>623</v>
      </c>
      <c r="E466" s="123"/>
      <c r="F466" s="75" t="s">
        <v>623</v>
      </c>
      <c r="G466" s="74" t="s">
        <v>623</v>
      </c>
      <c r="H466" s="74"/>
      <c r="I466" s="76"/>
      <c r="J466" s="40"/>
      <c r="K466" s="40"/>
      <c r="L466" s="40"/>
      <c r="M466" s="40"/>
      <c r="N466" s="73"/>
      <c r="O466" s="74" t="s">
        <v>623</v>
      </c>
      <c r="P466" s="125" t="s">
        <v>623</v>
      </c>
      <c r="Q466" s="123"/>
      <c r="R466" s="75" t="s">
        <v>623</v>
      </c>
      <c r="S466" s="74" t="s">
        <v>623</v>
      </c>
      <c r="T466" s="74"/>
      <c r="U466" s="76"/>
      <c r="V466" s="28"/>
      <c r="W466" s="55">
        <v>47</v>
      </c>
      <c r="X466" s="39" t="s">
        <v>623</v>
      </c>
      <c r="Y466" s="39" t="s">
        <v>623</v>
      </c>
      <c r="Z466" s="39" t="s">
        <v>623</v>
      </c>
      <c r="AA466" s="39" t="s">
        <v>623</v>
      </c>
      <c r="AB466" s="38" t="s">
        <v>623</v>
      </c>
      <c r="AC466" s="38" t="s">
        <v>623</v>
      </c>
      <c r="AD466" s="39" t="s">
        <v>623</v>
      </c>
      <c r="AE466" s="39" t="s">
        <v>623</v>
      </c>
      <c r="AF466" s="39" t="s">
        <v>623</v>
      </c>
      <c r="AG466" s="78">
        <v>0</v>
      </c>
      <c r="AH466" s="79">
        <v>0</v>
      </c>
      <c r="AI466" s="55">
        <v>47</v>
      </c>
      <c r="AJ466" s="39" t="s">
        <v>623</v>
      </c>
      <c r="AK466" s="39" t="s">
        <v>623</v>
      </c>
      <c r="AL466" s="39" t="s">
        <v>623</v>
      </c>
      <c r="AM466" s="39" t="s">
        <v>623</v>
      </c>
      <c r="AN466" s="38" t="s">
        <v>623</v>
      </c>
      <c r="AO466" s="38" t="s">
        <v>623</v>
      </c>
      <c r="AP466" s="39" t="s">
        <v>623</v>
      </c>
      <c r="AQ466" s="39" t="s">
        <v>623</v>
      </c>
      <c r="AR466" s="39" t="s">
        <v>623</v>
      </c>
      <c r="AS466" s="78">
        <v>0</v>
      </c>
      <c r="AT466" s="79">
        <v>0</v>
      </c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</row>
    <row r="467" spans="1:58" ht="12.5">
      <c r="A467" s="27"/>
      <c r="B467" s="73"/>
      <c r="C467" s="74" t="s">
        <v>623</v>
      </c>
      <c r="D467" s="125" t="s">
        <v>623</v>
      </c>
      <c r="E467" s="123"/>
      <c r="F467" s="75" t="s">
        <v>623</v>
      </c>
      <c r="G467" s="74" t="s">
        <v>623</v>
      </c>
      <c r="H467" s="74"/>
      <c r="I467" s="76"/>
      <c r="J467" s="40"/>
      <c r="K467" s="40"/>
      <c r="L467" s="40"/>
      <c r="M467" s="40"/>
      <c r="N467" s="73"/>
      <c r="O467" s="74" t="s">
        <v>623</v>
      </c>
      <c r="P467" s="125" t="s">
        <v>623</v>
      </c>
      <c r="Q467" s="123"/>
      <c r="R467" s="75" t="s">
        <v>623</v>
      </c>
      <c r="S467" s="74" t="s">
        <v>623</v>
      </c>
      <c r="T467" s="74"/>
      <c r="U467" s="76"/>
      <c r="V467" s="28"/>
      <c r="W467" s="55">
        <v>48</v>
      </c>
      <c r="X467" s="39" t="s">
        <v>623</v>
      </c>
      <c r="Y467" s="39" t="s">
        <v>623</v>
      </c>
      <c r="Z467" s="39" t="s">
        <v>623</v>
      </c>
      <c r="AA467" s="39" t="s">
        <v>623</v>
      </c>
      <c r="AB467" s="38" t="s">
        <v>623</v>
      </c>
      <c r="AC467" s="38" t="s">
        <v>623</v>
      </c>
      <c r="AD467" s="39" t="s">
        <v>623</v>
      </c>
      <c r="AE467" s="39" t="s">
        <v>623</v>
      </c>
      <c r="AF467" s="39" t="s">
        <v>623</v>
      </c>
      <c r="AG467" s="78">
        <v>0</v>
      </c>
      <c r="AH467" s="79">
        <v>0</v>
      </c>
      <c r="AI467" s="55">
        <v>48</v>
      </c>
      <c r="AJ467" s="39" t="s">
        <v>623</v>
      </c>
      <c r="AK467" s="39" t="s">
        <v>623</v>
      </c>
      <c r="AL467" s="39" t="s">
        <v>623</v>
      </c>
      <c r="AM467" s="39" t="s">
        <v>623</v>
      </c>
      <c r="AN467" s="38" t="s">
        <v>623</v>
      </c>
      <c r="AO467" s="38" t="s">
        <v>623</v>
      </c>
      <c r="AP467" s="39" t="s">
        <v>623</v>
      </c>
      <c r="AQ467" s="39" t="s">
        <v>623</v>
      </c>
      <c r="AR467" s="39" t="s">
        <v>623</v>
      </c>
      <c r="AS467" s="78">
        <v>0</v>
      </c>
      <c r="AT467" s="79">
        <v>0</v>
      </c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</row>
    <row r="468" spans="1:58" ht="12.5">
      <c r="A468" s="27"/>
      <c r="B468" s="73"/>
      <c r="C468" s="74" t="s">
        <v>623</v>
      </c>
      <c r="D468" s="125" t="s">
        <v>623</v>
      </c>
      <c r="E468" s="123"/>
      <c r="F468" s="75" t="s">
        <v>623</v>
      </c>
      <c r="G468" s="74" t="s">
        <v>623</v>
      </c>
      <c r="H468" s="74"/>
      <c r="I468" s="76"/>
      <c r="J468" s="40"/>
      <c r="K468" s="40"/>
      <c r="L468" s="40"/>
      <c r="M468" s="40"/>
      <c r="N468" s="73"/>
      <c r="O468" s="74" t="s">
        <v>623</v>
      </c>
      <c r="P468" s="125" t="s">
        <v>623</v>
      </c>
      <c r="Q468" s="123"/>
      <c r="R468" s="75" t="s">
        <v>623</v>
      </c>
      <c r="S468" s="74" t="s">
        <v>623</v>
      </c>
      <c r="T468" s="74"/>
      <c r="U468" s="76"/>
      <c r="V468" s="28"/>
      <c r="W468" s="55">
        <v>49</v>
      </c>
      <c r="X468" s="39" t="s">
        <v>623</v>
      </c>
      <c r="Y468" s="39" t="s">
        <v>623</v>
      </c>
      <c r="Z468" s="39" t="s">
        <v>623</v>
      </c>
      <c r="AA468" s="39" t="s">
        <v>623</v>
      </c>
      <c r="AB468" s="38" t="s">
        <v>623</v>
      </c>
      <c r="AC468" s="38" t="s">
        <v>623</v>
      </c>
      <c r="AD468" s="39" t="s">
        <v>623</v>
      </c>
      <c r="AE468" s="39" t="s">
        <v>623</v>
      </c>
      <c r="AF468" s="39" t="s">
        <v>623</v>
      </c>
      <c r="AG468" s="78">
        <v>0</v>
      </c>
      <c r="AH468" s="79">
        <v>0</v>
      </c>
      <c r="AI468" s="55">
        <v>49</v>
      </c>
      <c r="AJ468" s="39" t="s">
        <v>623</v>
      </c>
      <c r="AK468" s="39" t="s">
        <v>623</v>
      </c>
      <c r="AL468" s="39" t="s">
        <v>623</v>
      </c>
      <c r="AM468" s="39" t="s">
        <v>623</v>
      </c>
      <c r="AN468" s="38" t="s">
        <v>623</v>
      </c>
      <c r="AO468" s="38" t="s">
        <v>623</v>
      </c>
      <c r="AP468" s="39" t="s">
        <v>623</v>
      </c>
      <c r="AQ468" s="39" t="s">
        <v>623</v>
      </c>
      <c r="AR468" s="39" t="s">
        <v>623</v>
      </c>
      <c r="AS468" s="78">
        <v>0</v>
      </c>
      <c r="AT468" s="79">
        <v>0</v>
      </c>
      <c r="AU468" s="38"/>
      <c r="AV468" s="38"/>
      <c r="AW468" s="38"/>
      <c r="AX468" s="38"/>
      <c r="AY468" s="39"/>
      <c r="AZ468" s="39"/>
      <c r="BA468" s="38"/>
      <c r="BB468" s="38"/>
      <c r="BC468" s="38"/>
      <c r="BD468" s="38"/>
      <c r="BE468" s="38"/>
      <c r="BF468" s="38"/>
    </row>
    <row r="469" spans="1:58" ht="12.5">
      <c r="A469" s="27"/>
      <c r="B469" s="73"/>
      <c r="C469" s="74" t="s">
        <v>623</v>
      </c>
      <c r="D469" s="125" t="s">
        <v>623</v>
      </c>
      <c r="E469" s="123"/>
      <c r="F469" s="75" t="s">
        <v>623</v>
      </c>
      <c r="G469" s="74" t="s">
        <v>623</v>
      </c>
      <c r="H469" s="74"/>
      <c r="I469" s="76"/>
      <c r="J469" s="40"/>
      <c r="K469" s="40"/>
      <c r="L469" s="40"/>
      <c r="M469" s="40"/>
      <c r="N469" s="73"/>
      <c r="O469" s="74" t="s">
        <v>623</v>
      </c>
      <c r="P469" s="125" t="s">
        <v>623</v>
      </c>
      <c r="Q469" s="123"/>
      <c r="R469" s="75" t="s">
        <v>623</v>
      </c>
      <c r="S469" s="74" t="s">
        <v>623</v>
      </c>
      <c r="T469" s="74"/>
      <c r="U469" s="76"/>
      <c r="V469" s="28"/>
      <c r="W469" s="55">
        <v>50</v>
      </c>
      <c r="X469" s="39" t="s">
        <v>623</v>
      </c>
      <c r="Y469" s="39" t="s">
        <v>623</v>
      </c>
      <c r="Z469" s="39" t="s">
        <v>623</v>
      </c>
      <c r="AA469" s="39" t="s">
        <v>623</v>
      </c>
      <c r="AB469" s="38" t="s">
        <v>623</v>
      </c>
      <c r="AC469" s="38" t="s">
        <v>623</v>
      </c>
      <c r="AD469" s="39" t="s">
        <v>623</v>
      </c>
      <c r="AE469" s="39" t="s">
        <v>623</v>
      </c>
      <c r="AF469" s="39" t="s">
        <v>623</v>
      </c>
      <c r="AG469" s="78">
        <v>0</v>
      </c>
      <c r="AH469" s="79">
        <v>0</v>
      </c>
      <c r="AI469" s="55">
        <v>50</v>
      </c>
      <c r="AJ469" s="39" t="s">
        <v>623</v>
      </c>
      <c r="AK469" s="39" t="s">
        <v>623</v>
      </c>
      <c r="AL469" s="39" t="s">
        <v>623</v>
      </c>
      <c r="AM469" s="39" t="s">
        <v>623</v>
      </c>
      <c r="AN469" s="38" t="s">
        <v>623</v>
      </c>
      <c r="AO469" s="38" t="s">
        <v>623</v>
      </c>
      <c r="AP469" s="39" t="s">
        <v>623</v>
      </c>
      <c r="AQ469" s="39" t="s">
        <v>623</v>
      </c>
      <c r="AR469" s="39" t="s">
        <v>623</v>
      </c>
      <c r="AS469" s="78">
        <v>0</v>
      </c>
      <c r="AT469" s="79">
        <v>0</v>
      </c>
      <c r="AU469" s="38"/>
      <c r="AV469" s="38"/>
      <c r="AW469" s="38"/>
      <c r="AX469" s="38"/>
      <c r="AY469" s="39"/>
      <c r="AZ469" s="39"/>
      <c r="BA469" s="38"/>
      <c r="BB469" s="38"/>
      <c r="BC469" s="38"/>
      <c r="BD469" s="38"/>
      <c r="BE469" s="38"/>
      <c r="BF469" s="38"/>
    </row>
    <row r="470" spans="1:58" ht="12.5">
      <c r="A470" s="27"/>
      <c r="B470" s="27"/>
      <c r="C470" s="80"/>
      <c r="D470" s="27"/>
      <c r="E470" s="27"/>
      <c r="F470" s="38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81"/>
      <c r="R470" s="38"/>
      <c r="S470" s="27"/>
      <c r="T470" s="27"/>
      <c r="U470" s="27"/>
      <c r="V470" s="28"/>
      <c r="W470" s="55">
        <v>51</v>
      </c>
      <c r="X470" s="38"/>
      <c r="Y470" s="38"/>
      <c r="Z470" s="38"/>
      <c r="AA470" s="38"/>
      <c r="AB470" s="38"/>
      <c r="AC470" s="39"/>
      <c r="AD470" s="39"/>
      <c r="AE470" s="38"/>
      <c r="AF470" s="38"/>
      <c r="AG470" s="38"/>
      <c r="AH470" s="38"/>
      <c r="AI470" s="55">
        <v>51</v>
      </c>
      <c r="AJ470" s="38"/>
      <c r="AK470" s="38"/>
      <c r="AL470" s="38"/>
      <c r="AM470" s="38"/>
      <c r="AN470" s="38"/>
      <c r="AO470" s="39"/>
      <c r="AP470" s="39"/>
      <c r="AQ470" s="38"/>
      <c r="AR470" s="38"/>
      <c r="AS470" s="38"/>
      <c r="AT470" s="38"/>
      <c r="AU470" s="38"/>
      <c r="AV470" s="38"/>
      <c r="AW470" s="38"/>
      <c r="AX470" s="38"/>
      <c r="AY470" s="39"/>
      <c r="AZ470" s="39"/>
      <c r="BA470" s="38"/>
      <c r="BB470" s="38"/>
      <c r="BC470" s="38"/>
      <c r="BD470" s="38"/>
      <c r="BE470" s="38"/>
      <c r="BF470" s="38"/>
    </row>
    <row r="471" spans="1:58" ht="12.5">
      <c r="A471" s="27"/>
      <c r="B471" s="27"/>
      <c r="C471" s="82" t="s">
        <v>370</v>
      </c>
      <c r="D471" s="48"/>
      <c r="E471" s="48"/>
      <c r="F471" s="49"/>
      <c r="G471" s="48"/>
      <c r="H471" s="48"/>
      <c r="I471" s="40"/>
      <c r="J471" s="40"/>
      <c r="K471" s="40"/>
      <c r="L471" s="40"/>
      <c r="M471" s="40"/>
      <c r="N471" s="40"/>
      <c r="O471" s="82"/>
      <c r="P471" s="48"/>
      <c r="Q471" s="83"/>
      <c r="R471" s="49"/>
      <c r="S471" s="48"/>
      <c r="T471" s="48"/>
      <c r="U471" s="27"/>
      <c r="V471" s="28"/>
      <c r="W471" s="38"/>
      <c r="X471" s="38"/>
      <c r="Y471" s="38"/>
      <c r="Z471" s="38"/>
      <c r="AA471" s="38"/>
      <c r="AB471" s="38"/>
      <c r="AC471" s="39"/>
      <c r="AD471" s="39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9"/>
      <c r="AP471" s="39"/>
      <c r="AQ471" s="38"/>
      <c r="AR471" s="38"/>
      <c r="AS471" s="38"/>
      <c r="AT471" s="38"/>
      <c r="AU471" s="38"/>
      <c r="AV471" s="38"/>
      <c r="AW471" s="38"/>
      <c r="AX471" s="38"/>
      <c r="AY471" s="39"/>
      <c r="AZ471" s="39"/>
      <c r="BA471" s="38"/>
      <c r="BB471" s="38"/>
      <c r="BC471" s="38"/>
      <c r="BD471" s="38"/>
      <c r="BE471" s="38"/>
      <c r="BF471" s="38"/>
    </row>
    <row r="472" spans="1:58" ht="12.5">
      <c r="A472" s="27"/>
      <c r="B472" s="27"/>
      <c r="C472" s="117">
        <v>0</v>
      </c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9"/>
      <c r="U472" s="27"/>
      <c r="V472" s="28"/>
      <c r="W472" s="38"/>
      <c r="X472" s="38"/>
      <c r="Y472" s="38"/>
      <c r="Z472" s="38"/>
      <c r="AA472" s="38"/>
      <c r="AB472" s="38"/>
      <c r="AC472" s="39"/>
      <c r="AD472" s="39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9"/>
      <c r="AP472" s="39"/>
      <c r="AQ472" s="38"/>
      <c r="AR472" s="38"/>
      <c r="AS472" s="38"/>
      <c r="AT472" s="38"/>
      <c r="AU472" s="38"/>
      <c r="AV472" s="38"/>
      <c r="AW472" s="38"/>
      <c r="AX472" s="38"/>
      <c r="AY472" s="39"/>
      <c r="AZ472" s="39"/>
      <c r="BA472" s="38"/>
      <c r="BB472" s="38"/>
      <c r="BC472" s="38"/>
      <c r="BD472" s="38"/>
      <c r="BE472" s="38"/>
      <c r="BF472" s="38"/>
    </row>
    <row r="473" spans="1:58" ht="12.5">
      <c r="A473" s="27"/>
      <c r="B473" s="27"/>
      <c r="C473" s="120"/>
      <c r="D473" s="112"/>
      <c r="E473" s="112"/>
      <c r="F473" s="112"/>
      <c r="G473" s="112"/>
      <c r="H473" s="112"/>
      <c r="I473" s="112"/>
      <c r="J473" s="112"/>
      <c r="K473" s="112"/>
      <c r="L473" s="112"/>
      <c r="M473" s="112"/>
      <c r="N473" s="112"/>
      <c r="O473" s="112"/>
      <c r="P473" s="112"/>
      <c r="Q473" s="112"/>
      <c r="R473" s="112"/>
      <c r="S473" s="112"/>
      <c r="T473" s="121"/>
      <c r="U473" s="27"/>
      <c r="V473" s="28"/>
      <c r="W473" s="38"/>
      <c r="X473" s="38"/>
      <c r="Y473" s="38"/>
      <c r="Z473" s="38"/>
      <c r="AA473" s="38"/>
      <c r="AB473" s="38"/>
      <c r="AC473" s="39"/>
      <c r="AD473" s="39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9"/>
      <c r="AP473" s="39"/>
      <c r="AQ473" s="38"/>
      <c r="AR473" s="38"/>
      <c r="AS473" s="38"/>
      <c r="AT473" s="38"/>
      <c r="AU473" s="38"/>
      <c r="AV473" s="38"/>
      <c r="AW473" s="38"/>
      <c r="AX473" s="38"/>
      <c r="AY473" s="39"/>
      <c r="AZ473" s="39"/>
      <c r="BA473" s="38"/>
      <c r="BB473" s="38"/>
      <c r="BC473" s="38"/>
      <c r="BD473" s="38"/>
      <c r="BE473" s="38"/>
      <c r="BF473" s="38"/>
    </row>
    <row r="474" spans="1:58" ht="12.5">
      <c r="A474" s="27"/>
      <c r="B474" s="27"/>
      <c r="C474" s="120"/>
      <c r="D474" s="112"/>
      <c r="E474" s="112"/>
      <c r="F474" s="112"/>
      <c r="G474" s="112"/>
      <c r="H474" s="112"/>
      <c r="I474" s="112"/>
      <c r="J474" s="112"/>
      <c r="K474" s="112"/>
      <c r="L474" s="112"/>
      <c r="M474" s="112"/>
      <c r="N474" s="112"/>
      <c r="O474" s="112"/>
      <c r="P474" s="112"/>
      <c r="Q474" s="112"/>
      <c r="R474" s="112"/>
      <c r="S474" s="112"/>
      <c r="T474" s="121"/>
      <c r="U474" s="27"/>
      <c r="V474" s="28"/>
      <c r="W474" s="38"/>
      <c r="X474" s="38"/>
      <c r="Y474" s="38"/>
      <c r="Z474" s="38"/>
      <c r="AA474" s="38"/>
      <c r="AB474" s="38"/>
      <c r="AC474" s="39"/>
      <c r="AD474" s="39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9"/>
      <c r="AP474" s="39"/>
      <c r="AQ474" s="38"/>
      <c r="AR474" s="38"/>
      <c r="AS474" s="38"/>
      <c r="AT474" s="38"/>
      <c r="AU474" s="38"/>
      <c r="AV474" s="38"/>
      <c r="AW474" s="38"/>
      <c r="AX474" s="38"/>
      <c r="AY474" s="39"/>
      <c r="AZ474" s="39"/>
      <c r="BA474" s="38"/>
      <c r="BB474" s="38"/>
      <c r="BC474" s="38"/>
      <c r="BD474" s="38"/>
      <c r="BE474" s="38"/>
      <c r="BF474" s="38"/>
    </row>
    <row r="475" spans="1:58" ht="12.5">
      <c r="A475" s="27"/>
      <c r="B475" s="27"/>
      <c r="C475" s="122"/>
      <c r="D475" s="123"/>
      <c r="E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4"/>
      <c r="U475" s="27"/>
      <c r="V475" s="28"/>
      <c r="W475" s="38"/>
      <c r="X475" s="38"/>
      <c r="Y475" s="38"/>
      <c r="Z475" s="38"/>
      <c r="AA475" s="38"/>
      <c r="AB475" s="38"/>
      <c r="AC475" s="39"/>
      <c r="AD475" s="39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9"/>
      <c r="AP475" s="39"/>
      <c r="AQ475" s="38"/>
      <c r="AR475" s="38"/>
      <c r="AS475" s="38"/>
      <c r="AT475" s="38"/>
      <c r="AU475" s="38"/>
      <c r="AV475" s="38"/>
      <c r="AW475" s="38"/>
      <c r="AX475" s="38"/>
      <c r="AY475" s="39"/>
      <c r="AZ475" s="39"/>
      <c r="BA475" s="38"/>
      <c r="BB475" s="38"/>
      <c r="BC475" s="38"/>
      <c r="BD475" s="38"/>
      <c r="BE475" s="38"/>
      <c r="BF475" s="38"/>
    </row>
    <row r="476" spans="1:58" ht="12.5">
      <c r="A476" s="27"/>
      <c r="B476" s="27"/>
      <c r="C476" s="80"/>
      <c r="D476" s="27"/>
      <c r="E476" s="27"/>
      <c r="F476" s="38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81"/>
      <c r="R476" s="38"/>
      <c r="S476" s="27"/>
      <c r="T476" s="27"/>
      <c r="U476" s="27"/>
      <c r="V476" s="28"/>
      <c r="W476" s="38"/>
      <c r="X476" s="38"/>
      <c r="Y476" s="38"/>
      <c r="Z476" s="38"/>
      <c r="AA476" s="38"/>
      <c r="AB476" s="38"/>
      <c r="AC476" s="39"/>
      <c r="AD476" s="39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9"/>
      <c r="AP476" s="39"/>
      <c r="AQ476" s="38"/>
      <c r="AR476" s="38"/>
      <c r="AS476" s="38"/>
      <c r="AT476" s="38"/>
      <c r="AU476" s="38"/>
      <c r="AV476" s="38"/>
      <c r="AW476" s="38"/>
      <c r="AX476" s="38"/>
      <c r="AY476" s="39"/>
      <c r="AZ476" s="39"/>
      <c r="BA476" s="38"/>
      <c r="BB476" s="38"/>
      <c r="BC476" s="38"/>
      <c r="BD476" s="38"/>
      <c r="BE476" s="38"/>
      <c r="BF476" s="38"/>
    </row>
    <row r="477" spans="1:58" ht="12.5">
      <c r="A477" s="27"/>
      <c r="B477" s="27"/>
      <c r="C477" s="80"/>
      <c r="D477" s="27"/>
      <c r="E477" s="27"/>
      <c r="F477" s="38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81"/>
      <c r="R477" s="38"/>
      <c r="S477" s="27"/>
      <c r="T477" s="27"/>
      <c r="U477" s="27"/>
      <c r="V477" s="28"/>
      <c r="W477" s="38"/>
      <c r="X477" s="38"/>
      <c r="Y477" s="38"/>
      <c r="Z477" s="38"/>
      <c r="AA477" s="38"/>
      <c r="AB477" s="38"/>
      <c r="AC477" s="39"/>
      <c r="AD477" s="39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9"/>
      <c r="AP477" s="39"/>
      <c r="AQ477" s="38"/>
      <c r="AR477" s="38"/>
      <c r="AS477" s="38"/>
      <c r="AT477" s="38"/>
      <c r="AU477" s="38"/>
      <c r="AV477" s="38"/>
      <c r="AW477" s="38"/>
      <c r="AX477" s="38"/>
      <c r="AY477" s="39"/>
      <c r="AZ477" s="39"/>
      <c r="BA477" s="38"/>
      <c r="BB477" s="38"/>
      <c r="BC477" s="38"/>
      <c r="BD477" s="38"/>
      <c r="BE477" s="38"/>
      <c r="BF477" s="38"/>
    </row>
    <row r="478" spans="1:58" ht="12.5">
      <c r="A478" s="27"/>
      <c r="B478" s="27"/>
      <c r="C478" s="80"/>
      <c r="D478" s="27"/>
      <c r="E478" s="27"/>
      <c r="F478" s="38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81"/>
      <c r="R478" s="38"/>
      <c r="S478" s="27"/>
      <c r="T478" s="27"/>
      <c r="U478" s="27"/>
      <c r="V478" s="28"/>
      <c r="W478" s="38"/>
      <c r="X478" s="38"/>
      <c r="Y478" s="38"/>
      <c r="Z478" s="38"/>
      <c r="AA478" s="38"/>
      <c r="AB478" s="38"/>
      <c r="AC478" s="39"/>
      <c r="AD478" s="39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9"/>
      <c r="AP478" s="39"/>
      <c r="AQ478" s="38"/>
      <c r="AR478" s="38"/>
      <c r="AS478" s="38"/>
      <c r="AT478" s="38"/>
      <c r="AU478" s="38"/>
      <c r="AV478" s="38"/>
      <c r="AW478" s="38"/>
      <c r="AX478" s="38"/>
      <c r="AY478" s="39"/>
      <c r="AZ478" s="39"/>
      <c r="BA478" s="38"/>
      <c r="BB478" s="38"/>
      <c r="BC478" s="38"/>
      <c r="BD478" s="38"/>
      <c r="BE478" s="38"/>
      <c r="BF478" s="38"/>
    </row>
    <row r="479" spans="1:58" ht="12.5">
      <c r="A479" s="27"/>
      <c r="B479" s="27"/>
      <c r="C479" s="80"/>
      <c r="D479" s="27"/>
      <c r="E479" s="27"/>
      <c r="F479" s="38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81"/>
      <c r="R479" s="38"/>
      <c r="S479" s="27"/>
      <c r="T479" s="27"/>
      <c r="U479" s="27"/>
      <c r="V479" s="28"/>
      <c r="W479" s="38"/>
      <c r="X479" s="38"/>
      <c r="Y479" s="38"/>
      <c r="Z479" s="38"/>
      <c r="AA479" s="38"/>
      <c r="AB479" s="38"/>
      <c r="AC479" s="39"/>
      <c r="AD479" s="39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9"/>
      <c r="AP479" s="39"/>
      <c r="AQ479" s="38"/>
      <c r="AR479" s="38"/>
      <c r="AS479" s="38"/>
      <c r="AT479" s="38"/>
      <c r="AU479" s="38"/>
      <c r="AV479" s="38"/>
      <c r="AW479" s="38"/>
      <c r="AX479" s="38"/>
      <c r="AY479" s="39"/>
      <c r="AZ479" s="39"/>
      <c r="BA479" s="38"/>
      <c r="BB479" s="38"/>
      <c r="BC479" s="38"/>
      <c r="BD479" s="38"/>
      <c r="BE479" s="38"/>
      <c r="BF479" s="38"/>
    </row>
    <row r="480" spans="1:58" ht="12.5">
      <c r="A480" s="27"/>
      <c r="B480" s="27"/>
      <c r="C480" s="80"/>
      <c r="D480" s="27"/>
      <c r="E480" s="27"/>
      <c r="F480" s="38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81"/>
      <c r="R480" s="38"/>
      <c r="S480" s="27"/>
      <c r="T480" s="27"/>
      <c r="U480" s="27"/>
      <c r="V480" s="28"/>
      <c r="W480" s="38"/>
      <c r="X480" s="38"/>
      <c r="Y480" s="38"/>
      <c r="Z480" s="38"/>
      <c r="AA480" s="38"/>
      <c r="AB480" s="38"/>
      <c r="AC480" s="39"/>
      <c r="AD480" s="39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9"/>
      <c r="AP480" s="39"/>
      <c r="AQ480" s="38"/>
      <c r="AR480" s="38"/>
      <c r="AS480" s="38"/>
      <c r="AT480" s="38"/>
      <c r="AU480" s="38"/>
      <c r="AV480" s="38"/>
      <c r="AW480" s="38"/>
      <c r="AX480" s="38"/>
      <c r="AY480" s="39"/>
      <c r="AZ480" s="39"/>
      <c r="BA480" s="38"/>
      <c r="BB480" s="38"/>
      <c r="BC480" s="38"/>
      <c r="BD480" s="38"/>
      <c r="BE480" s="38"/>
      <c r="BF480" s="38"/>
    </row>
    <row r="481" spans="1:58" ht="12.5">
      <c r="A481" s="27"/>
      <c r="B481" s="27"/>
      <c r="C481" s="80"/>
      <c r="D481" s="27"/>
      <c r="E481" s="27"/>
      <c r="F481" s="38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81"/>
      <c r="R481" s="38"/>
      <c r="S481" s="27"/>
      <c r="T481" s="27"/>
      <c r="U481" s="27"/>
      <c r="V481" s="28"/>
      <c r="W481" s="38"/>
      <c r="X481" s="38"/>
      <c r="Y481" s="38"/>
      <c r="Z481" s="38"/>
      <c r="AA481" s="38"/>
      <c r="AB481" s="38"/>
      <c r="AC481" s="39"/>
      <c r="AD481" s="39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9"/>
      <c r="AP481" s="39"/>
      <c r="AQ481" s="38"/>
      <c r="AR481" s="38"/>
      <c r="AS481" s="38"/>
      <c r="AT481" s="38"/>
      <c r="AU481" s="38"/>
      <c r="AV481" s="38"/>
      <c r="AW481" s="38"/>
      <c r="AX481" s="38"/>
      <c r="AY481" s="39"/>
      <c r="AZ481" s="39"/>
      <c r="BA481" s="38"/>
      <c r="BB481" s="38"/>
      <c r="BC481" s="38"/>
      <c r="BD481" s="38"/>
      <c r="BE481" s="38"/>
      <c r="BF481" s="38"/>
    </row>
    <row r="482" spans="1:58" ht="12.5">
      <c r="A482" s="27"/>
      <c r="B482" s="27"/>
      <c r="C482" s="80"/>
      <c r="D482" s="27"/>
      <c r="E482" s="27"/>
      <c r="F482" s="38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81"/>
      <c r="R482" s="38"/>
      <c r="S482" s="27"/>
      <c r="T482" s="27"/>
      <c r="U482" s="27"/>
      <c r="V482" s="28"/>
      <c r="W482" s="38"/>
      <c r="X482" s="38"/>
      <c r="Y482" s="38"/>
      <c r="Z482" s="38"/>
      <c r="AA482" s="38"/>
      <c r="AB482" s="38"/>
      <c r="AC482" s="39"/>
      <c r="AD482" s="39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9"/>
      <c r="AP482" s="39"/>
      <c r="AQ482" s="38"/>
      <c r="AR482" s="38"/>
      <c r="AS482" s="38"/>
      <c r="AT482" s="38"/>
      <c r="AU482" s="38"/>
      <c r="AV482" s="38"/>
      <c r="AW482" s="38"/>
      <c r="AX482" s="38"/>
      <c r="AY482" s="39"/>
      <c r="AZ482" s="39"/>
      <c r="BA482" s="38"/>
      <c r="BB482" s="38"/>
      <c r="BC482" s="38"/>
      <c r="BD482" s="38"/>
      <c r="BE482" s="38"/>
      <c r="BF482" s="38"/>
    </row>
    <row r="483" spans="1:58" ht="12.5">
      <c r="A483" s="27"/>
      <c r="B483" s="27"/>
      <c r="C483" s="80"/>
      <c r="D483" s="27"/>
      <c r="E483" s="27"/>
      <c r="F483" s="38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81"/>
      <c r="R483" s="38"/>
      <c r="S483" s="27"/>
      <c r="T483" s="27"/>
      <c r="U483" s="27"/>
      <c r="V483" s="28"/>
      <c r="W483" s="38"/>
      <c r="X483" s="38"/>
      <c r="Y483" s="38"/>
      <c r="Z483" s="38"/>
      <c r="AA483" s="38"/>
      <c r="AB483" s="38"/>
      <c r="AC483" s="39"/>
      <c r="AD483" s="39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9"/>
      <c r="AP483" s="39"/>
      <c r="AQ483" s="38"/>
      <c r="AR483" s="38"/>
      <c r="AS483" s="38"/>
      <c r="AT483" s="38"/>
      <c r="AU483" s="38"/>
      <c r="AV483" s="38"/>
      <c r="AW483" s="38"/>
      <c r="AX483" s="38"/>
      <c r="AY483" s="39"/>
      <c r="AZ483" s="39"/>
      <c r="BA483" s="38"/>
      <c r="BB483" s="38"/>
      <c r="BC483" s="38"/>
      <c r="BD483" s="38"/>
      <c r="BE483" s="38"/>
      <c r="BF483" s="38"/>
    </row>
    <row r="484" spans="1:58" ht="12.5">
      <c r="A484" s="27"/>
      <c r="B484" s="27"/>
      <c r="C484" s="80"/>
      <c r="D484" s="27"/>
      <c r="E484" s="27"/>
      <c r="F484" s="38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81"/>
      <c r="R484" s="38"/>
      <c r="S484" s="27"/>
      <c r="T484" s="27"/>
      <c r="U484" s="27"/>
      <c r="V484" s="28"/>
      <c r="W484" s="38"/>
      <c r="X484" s="38"/>
      <c r="Y484" s="38"/>
      <c r="Z484" s="38"/>
      <c r="AA484" s="38"/>
      <c r="AB484" s="38"/>
      <c r="AC484" s="39"/>
      <c r="AD484" s="39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9"/>
      <c r="AP484" s="39"/>
      <c r="AQ484" s="38"/>
      <c r="AR484" s="38"/>
      <c r="AS484" s="38"/>
      <c r="AT484" s="38"/>
      <c r="AU484" s="38"/>
      <c r="AV484" s="38"/>
      <c r="AW484" s="38"/>
      <c r="AX484" s="38"/>
      <c r="AY484" s="39"/>
      <c r="AZ484" s="39"/>
      <c r="BA484" s="38"/>
      <c r="BB484" s="38"/>
      <c r="BC484" s="38"/>
      <c r="BD484" s="38"/>
      <c r="BE484" s="38"/>
      <c r="BF484" s="38"/>
    </row>
    <row r="485" spans="1:58" ht="12.5">
      <c r="A485" s="27"/>
      <c r="B485" s="27"/>
      <c r="C485" s="80"/>
      <c r="D485" s="27"/>
      <c r="E485" s="27"/>
      <c r="F485" s="38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81"/>
      <c r="R485" s="38"/>
      <c r="S485" s="27"/>
      <c r="T485" s="27"/>
      <c r="U485" s="27"/>
      <c r="V485" s="28"/>
      <c r="W485" s="38"/>
      <c r="X485" s="38"/>
      <c r="Y485" s="38"/>
      <c r="Z485" s="38"/>
      <c r="AA485" s="38"/>
      <c r="AB485" s="38"/>
      <c r="AC485" s="39"/>
      <c r="AD485" s="39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9"/>
      <c r="AP485" s="39"/>
      <c r="AQ485" s="38"/>
      <c r="AR485" s="38"/>
      <c r="AS485" s="38"/>
      <c r="AT485" s="38"/>
      <c r="AU485" s="38"/>
      <c r="AV485" s="38"/>
      <c r="AW485" s="38"/>
      <c r="AX485" s="38"/>
      <c r="AY485" s="39"/>
      <c r="AZ485" s="39"/>
      <c r="BA485" s="38"/>
      <c r="BB485" s="38"/>
      <c r="BC485" s="38"/>
      <c r="BD485" s="38"/>
      <c r="BE485" s="38"/>
      <c r="BF485" s="38"/>
    </row>
    <row r="486" spans="1:58" ht="12.5">
      <c r="A486" s="27"/>
      <c r="B486" s="27"/>
      <c r="C486" s="80"/>
      <c r="D486" s="27"/>
      <c r="E486" s="27"/>
      <c r="F486" s="38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81"/>
      <c r="R486" s="38"/>
      <c r="S486" s="27"/>
      <c r="T486" s="27"/>
      <c r="U486" s="27"/>
      <c r="V486" s="28"/>
      <c r="W486" s="38"/>
      <c r="X486" s="38"/>
      <c r="Y486" s="38"/>
      <c r="Z486" s="38"/>
      <c r="AA486" s="38"/>
      <c r="AB486" s="38"/>
      <c r="AC486" s="39"/>
      <c r="AD486" s="39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9"/>
      <c r="AP486" s="39"/>
      <c r="AQ486" s="38"/>
      <c r="AR486" s="38"/>
      <c r="AS486" s="38"/>
      <c r="AT486" s="38"/>
      <c r="AU486" s="38"/>
      <c r="AV486" s="38"/>
      <c r="AW486" s="38"/>
      <c r="AX486" s="38"/>
      <c r="AY486" s="39"/>
      <c r="AZ486" s="39"/>
      <c r="BA486" s="38"/>
      <c r="BB486" s="38"/>
      <c r="BC486" s="38"/>
      <c r="BD486" s="38"/>
      <c r="BE486" s="38"/>
      <c r="BF486" s="38"/>
    </row>
    <row r="487" spans="1:58" ht="12.5">
      <c r="A487" s="27"/>
      <c r="B487" s="27"/>
      <c r="C487" s="80"/>
      <c r="D487" s="27"/>
      <c r="E487" s="27"/>
      <c r="F487" s="38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81"/>
      <c r="R487" s="38"/>
      <c r="S487" s="27"/>
      <c r="T487" s="27"/>
      <c r="U487" s="27"/>
      <c r="V487" s="28"/>
      <c r="W487" s="38"/>
      <c r="X487" s="38"/>
      <c r="Y487" s="38"/>
      <c r="Z487" s="38"/>
      <c r="AA487" s="38"/>
      <c r="AB487" s="38"/>
      <c r="AC487" s="39"/>
      <c r="AD487" s="39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9"/>
      <c r="AP487" s="39"/>
      <c r="AQ487" s="38"/>
      <c r="AR487" s="38"/>
      <c r="AS487" s="38"/>
      <c r="AT487" s="38"/>
      <c r="AU487" s="38"/>
      <c r="AV487" s="38"/>
      <c r="AW487" s="38"/>
      <c r="AX487" s="38"/>
      <c r="AY487" s="39"/>
      <c r="AZ487" s="39"/>
      <c r="BA487" s="38"/>
      <c r="BB487" s="38"/>
      <c r="BC487" s="38"/>
      <c r="BD487" s="38"/>
      <c r="BE487" s="38"/>
      <c r="BF487" s="38"/>
    </row>
    <row r="488" spans="1:58" ht="12.5">
      <c r="A488" s="27"/>
      <c r="B488" s="27"/>
      <c r="C488" s="80"/>
      <c r="D488" s="27"/>
      <c r="E488" s="27"/>
      <c r="F488" s="38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81"/>
      <c r="R488" s="38"/>
      <c r="S488" s="27"/>
      <c r="T488" s="27"/>
      <c r="U488" s="27"/>
      <c r="V488" s="28"/>
      <c r="W488" s="38"/>
      <c r="X488" s="38"/>
      <c r="Y488" s="38"/>
      <c r="Z488" s="38"/>
      <c r="AA488" s="38"/>
      <c r="AB488" s="38"/>
      <c r="AC488" s="39"/>
      <c r="AD488" s="39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9"/>
      <c r="AP488" s="39"/>
      <c r="AQ488" s="38"/>
      <c r="AR488" s="38"/>
      <c r="AS488" s="38"/>
      <c r="AT488" s="38"/>
      <c r="AU488" s="38"/>
      <c r="AV488" s="38"/>
      <c r="AW488" s="38"/>
      <c r="AX488" s="38"/>
      <c r="AY488" s="39"/>
      <c r="AZ488" s="39"/>
      <c r="BA488" s="38"/>
      <c r="BB488" s="38"/>
      <c r="BC488" s="38"/>
      <c r="BD488" s="38"/>
      <c r="BE488" s="38"/>
      <c r="BF488" s="38"/>
    </row>
    <row r="489" spans="1:58" ht="12.5">
      <c r="A489" s="27"/>
      <c r="B489" s="27"/>
      <c r="C489" s="80"/>
      <c r="D489" s="27"/>
      <c r="E489" s="27"/>
      <c r="F489" s="38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81"/>
      <c r="R489" s="38"/>
      <c r="S489" s="27"/>
      <c r="T489" s="27"/>
      <c r="U489" s="27"/>
      <c r="V489" s="28"/>
      <c r="W489" s="38"/>
      <c r="X489" s="38"/>
      <c r="Y489" s="38"/>
      <c r="Z489" s="38"/>
      <c r="AA489" s="38"/>
      <c r="AB489" s="38"/>
      <c r="AC489" s="39"/>
      <c r="AD489" s="39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9"/>
      <c r="AP489" s="39"/>
      <c r="AQ489" s="38"/>
      <c r="AR489" s="38"/>
      <c r="AS489" s="38"/>
      <c r="AT489" s="38"/>
      <c r="AU489" s="38"/>
      <c r="AV489" s="38"/>
      <c r="AW489" s="38"/>
      <c r="AX489" s="38"/>
      <c r="AY489" s="39"/>
      <c r="AZ489" s="39"/>
      <c r="BA489" s="38"/>
      <c r="BB489" s="38"/>
      <c r="BC489" s="38"/>
      <c r="BD489" s="38"/>
      <c r="BE489" s="38"/>
      <c r="BF489" s="38"/>
    </row>
    <row r="490" spans="1:58" ht="12.5">
      <c r="A490" s="27"/>
      <c r="B490" s="27"/>
      <c r="C490" s="80"/>
      <c r="D490" s="27"/>
      <c r="E490" s="27"/>
      <c r="F490" s="38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81"/>
      <c r="R490" s="38"/>
      <c r="S490" s="27"/>
      <c r="T490" s="27"/>
      <c r="U490" s="27"/>
      <c r="V490" s="28"/>
      <c r="W490" s="38"/>
      <c r="X490" s="38"/>
      <c r="Y490" s="38"/>
      <c r="Z490" s="38"/>
      <c r="AA490" s="38"/>
      <c r="AB490" s="38"/>
      <c r="AC490" s="39"/>
      <c r="AD490" s="39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9"/>
      <c r="AP490" s="39"/>
      <c r="AQ490" s="38"/>
      <c r="AR490" s="38"/>
      <c r="AS490" s="38"/>
      <c r="AT490" s="38"/>
      <c r="AU490" s="38"/>
      <c r="AV490" s="38"/>
      <c r="AW490" s="38"/>
      <c r="AX490" s="38"/>
      <c r="AY490" s="39"/>
      <c r="AZ490" s="39"/>
      <c r="BA490" s="38"/>
      <c r="BB490" s="38"/>
      <c r="BC490" s="38"/>
      <c r="BD490" s="38"/>
      <c r="BE490" s="38"/>
      <c r="BF490" s="38"/>
    </row>
    <row r="491" spans="1:58" ht="12.5">
      <c r="A491" s="27"/>
      <c r="B491" s="27"/>
      <c r="C491" s="80"/>
      <c r="D491" s="27"/>
      <c r="E491" s="27"/>
      <c r="F491" s="38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81"/>
      <c r="R491" s="38"/>
      <c r="S491" s="27"/>
      <c r="T491" s="27"/>
      <c r="U491" s="27"/>
      <c r="V491" s="28"/>
      <c r="W491" s="38"/>
      <c r="X491" s="38"/>
      <c r="Y491" s="38"/>
      <c r="Z491" s="38"/>
      <c r="AA491" s="38"/>
      <c r="AB491" s="38"/>
      <c r="AC491" s="39"/>
      <c r="AD491" s="39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9"/>
      <c r="AP491" s="39"/>
      <c r="AQ491" s="38"/>
      <c r="AR491" s="38"/>
      <c r="AS491" s="38"/>
      <c r="AT491" s="38"/>
      <c r="AU491" s="38"/>
      <c r="AV491" s="38"/>
      <c r="AW491" s="38"/>
      <c r="AX491" s="38"/>
      <c r="AY491" s="39"/>
      <c r="AZ491" s="39"/>
      <c r="BA491" s="38"/>
      <c r="BB491" s="38"/>
      <c r="BC491" s="38"/>
      <c r="BD491" s="38"/>
      <c r="BE491" s="38"/>
      <c r="BF491" s="38"/>
    </row>
    <row r="492" spans="1:58" ht="12.5">
      <c r="A492" s="27"/>
      <c r="B492" s="27"/>
      <c r="C492" s="80"/>
      <c r="D492" s="27"/>
      <c r="E492" s="27"/>
      <c r="F492" s="38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81"/>
      <c r="R492" s="38"/>
      <c r="S492" s="27"/>
      <c r="T492" s="27"/>
      <c r="U492" s="27"/>
      <c r="V492" s="28"/>
      <c r="W492" s="38"/>
      <c r="X492" s="38"/>
      <c r="Y492" s="38"/>
      <c r="Z492" s="38"/>
      <c r="AA492" s="38"/>
      <c r="AB492" s="38"/>
      <c r="AC492" s="39"/>
      <c r="AD492" s="39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9"/>
      <c r="AP492" s="39"/>
      <c r="AQ492" s="38"/>
      <c r="AR492" s="38"/>
      <c r="AS492" s="38"/>
      <c r="AT492" s="38"/>
      <c r="AU492" s="38"/>
      <c r="AV492" s="38"/>
      <c r="AW492" s="38"/>
      <c r="AX492" s="38"/>
      <c r="AY492" s="39"/>
      <c r="AZ492" s="39"/>
      <c r="BA492" s="38"/>
      <c r="BB492" s="38"/>
      <c r="BC492" s="38"/>
      <c r="BD492" s="38"/>
      <c r="BE492" s="38"/>
      <c r="BF492" s="38"/>
    </row>
    <row r="493" spans="1:58" ht="12.5">
      <c r="A493" s="27"/>
      <c r="B493" s="27"/>
      <c r="C493" s="80"/>
      <c r="D493" s="27"/>
      <c r="E493" s="27"/>
      <c r="F493" s="38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81"/>
      <c r="R493" s="38"/>
      <c r="S493" s="27"/>
      <c r="T493" s="27"/>
      <c r="U493" s="27"/>
      <c r="V493" s="28"/>
      <c r="W493" s="38"/>
      <c r="X493" s="38"/>
      <c r="Y493" s="38"/>
      <c r="Z493" s="38"/>
      <c r="AA493" s="38"/>
      <c r="AB493" s="38"/>
      <c r="AC493" s="39"/>
      <c r="AD493" s="39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9"/>
      <c r="AP493" s="39"/>
      <c r="AQ493" s="38"/>
      <c r="AR493" s="38"/>
      <c r="AS493" s="38"/>
      <c r="AT493" s="38"/>
      <c r="AU493" s="38"/>
      <c r="AV493" s="38"/>
      <c r="AW493" s="38"/>
      <c r="AX493" s="38"/>
      <c r="AY493" s="39"/>
      <c r="AZ493" s="39"/>
      <c r="BA493" s="38"/>
      <c r="BB493" s="38"/>
      <c r="BC493" s="38"/>
      <c r="BD493" s="38"/>
      <c r="BE493" s="38"/>
      <c r="BF493" s="38"/>
    </row>
    <row r="494" spans="1:58" ht="12.5">
      <c r="A494" s="27"/>
      <c r="B494" s="27"/>
      <c r="C494" s="80"/>
      <c r="D494" s="27"/>
      <c r="E494" s="27"/>
      <c r="F494" s="38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81"/>
      <c r="R494" s="38"/>
      <c r="S494" s="27"/>
      <c r="T494" s="27"/>
      <c r="U494" s="27"/>
      <c r="V494" s="28"/>
      <c r="W494" s="38"/>
      <c r="X494" s="38"/>
      <c r="Y494" s="38"/>
      <c r="Z494" s="38"/>
      <c r="AA494" s="38"/>
      <c r="AB494" s="38"/>
      <c r="AC494" s="39"/>
      <c r="AD494" s="39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9"/>
      <c r="AP494" s="39"/>
      <c r="AQ494" s="38"/>
      <c r="AR494" s="38"/>
      <c r="AS494" s="38"/>
      <c r="AT494" s="38"/>
      <c r="AU494" s="38"/>
      <c r="AV494" s="38"/>
      <c r="AW494" s="38"/>
      <c r="AX494" s="38"/>
      <c r="AY494" s="39"/>
      <c r="AZ494" s="39"/>
      <c r="BA494" s="38"/>
      <c r="BB494" s="38"/>
      <c r="BC494" s="38"/>
      <c r="BD494" s="38"/>
      <c r="BE494" s="38"/>
      <c r="BF494" s="38"/>
    </row>
    <row r="495" spans="1:58" ht="12.5">
      <c r="A495" s="27"/>
      <c r="B495" s="27"/>
      <c r="C495" s="80"/>
      <c r="D495" s="27"/>
      <c r="E495" s="27"/>
      <c r="F495" s="38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81"/>
      <c r="R495" s="38"/>
      <c r="S495" s="27"/>
      <c r="T495" s="27"/>
      <c r="U495" s="27"/>
      <c r="V495" s="28"/>
      <c r="W495" s="38"/>
      <c r="X495" s="38"/>
      <c r="Y495" s="38"/>
      <c r="Z495" s="38"/>
      <c r="AA495" s="38"/>
      <c r="AB495" s="38"/>
      <c r="AC495" s="39"/>
      <c r="AD495" s="39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9"/>
      <c r="AP495" s="39"/>
      <c r="AQ495" s="38"/>
      <c r="AR495" s="38"/>
      <c r="AS495" s="38"/>
      <c r="AT495" s="38"/>
      <c r="AU495" s="38"/>
      <c r="AV495" s="38"/>
      <c r="AW495" s="38"/>
      <c r="AX495" s="38"/>
      <c r="AY495" s="39"/>
      <c r="AZ495" s="39"/>
      <c r="BA495" s="38"/>
      <c r="BB495" s="38"/>
      <c r="BC495" s="38"/>
      <c r="BD495" s="38"/>
      <c r="BE495" s="38"/>
      <c r="BF495" s="38"/>
    </row>
    <row r="496" spans="1:58" ht="12.5">
      <c r="A496" s="27"/>
      <c r="B496" s="27"/>
      <c r="C496" s="80"/>
      <c r="D496" s="27"/>
      <c r="E496" s="27"/>
      <c r="F496" s="38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81"/>
      <c r="R496" s="38"/>
      <c r="S496" s="27"/>
      <c r="T496" s="27"/>
      <c r="U496" s="27"/>
      <c r="V496" s="28"/>
      <c r="W496" s="38"/>
      <c r="X496" s="38"/>
      <c r="Y496" s="38"/>
      <c r="Z496" s="38"/>
      <c r="AA496" s="38"/>
      <c r="AB496" s="38"/>
      <c r="AC496" s="39"/>
      <c r="AD496" s="39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9"/>
      <c r="AP496" s="39"/>
      <c r="AQ496" s="38"/>
      <c r="AR496" s="38"/>
      <c r="AS496" s="38"/>
      <c r="AT496" s="38"/>
      <c r="AU496" s="38"/>
      <c r="AV496" s="38"/>
      <c r="AW496" s="38"/>
      <c r="AX496" s="38"/>
      <c r="AY496" s="39"/>
      <c r="AZ496" s="39"/>
      <c r="BA496" s="38"/>
      <c r="BB496" s="38"/>
      <c r="BC496" s="38"/>
      <c r="BD496" s="38"/>
      <c r="BE496" s="38"/>
      <c r="BF496" s="38"/>
    </row>
    <row r="497" spans="1:58" ht="12.5">
      <c r="A497" s="27"/>
      <c r="B497" s="27"/>
      <c r="C497" s="80"/>
      <c r="D497" s="27"/>
      <c r="E497" s="27"/>
      <c r="F497" s="38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81"/>
      <c r="R497" s="38"/>
      <c r="S497" s="27"/>
      <c r="T497" s="27"/>
      <c r="U497" s="27"/>
      <c r="V497" s="28"/>
      <c r="W497" s="38"/>
      <c r="X497" s="38"/>
      <c r="Y497" s="38"/>
      <c r="Z497" s="38"/>
      <c r="AA497" s="38"/>
      <c r="AB497" s="38"/>
      <c r="AC497" s="39"/>
      <c r="AD497" s="39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9"/>
      <c r="AP497" s="39"/>
      <c r="AQ497" s="38"/>
      <c r="AR497" s="38"/>
      <c r="AS497" s="38"/>
      <c r="AT497" s="38"/>
      <c r="AU497" s="38"/>
      <c r="AV497" s="38"/>
      <c r="AW497" s="38"/>
      <c r="AX497" s="38"/>
      <c r="AY497" s="39"/>
      <c r="AZ497" s="39"/>
      <c r="BA497" s="38"/>
      <c r="BB497" s="38"/>
      <c r="BC497" s="38"/>
      <c r="BD497" s="38"/>
      <c r="BE497" s="38"/>
      <c r="BF497" s="38"/>
    </row>
    <row r="498" spans="1:58" ht="12.5">
      <c r="A498" s="27"/>
      <c r="B498" s="27"/>
      <c r="C498" s="80"/>
      <c r="D498" s="27"/>
      <c r="E498" s="27"/>
      <c r="F498" s="38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81"/>
      <c r="R498" s="38"/>
      <c r="S498" s="27"/>
      <c r="T498" s="27"/>
      <c r="U498" s="27"/>
      <c r="V498" s="28"/>
      <c r="W498" s="38"/>
      <c r="X498" s="38"/>
      <c r="Y498" s="38"/>
      <c r="Z498" s="38"/>
      <c r="AA498" s="38"/>
      <c r="AB498" s="38"/>
      <c r="AC498" s="39"/>
      <c r="AD498" s="39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9"/>
      <c r="AP498" s="39"/>
      <c r="AQ498" s="38"/>
      <c r="AR498" s="38"/>
      <c r="AS498" s="38"/>
      <c r="AT498" s="38"/>
      <c r="AU498" s="38"/>
      <c r="AV498" s="38"/>
      <c r="AW498" s="38"/>
      <c r="AX498" s="38"/>
      <c r="AY498" s="39"/>
      <c r="AZ498" s="39"/>
      <c r="BA498" s="38"/>
      <c r="BB498" s="38"/>
      <c r="BC498" s="38"/>
      <c r="BD498" s="38"/>
      <c r="BE498" s="38"/>
      <c r="BF498" s="38"/>
    </row>
    <row r="499" spans="1:58" ht="12.5">
      <c r="A499" s="27"/>
      <c r="B499" s="27"/>
      <c r="C499" s="80"/>
      <c r="D499" s="27"/>
      <c r="E499" s="27"/>
      <c r="F499" s="38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81"/>
      <c r="R499" s="38"/>
      <c r="S499" s="27"/>
      <c r="T499" s="27"/>
      <c r="U499" s="27"/>
      <c r="V499" s="28"/>
      <c r="W499" s="38"/>
      <c r="X499" s="38"/>
      <c r="Y499" s="38"/>
      <c r="Z499" s="38"/>
      <c r="AA499" s="38"/>
      <c r="AB499" s="38"/>
      <c r="AC499" s="39"/>
      <c r="AD499" s="39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9"/>
      <c r="AP499" s="39"/>
      <c r="AQ499" s="38"/>
      <c r="AR499" s="38"/>
      <c r="AS499" s="38"/>
      <c r="AT499" s="38"/>
      <c r="AU499" s="38"/>
      <c r="AV499" s="38"/>
      <c r="AW499" s="38"/>
      <c r="AX499" s="38"/>
      <c r="AY499" s="39"/>
      <c r="AZ499" s="39"/>
      <c r="BA499" s="38"/>
      <c r="BB499" s="38"/>
      <c r="BC499" s="38"/>
      <c r="BD499" s="38"/>
      <c r="BE499" s="38"/>
      <c r="BF499" s="38"/>
    </row>
    <row r="500" spans="1:58" ht="12.5">
      <c r="A500" s="27"/>
      <c r="B500" s="27"/>
      <c r="C500" s="80"/>
      <c r="D500" s="27"/>
      <c r="E500" s="27"/>
      <c r="F500" s="38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81"/>
      <c r="R500" s="38"/>
      <c r="S500" s="27"/>
      <c r="T500" s="27"/>
      <c r="U500" s="27"/>
      <c r="V500" s="28"/>
      <c r="W500" s="38"/>
      <c r="X500" s="38"/>
      <c r="Y500" s="38"/>
      <c r="Z500" s="38"/>
      <c r="AA500" s="38"/>
      <c r="AB500" s="38"/>
      <c r="AC500" s="39"/>
      <c r="AD500" s="39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9"/>
      <c r="AP500" s="39"/>
      <c r="AQ500" s="38"/>
      <c r="AR500" s="38"/>
      <c r="AS500" s="38"/>
      <c r="AT500" s="38"/>
      <c r="AU500" s="38"/>
      <c r="AV500" s="38"/>
      <c r="AW500" s="38"/>
      <c r="AX500" s="38"/>
      <c r="AY500" s="39"/>
      <c r="AZ500" s="39"/>
      <c r="BA500" s="38"/>
      <c r="BB500" s="38"/>
      <c r="BC500" s="38"/>
      <c r="BD500" s="38"/>
      <c r="BE500" s="38"/>
      <c r="BF500" s="38"/>
    </row>
    <row r="501" spans="1:58" ht="12.5">
      <c r="A501" s="27"/>
      <c r="B501" s="27"/>
      <c r="C501" s="80"/>
      <c r="D501" s="27"/>
      <c r="E501" s="27"/>
      <c r="F501" s="38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81"/>
      <c r="R501" s="38"/>
      <c r="S501" s="27"/>
      <c r="T501" s="27"/>
      <c r="U501" s="27"/>
      <c r="V501" s="28"/>
      <c r="W501" s="38"/>
      <c r="X501" s="38"/>
      <c r="Y501" s="38"/>
      <c r="Z501" s="38"/>
      <c r="AA501" s="38"/>
      <c r="AB501" s="38"/>
      <c r="AC501" s="39"/>
      <c r="AD501" s="39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9"/>
      <c r="AP501" s="39"/>
      <c r="AQ501" s="38"/>
      <c r="AR501" s="38"/>
      <c r="AS501" s="38"/>
      <c r="AT501" s="38"/>
      <c r="AU501" s="38"/>
      <c r="AV501" s="38"/>
      <c r="AW501" s="38"/>
      <c r="AX501" s="38"/>
      <c r="AY501" s="39"/>
      <c r="AZ501" s="39"/>
      <c r="BA501" s="38"/>
      <c r="BB501" s="38"/>
      <c r="BC501" s="38"/>
      <c r="BD501" s="38"/>
      <c r="BE501" s="38"/>
      <c r="BF501" s="38"/>
    </row>
    <row r="502" spans="1:58" ht="12.5">
      <c r="A502" s="27"/>
      <c r="B502" s="27"/>
      <c r="C502" s="80"/>
      <c r="D502" s="27"/>
      <c r="E502" s="27"/>
      <c r="F502" s="38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81"/>
      <c r="R502" s="38"/>
      <c r="S502" s="27"/>
      <c r="T502" s="27"/>
      <c r="U502" s="27"/>
      <c r="V502" s="28"/>
      <c r="W502" s="38"/>
      <c r="X502" s="38"/>
      <c r="Y502" s="38"/>
      <c r="Z502" s="38"/>
      <c r="AA502" s="38"/>
      <c r="AB502" s="38"/>
      <c r="AC502" s="39"/>
      <c r="AD502" s="39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9"/>
      <c r="AP502" s="39"/>
      <c r="AQ502" s="38"/>
      <c r="AR502" s="38"/>
      <c r="AS502" s="38"/>
      <c r="AT502" s="38"/>
      <c r="AU502" s="38"/>
      <c r="AV502" s="38"/>
      <c r="AW502" s="38"/>
      <c r="AX502" s="38"/>
      <c r="AY502" s="39"/>
      <c r="AZ502" s="39"/>
      <c r="BA502" s="38"/>
      <c r="BB502" s="38"/>
      <c r="BC502" s="38"/>
      <c r="BD502" s="38"/>
      <c r="BE502" s="38"/>
      <c r="BF502" s="38"/>
    </row>
    <row r="503" spans="1:58" ht="12.5">
      <c r="A503" s="27"/>
      <c r="B503" s="27"/>
      <c r="C503" s="80"/>
      <c r="D503" s="27"/>
      <c r="E503" s="27"/>
      <c r="F503" s="38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81"/>
      <c r="R503" s="38"/>
      <c r="S503" s="27"/>
      <c r="T503" s="27"/>
      <c r="U503" s="27"/>
      <c r="V503" s="28"/>
      <c r="W503" s="38"/>
      <c r="X503" s="38"/>
      <c r="Y503" s="38"/>
      <c r="Z503" s="38"/>
      <c r="AA503" s="38"/>
      <c r="AB503" s="38"/>
      <c r="AC503" s="39"/>
      <c r="AD503" s="39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9"/>
      <c r="AP503" s="39"/>
      <c r="AQ503" s="38"/>
      <c r="AR503" s="38"/>
      <c r="AS503" s="38"/>
      <c r="AT503" s="38"/>
      <c r="AU503" s="38"/>
      <c r="AV503" s="38"/>
      <c r="AW503" s="38"/>
      <c r="AX503" s="38"/>
      <c r="AY503" s="39"/>
      <c r="AZ503" s="39"/>
      <c r="BA503" s="38"/>
      <c r="BB503" s="38"/>
      <c r="BC503" s="38"/>
      <c r="BD503" s="38"/>
      <c r="BE503" s="38"/>
      <c r="BF503" s="38"/>
    </row>
    <row r="504" spans="1:58" ht="12.5">
      <c r="A504" s="27"/>
      <c r="B504" s="27"/>
      <c r="C504" s="80"/>
      <c r="D504" s="27"/>
      <c r="E504" s="27"/>
      <c r="F504" s="38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81"/>
      <c r="R504" s="38"/>
      <c r="S504" s="27"/>
      <c r="T504" s="27"/>
      <c r="U504" s="27"/>
      <c r="V504" s="28"/>
      <c r="W504" s="38"/>
      <c r="X504" s="38"/>
      <c r="Y504" s="38"/>
      <c r="Z504" s="38"/>
      <c r="AA504" s="38"/>
      <c r="AB504" s="38"/>
      <c r="AC504" s="39"/>
      <c r="AD504" s="39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9"/>
      <c r="AP504" s="39"/>
      <c r="AQ504" s="38"/>
      <c r="AR504" s="38"/>
      <c r="AS504" s="38"/>
      <c r="AT504" s="38"/>
      <c r="AU504" s="38"/>
      <c r="AV504" s="38"/>
      <c r="AW504" s="38"/>
      <c r="AX504" s="38"/>
      <c r="AY504" s="39"/>
      <c r="AZ504" s="39"/>
      <c r="BA504" s="38"/>
      <c r="BB504" s="38"/>
      <c r="BC504" s="38"/>
      <c r="BD504" s="38"/>
      <c r="BE504" s="38"/>
      <c r="BF504" s="38"/>
    </row>
    <row r="505" spans="1:58" ht="12.5">
      <c r="A505" s="27"/>
      <c r="B505" s="27"/>
      <c r="C505" s="80"/>
      <c r="D505" s="27"/>
      <c r="E505" s="27"/>
      <c r="F505" s="38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81"/>
      <c r="R505" s="38"/>
      <c r="S505" s="27"/>
      <c r="T505" s="27"/>
      <c r="U505" s="27"/>
      <c r="V505" s="28"/>
      <c r="W505" s="38"/>
      <c r="X505" s="38"/>
      <c r="Y505" s="38"/>
      <c r="Z505" s="38"/>
      <c r="AA505" s="38"/>
      <c r="AB505" s="38"/>
      <c r="AC505" s="39"/>
      <c r="AD505" s="39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9"/>
      <c r="AP505" s="39"/>
      <c r="AQ505" s="38"/>
      <c r="AR505" s="38"/>
      <c r="AS505" s="38"/>
      <c r="AT505" s="38"/>
      <c r="AU505" s="38"/>
      <c r="AV505" s="38"/>
      <c r="AW505" s="38"/>
      <c r="AX505" s="38"/>
      <c r="AY505" s="39"/>
      <c r="AZ505" s="39"/>
      <c r="BA505" s="38"/>
      <c r="BB505" s="38"/>
      <c r="BC505" s="38"/>
      <c r="BD505" s="38"/>
      <c r="BE505" s="38"/>
      <c r="BF505" s="38"/>
    </row>
    <row r="506" spans="1:58" ht="12.5">
      <c r="A506" s="27"/>
      <c r="B506" s="27"/>
      <c r="C506" s="80"/>
      <c r="D506" s="27"/>
      <c r="E506" s="27"/>
      <c r="F506" s="38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81"/>
      <c r="R506" s="38"/>
      <c r="S506" s="27"/>
      <c r="T506" s="27"/>
      <c r="U506" s="27"/>
      <c r="V506" s="28"/>
      <c r="W506" s="38"/>
      <c r="X506" s="38"/>
      <c r="Y506" s="38"/>
      <c r="Z506" s="38"/>
      <c r="AA506" s="38"/>
      <c r="AB506" s="38"/>
      <c r="AC506" s="39"/>
      <c r="AD506" s="39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9"/>
      <c r="AP506" s="39"/>
      <c r="AQ506" s="38"/>
      <c r="AR506" s="38"/>
      <c r="AS506" s="38"/>
      <c r="AT506" s="38"/>
      <c r="AU506" s="38"/>
      <c r="AV506" s="38"/>
      <c r="AW506" s="38"/>
      <c r="AX506" s="38"/>
      <c r="AY506" s="39"/>
      <c r="AZ506" s="39"/>
      <c r="BA506" s="38"/>
      <c r="BB506" s="38"/>
      <c r="BC506" s="38"/>
      <c r="BD506" s="38"/>
      <c r="BE506" s="38"/>
      <c r="BF506" s="38"/>
    </row>
    <row r="507" spans="1:58" ht="12.5">
      <c r="A507" s="27"/>
      <c r="B507" s="27"/>
      <c r="C507" s="80"/>
      <c r="D507" s="27"/>
      <c r="E507" s="27"/>
      <c r="F507" s="38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81"/>
      <c r="R507" s="38"/>
      <c r="S507" s="27"/>
      <c r="T507" s="27"/>
      <c r="U507" s="27"/>
      <c r="V507" s="28"/>
      <c r="W507" s="38"/>
      <c r="X507" s="38"/>
      <c r="Y507" s="38"/>
      <c r="Z507" s="38"/>
      <c r="AA507" s="38"/>
      <c r="AB507" s="38"/>
      <c r="AC507" s="39"/>
      <c r="AD507" s="39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9"/>
      <c r="AP507" s="39"/>
      <c r="AQ507" s="38"/>
      <c r="AR507" s="38"/>
      <c r="AS507" s="38"/>
      <c r="AT507" s="38"/>
      <c r="AU507" s="38"/>
      <c r="AV507" s="38"/>
      <c r="AW507" s="38"/>
      <c r="AX507" s="38"/>
      <c r="AY507" s="39"/>
      <c r="AZ507" s="39"/>
      <c r="BA507" s="38"/>
      <c r="BB507" s="38"/>
      <c r="BC507" s="38"/>
      <c r="BD507" s="38"/>
      <c r="BE507" s="38"/>
      <c r="BF507" s="38"/>
    </row>
    <row r="508" spans="1:58" ht="12.5">
      <c r="A508" s="27"/>
      <c r="B508" s="27"/>
      <c r="C508" s="80"/>
      <c r="D508" s="27"/>
      <c r="E508" s="27"/>
      <c r="F508" s="38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81"/>
      <c r="R508" s="38"/>
      <c r="S508" s="27"/>
      <c r="T508" s="27"/>
      <c r="U508" s="27"/>
      <c r="V508" s="28"/>
      <c r="W508" s="38"/>
      <c r="X508" s="38"/>
      <c r="Y508" s="38"/>
      <c r="Z508" s="38"/>
      <c r="AA508" s="38"/>
      <c r="AB508" s="38"/>
      <c r="AC508" s="39"/>
      <c r="AD508" s="39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9"/>
      <c r="AP508" s="39"/>
      <c r="AQ508" s="38"/>
      <c r="AR508" s="38"/>
      <c r="AS508" s="38"/>
      <c r="AT508" s="38"/>
      <c r="AU508" s="38"/>
      <c r="AV508" s="38"/>
      <c r="AW508" s="38"/>
      <c r="AX508" s="38"/>
      <c r="AY508" s="39"/>
      <c r="AZ508" s="39"/>
      <c r="BA508" s="38"/>
      <c r="BB508" s="38"/>
      <c r="BC508" s="38"/>
      <c r="BD508" s="38"/>
      <c r="BE508" s="38"/>
      <c r="BF508" s="38"/>
    </row>
    <row r="509" spans="1:58" ht="12.5">
      <c r="A509" s="27"/>
      <c r="B509" s="27"/>
      <c r="C509" s="80"/>
      <c r="D509" s="27"/>
      <c r="E509" s="27"/>
      <c r="F509" s="38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81"/>
      <c r="R509" s="38"/>
      <c r="S509" s="27"/>
      <c r="T509" s="27"/>
      <c r="U509" s="27"/>
      <c r="V509" s="28"/>
      <c r="W509" s="38"/>
      <c r="X509" s="38"/>
      <c r="Y509" s="38"/>
      <c r="Z509" s="38"/>
      <c r="AA509" s="38"/>
      <c r="AB509" s="38"/>
      <c r="AC509" s="39"/>
      <c r="AD509" s="39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9"/>
      <c r="AP509" s="39"/>
      <c r="AQ509" s="38"/>
      <c r="AR509" s="38"/>
      <c r="AS509" s="38"/>
      <c r="AT509" s="38"/>
      <c r="AU509" s="38"/>
      <c r="AV509" s="38"/>
      <c r="AW509" s="38"/>
      <c r="AX509" s="38"/>
      <c r="AY509" s="39"/>
      <c r="AZ509" s="39"/>
      <c r="BA509" s="38"/>
      <c r="BB509" s="38"/>
      <c r="BC509" s="38"/>
      <c r="BD509" s="38"/>
      <c r="BE509" s="38"/>
      <c r="BF509" s="38"/>
    </row>
    <row r="510" spans="1:58" ht="12.5">
      <c r="A510" s="27"/>
      <c r="B510" s="27"/>
      <c r="C510" s="80"/>
      <c r="D510" s="27"/>
      <c r="E510" s="27"/>
      <c r="F510" s="38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81"/>
      <c r="R510" s="38"/>
      <c r="S510" s="27"/>
      <c r="T510" s="27"/>
      <c r="U510" s="27"/>
      <c r="V510" s="28"/>
      <c r="W510" s="38"/>
      <c r="X510" s="38"/>
      <c r="Y510" s="38"/>
      <c r="Z510" s="38"/>
      <c r="AA510" s="38"/>
      <c r="AB510" s="38"/>
      <c r="AC510" s="39"/>
      <c r="AD510" s="39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9"/>
      <c r="AP510" s="39"/>
      <c r="AQ510" s="38"/>
      <c r="AR510" s="38"/>
      <c r="AS510" s="38"/>
      <c r="AT510" s="38"/>
      <c r="AU510" s="38"/>
      <c r="AV510" s="38"/>
      <c r="AW510" s="38"/>
      <c r="AX510" s="38"/>
      <c r="AY510" s="39"/>
      <c r="AZ510" s="39"/>
      <c r="BA510" s="38"/>
      <c r="BB510" s="38"/>
      <c r="BC510" s="38"/>
      <c r="BD510" s="38"/>
      <c r="BE510" s="38"/>
      <c r="BF510" s="38"/>
    </row>
    <row r="511" spans="1:58" ht="12.5">
      <c r="A511" s="27"/>
      <c r="B511" s="27"/>
      <c r="C511" s="80"/>
      <c r="D511" s="27"/>
      <c r="E511" s="27"/>
      <c r="F511" s="38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81"/>
      <c r="R511" s="38"/>
      <c r="S511" s="27"/>
      <c r="T511" s="27"/>
      <c r="U511" s="27"/>
      <c r="V511" s="28"/>
      <c r="W511" s="38"/>
      <c r="X511" s="38"/>
      <c r="Y511" s="38"/>
      <c r="Z511" s="38"/>
      <c r="AA511" s="38"/>
      <c r="AB511" s="38"/>
      <c r="AC511" s="39"/>
      <c r="AD511" s="39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9"/>
      <c r="AP511" s="39"/>
      <c r="AQ511" s="38"/>
      <c r="AR511" s="38"/>
      <c r="AS511" s="38"/>
      <c r="AT511" s="38"/>
      <c r="AU511" s="38"/>
      <c r="AV511" s="38"/>
      <c r="AW511" s="38"/>
      <c r="AX511" s="38"/>
      <c r="AY511" s="39"/>
      <c r="AZ511" s="39"/>
      <c r="BA511" s="38"/>
      <c r="BB511" s="38"/>
      <c r="BC511" s="38"/>
      <c r="BD511" s="38"/>
      <c r="BE511" s="38"/>
      <c r="BF511" s="38"/>
    </row>
    <row r="512" spans="1:58" ht="12.5">
      <c r="A512" s="27"/>
      <c r="B512" s="27"/>
      <c r="C512" s="80"/>
      <c r="D512" s="27"/>
      <c r="E512" s="27"/>
      <c r="F512" s="38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81"/>
      <c r="R512" s="38"/>
      <c r="S512" s="27"/>
      <c r="T512" s="27"/>
      <c r="U512" s="27"/>
      <c r="V512" s="28"/>
      <c r="W512" s="38"/>
      <c r="X512" s="38"/>
      <c r="Y512" s="38"/>
      <c r="Z512" s="38"/>
      <c r="AA512" s="38"/>
      <c r="AB512" s="38"/>
      <c r="AC512" s="39"/>
      <c r="AD512" s="39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9"/>
      <c r="AP512" s="39"/>
      <c r="AQ512" s="38"/>
      <c r="AR512" s="38"/>
      <c r="AS512" s="38"/>
      <c r="AT512" s="38"/>
      <c r="AU512" s="38"/>
      <c r="AV512" s="38"/>
      <c r="AW512" s="38"/>
      <c r="AX512" s="38"/>
      <c r="AY512" s="39"/>
      <c r="AZ512" s="39"/>
      <c r="BA512" s="38"/>
      <c r="BB512" s="38"/>
      <c r="BC512" s="38"/>
      <c r="BD512" s="38"/>
      <c r="BE512" s="38"/>
      <c r="BF512" s="38"/>
    </row>
    <row r="513" spans="1:58" ht="12.5">
      <c r="A513" s="27"/>
      <c r="B513" s="27"/>
      <c r="C513" s="80"/>
      <c r="D513" s="27"/>
      <c r="E513" s="27"/>
      <c r="F513" s="38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81"/>
      <c r="R513" s="38"/>
      <c r="S513" s="27"/>
      <c r="T513" s="27"/>
      <c r="U513" s="27"/>
      <c r="V513" s="28"/>
      <c r="W513" s="38"/>
      <c r="X513" s="38"/>
      <c r="Y513" s="38"/>
      <c r="Z513" s="38"/>
      <c r="AA513" s="38"/>
      <c r="AB513" s="38"/>
      <c r="AC513" s="39"/>
      <c r="AD513" s="39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9"/>
      <c r="AP513" s="39"/>
      <c r="AQ513" s="38"/>
      <c r="AR513" s="38"/>
      <c r="AS513" s="38"/>
      <c r="AT513" s="38"/>
      <c r="AU513" s="38"/>
      <c r="AV513" s="38"/>
      <c r="AW513" s="38"/>
      <c r="AX513" s="38"/>
      <c r="AY513" s="39"/>
      <c r="AZ513" s="39"/>
      <c r="BA513" s="38"/>
      <c r="BB513" s="38"/>
      <c r="BC513" s="38"/>
      <c r="BD513" s="38"/>
      <c r="BE513" s="38"/>
      <c r="BF513" s="38"/>
    </row>
    <row r="514" spans="1:58" ht="12.5">
      <c r="A514" s="27"/>
      <c r="B514" s="27"/>
      <c r="C514" s="80"/>
      <c r="D514" s="27"/>
      <c r="E514" s="27"/>
      <c r="F514" s="38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81"/>
      <c r="R514" s="38"/>
      <c r="S514" s="27"/>
      <c r="T514" s="27"/>
      <c r="U514" s="27"/>
      <c r="V514" s="28"/>
      <c r="W514" s="38"/>
      <c r="X514" s="38"/>
      <c r="Y514" s="38"/>
      <c r="Z514" s="38"/>
      <c r="AA514" s="38"/>
      <c r="AB514" s="38"/>
      <c r="AC514" s="39"/>
      <c r="AD514" s="39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9"/>
      <c r="AP514" s="39"/>
      <c r="AQ514" s="38"/>
      <c r="AR514" s="38"/>
      <c r="AS514" s="38"/>
      <c r="AT514" s="38"/>
      <c r="AU514" s="38"/>
      <c r="AV514" s="38"/>
      <c r="AW514" s="38"/>
      <c r="AX514" s="38"/>
      <c r="AY514" s="39"/>
      <c r="AZ514" s="39"/>
      <c r="BA514" s="38"/>
      <c r="BB514" s="38"/>
      <c r="BC514" s="38"/>
      <c r="BD514" s="38"/>
      <c r="BE514" s="38"/>
      <c r="BF514" s="38"/>
    </row>
    <row r="515" spans="1:58" ht="12.5">
      <c r="A515" s="27"/>
      <c r="B515" s="27"/>
      <c r="C515" s="80"/>
      <c r="D515" s="27"/>
      <c r="E515" s="27"/>
      <c r="F515" s="38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81"/>
      <c r="R515" s="38"/>
      <c r="S515" s="27"/>
      <c r="T515" s="27"/>
      <c r="U515" s="27"/>
      <c r="V515" s="28"/>
      <c r="W515" s="38"/>
      <c r="X515" s="38"/>
      <c r="Y515" s="38"/>
      <c r="Z515" s="38"/>
      <c r="AA515" s="38"/>
      <c r="AB515" s="38"/>
      <c r="AC515" s="39"/>
      <c r="AD515" s="39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9"/>
      <c r="AP515" s="39"/>
      <c r="AQ515" s="38"/>
      <c r="AR515" s="38"/>
      <c r="AS515" s="38"/>
      <c r="AT515" s="38"/>
      <c r="AU515" s="38"/>
      <c r="AV515" s="38"/>
      <c r="AW515" s="38"/>
      <c r="AX515" s="38"/>
      <c r="AY515" s="39"/>
      <c r="AZ515" s="39"/>
      <c r="BA515" s="38"/>
      <c r="BB515" s="38"/>
      <c r="BC515" s="38"/>
      <c r="BD515" s="38"/>
      <c r="BE515" s="38"/>
      <c r="BF515" s="38"/>
    </row>
    <row r="516" spans="1:58" ht="12.5">
      <c r="A516" s="27"/>
      <c r="B516" s="27"/>
      <c r="C516" s="80"/>
      <c r="D516" s="27"/>
      <c r="E516" s="27"/>
      <c r="F516" s="38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81"/>
      <c r="R516" s="38"/>
      <c r="S516" s="27"/>
      <c r="T516" s="27"/>
      <c r="U516" s="27"/>
      <c r="V516" s="28"/>
      <c r="W516" s="38"/>
      <c r="X516" s="38"/>
      <c r="Y516" s="38"/>
      <c r="Z516" s="38"/>
      <c r="AA516" s="38"/>
      <c r="AB516" s="38"/>
      <c r="AC516" s="39"/>
      <c r="AD516" s="39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9"/>
      <c r="AP516" s="39"/>
      <c r="AQ516" s="38"/>
      <c r="AR516" s="38"/>
      <c r="AS516" s="38"/>
      <c r="AT516" s="38"/>
      <c r="AU516" s="38"/>
      <c r="AV516" s="38"/>
      <c r="AW516" s="38"/>
      <c r="AX516" s="38"/>
      <c r="AY516" s="39"/>
      <c r="AZ516" s="39"/>
      <c r="BA516" s="38"/>
      <c r="BB516" s="38"/>
      <c r="BC516" s="38"/>
      <c r="BD516" s="38"/>
      <c r="BE516" s="38"/>
      <c r="BF516" s="38"/>
    </row>
    <row r="517" spans="1:58" ht="12.5">
      <c r="A517" s="27"/>
      <c r="B517" s="27"/>
      <c r="C517" s="80"/>
      <c r="D517" s="27"/>
      <c r="E517" s="27"/>
      <c r="F517" s="38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81"/>
      <c r="R517" s="38"/>
      <c r="S517" s="27"/>
      <c r="T517" s="27"/>
      <c r="U517" s="27"/>
      <c r="V517" s="28"/>
      <c r="W517" s="38"/>
      <c r="X517" s="38"/>
      <c r="Y517" s="38"/>
      <c r="Z517" s="38"/>
      <c r="AA517" s="38"/>
      <c r="AB517" s="38"/>
      <c r="AC517" s="39"/>
      <c r="AD517" s="39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9"/>
      <c r="AP517" s="39"/>
      <c r="AQ517" s="38"/>
      <c r="AR517" s="38"/>
      <c r="AS517" s="38"/>
      <c r="AT517" s="38"/>
      <c r="AU517" s="38"/>
      <c r="AV517" s="38"/>
      <c r="AW517" s="38"/>
      <c r="AX517" s="38"/>
      <c r="AY517" s="39"/>
      <c r="AZ517" s="39"/>
      <c r="BA517" s="38"/>
      <c r="BB517" s="38"/>
      <c r="BC517" s="38"/>
      <c r="BD517" s="38"/>
      <c r="BE517" s="38"/>
      <c r="BF517" s="38"/>
    </row>
    <row r="518" spans="1:58" ht="12.5">
      <c r="A518" s="27"/>
      <c r="B518" s="27"/>
      <c r="C518" s="80"/>
      <c r="D518" s="27"/>
      <c r="E518" s="27"/>
      <c r="F518" s="38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81"/>
      <c r="R518" s="38"/>
      <c r="S518" s="27"/>
      <c r="T518" s="27"/>
      <c r="U518" s="27"/>
      <c r="V518" s="28"/>
      <c r="W518" s="38"/>
      <c r="X518" s="38"/>
      <c r="Y518" s="38"/>
      <c r="Z518" s="38"/>
      <c r="AA518" s="38"/>
      <c r="AB518" s="38"/>
      <c r="AC518" s="39"/>
      <c r="AD518" s="39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9"/>
      <c r="AP518" s="39"/>
      <c r="AQ518" s="38"/>
      <c r="AR518" s="38"/>
      <c r="AS518" s="38"/>
      <c r="AT518" s="38"/>
      <c r="AU518" s="38"/>
      <c r="AV518" s="38"/>
      <c r="AW518" s="38"/>
      <c r="AX518" s="38"/>
      <c r="AY518" s="39"/>
      <c r="AZ518" s="39"/>
      <c r="BA518" s="38"/>
      <c r="BB518" s="38"/>
      <c r="BC518" s="38"/>
      <c r="BD518" s="38"/>
      <c r="BE518" s="38"/>
      <c r="BF518" s="38"/>
    </row>
    <row r="519" spans="1:58" ht="12.5">
      <c r="A519" s="27"/>
      <c r="B519" s="27"/>
      <c r="C519" s="80"/>
      <c r="D519" s="27"/>
      <c r="E519" s="27"/>
      <c r="F519" s="38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81"/>
      <c r="R519" s="38"/>
      <c r="S519" s="27"/>
      <c r="T519" s="27"/>
      <c r="U519" s="27"/>
      <c r="V519" s="28"/>
      <c r="W519" s="38"/>
      <c r="X519" s="38"/>
      <c r="Y519" s="38"/>
      <c r="Z519" s="38"/>
      <c r="AA519" s="38"/>
      <c r="AB519" s="38"/>
      <c r="AC519" s="39"/>
      <c r="AD519" s="39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9"/>
      <c r="AP519" s="39"/>
      <c r="AQ519" s="38"/>
      <c r="AR519" s="38"/>
      <c r="AS519" s="38"/>
      <c r="AT519" s="38"/>
      <c r="AU519" s="38"/>
      <c r="AV519" s="38"/>
      <c r="AW519" s="38"/>
      <c r="AX519" s="38"/>
      <c r="AY519" s="39"/>
      <c r="AZ519" s="39"/>
      <c r="BA519" s="38"/>
      <c r="BB519" s="38"/>
      <c r="BC519" s="38"/>
      <c r="BD519" s="38"/>
      <c r="BE519" s="38"/>
      <c r="BF519" s="38"/>
    </row>
    <row r="520" spans="1:58" ht="12.5">
      <c r="A520" s="27"/>
      <c r="B520" s="27"/>
      <c r="C520" s="80"/>
      <c r="D520" s="27"/>
      <c r="E520" s="27"/>
      <c r="F520" s="38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81"/>
      <c r="R520" s="38"/>
      <c r="S520" s="27"/>
      <c r="T520" s="27"/>
      <c r="U520" s="27"/>
      <c r="V520" s="28"/>
      <c r="W520" s="38"/>
      <c r="X520" s="38"/>
      <c r="Y520" s="38"/>
      <c r="Z520" s="38"/>
      <c r="AA520" s="38"/>
      <c r="AB520" s="38"/>
      <c r="AC520" s="39"/>
      <c r="AD520" s="39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9"/>
      <c r="AP520" s="39"/>
      <c r="AQ520" s="38"/>
      <c r="AR520" s="38"/>
      <c r="AS520" s="38"/>
      <c r="AT520" s="38"/>
      <c r="AU520" s="38"/>
      <c r="AV520" s="38"/>
      <c r="AW520" s="38"/>
      <c r="AX520" s="38"/>
      <c r="AY520" s="39"/>
      <c r="AZ520" s="39"/>
      <c r="BA520" s="38"/>
      <c r="BB520" s="38"/>
      <c r="BC520" s="38"/>
      <c r="BD520" s="38"/>
      <c r="BE520" s="38"/>
      <c r="BF520" s="38"/>
    </row>
    <row r="521" spans="1:58" ht="12.5">
      <c r="A521" s="27"/>
      <c r="B521" s="27"/>
      <c r="C521" s="80"/>
      <c r="D521" s="27"/>
      <c r="E521" s="27"/>
      <c r="F521" s="38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81"/>
      <c r="R521" s="38"/>
      <c r="S521" s="27"/>
      <c r="T521" s="27"/>
      <c r="U521" s="27"/>
      <c r="V521" s="28"/>
      <c r="W521" s="38"/>
      <c r="X521" s="38"/>
      <c r="Y521" s="38"/>
      <c r="Z521" s="38"/>
      <c r="AA521" s="38"/>
      <c r="AB521" s="38"/>
      <c r="AC521" s="39"/>
      <c r="AD521" s="39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9"/>
      <c r="AP521" s="39"/>
      <c r="AQ521" s="38"/>
      <c r="AR521" s="38"/>
      <c r="AS521" s="38"/>
      <c r="AT521" s="38"/>
      <c r="AU521" s="38"/>
      <c r="AV521" s="38"/>
      <c r="AW521" s="38"/>
      <c r="AX521" s="38"/>
      <c r="AY521" s="39"/>
      <c r="AZ521" s="39"/>
      <c r="BA521" s="38"/>
      <c r="BB521" s="38"/>
      <c r="BC521" s="38"/>
      <c r="BD521" s="38"/>
      <c r="BE521" s="38"/>
      <c r="BF521" s="38"/>
    </row>
    <row r="522" spans="1:58" ht="12.5">
      <c r="A522" s="27"/>
      <c r="B522" s="27"/>
      <c r="C522" s="80"/>
      <c r="D522" s="27"/>
      <c r="E522" s="27"/>
      <c r="F522" s="38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81"/>
      <c r="R522" s="38"/>
      <c r="S522" s="27"/>
      <c r="T522" s="27"/>
      <c r="U522" s="27"/>
      <c r="V522" s="28"/>
      <c r="W522" s="38"/>
      <c r="X522" s="38"/>
      <c r="Y522" s="38"/>
      <c r="Z522" s="38"/>
      <c r="AA522" s="38"/>
      <c r="AB522" s="38"/>
      <c r="AC522" s="39"/>
      <c r="AD522" s="39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9"/>
      <c r="AP522" s="39"/>
      <c r="AQ522" s="38"/>
      <c r="AR522" s="38"/>
      <c r="AS522" s="38"/>
      <c r="AT522" s="38"/>
      <c r="AU522" s="38"/>
      <c r="AV522" s="38"/>
      <c r="AW522" s="38"/>
      <c r="AX522" s="38"/>
      <c r="AY522" s="39"/>
      <c r="AZ522" s="39"/>
      <c r="BA522" s="38"/>
      <c r="BB522" s="38"/>
      <c r="BC522" s="38"/>
      <c r="BD522" s="38"/>
      <c r="BE522" s="38"/>
      <c r="BF522" s="38"/>
    </row>
    <row r="523" spans="1:58" ht="12.5">
      <c r="A523" s="27"/>
      <c r="B523" s="27"/>
      <c r="C523" s="80"/>
      <c r="D523" s="27"/>
      <c r="E523" s="27"/>
      <c r="F523" s="38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81"/>
      <c r="R523" s="38"/>
      <c r="S523" s="27"/>
      <c r="T523" s="27"/>
      <c r="U523" s="27"/>
      <c r="V523" s="28"/>
      <c r="W523" s="38"/>
      <c r="X523" s="38"/>
      <c r="Y523" s="38"/>
      <c r="Z523" s="38"/>
      <c r="AA523" s="38"/>
      <c r="AB523" s="38"/>
      <c r="AC523" s="39"/>
      <c r="AD523" s="39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9"/>
      <c r="AP523" s="39"/>
      <c r="AQ523" s="38"/>
      <c r="AR523" s="38"/>
      <c r="AS523" s="38"/>
      <c r="AT523" s="38"/>
      <c r="AU523" s="38"/>
      <c r="AV523" s="38"/>
      <c r="AW523" s="38"/>
      <c r="AX523" s="38"/>
      <c r="AY523" s="39"/>
      <c r="AZ523" s="39"/>
      <c r="BA523" s="38"/>
      <c r="BB523" s="38"/>
      <c r="BC523" s="38"/>
      <c r="BD523" s="38"/>
      <c r="BE523" s="38"/>
      <c r="BF523" s="38"/>
    </row>
    <row r="524" spans="1:58" ht="12.5">
      <c r="A524" s="27"/>
      <c r="B524" s="27"/>
      <c r="C524" s="80"/>
      <c r="D524" s="27"/>
      <c r="E524" s="27"/>
      <c r="F524" s="38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81"/>
      <c r="R524" s="38"/>
      <c r="S524" s="27"/>
      <c r="T524" s="27"/>
      <c r="U524" s="27"/>
      <c r="V524" s="28"/>
      <c r="W524" s="38"/>
      <c r="X524" s="38"/>
      <c r="Y524" s="38"/>
      <c r="Z524" s="38"/>
      <c r="AA524" s="38"/>
      <c r="AB524" s="38"/>
      <c r="AC524" s="39"/>
      <c r="AD524" s="39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9"/>
      <c r="AP524" s="39"/>
      <c r="AQ524" s="38"/>
      <c r="AR524" s="38"/>
      <c r="AS524" s="38"/>
      <c r="AT524" s="38"/>
      <c r="AU524" s="38"/>
      <c r="AV524" s="38"/>
      <c r="AW524" s="38"/>
      <c r="AX524" s="38"/>
      <c r="AY524" s="39"/>
      <c r="AZ524" s="39"/>
      <c r="BA524" s="38"/>
      <c r="BB524" s="38"/>
      <c r="BC524" s="38"/>
      <c r="BD524" s="38"/>
      <c r="BE524" s="38"/>
      <c r="BF524" s="38"/>
    </row>
    <row r="525" spans="1:58" ht="12.5">
      <c r="A525" s="27"/>
      <c r="B525" s="27"/>
      <c r="C525" s="80"/>
      <c r="D525" s="27"/>
      <c r="E525" s="27"/>
      <c r="F525" s="38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81"/>
      <c r="R525" s="38"/>
      <c r="S525" s="27"/>
      <c r="T525" s="27"/>
      <c r="U525" s="27"/>
      <c r="V525" s="28"/>
      <c r="W525" s="38"/>
      <c r="X525" s="38"/>
      <c r="Y525" s="38"/>
      <c r="Z525" s="38"/>
      <c r="AA525" s="38"/>
      <c r="AB525" s="38"/>
      <c r="AC525" s="39"/>
      <c r="AD525" s="39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9"/>
      <c r="AP525" s="39"/>
      <c r="AQ525" s="38"/>
      <c r="AR525" s="38"/>
      <c r="AS525" s="38"/>
      <c r="AT525" s="38"/>
      <c r="AU525" s="38"/>
      <c r="AV525" s="38"/>
      <c r="AW525" s="38"/>
      <c r="AX525" s="38"/>
      <c r="AY525" s="39"/>
      <c r="AZ525" s="39"/>
      <c r="BA525" s="38"/>
      <c r="BB525" s="38"/>
      <c r="BC525" s="38"/>
      <c r="BD525" s="38"/>
      <c r="BE525" s="38"/>
      <c r="BF525" s="38"/>
    </row>
    <row r="526" spans="1:58" ht="12.5">
      <c r="A526" s="27"/>
      <c r="B526" s="27"/>
      <c r="C526" s="80"/>
      <c r="D526" s="27"/>
      <c r="E526" s="27"/>
      <c r="F526" s="38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81"/>
      <c r="R526" s="38"/>
      <c r="S526" s="27"/>
      <c r="T526" s="27"/>
      <c r="U526" s="27"/>
      <c r="V526" s="28"/>
      <c r="W526" s="38"/>
      <c r="X526" s="38"/>
      <c r="Y526" s="38"/>
      <c r="Z526" s="38"/>
      <c r="AA526" s="38"/>
      <c r="AB526" s="38"/>
      <c r="AC526" s="39"/>
      <c r="AD526" s="39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9"/>
      <c r="AP526" s="39"/>
      <c r="AQ526" s="38"/>
      <c r="AR526" s="38"/>
      <c r="AS526" s="38"/>
      <c r="AT526" s="38"/>
      <c r="AU526" s="38"/>
      <c r="AV526" s="38"/>
      <c r="AW526" s="38"/>
      <c r="AX526" s="38"/>
      <c r="AY526" s="39"/>
      <c r="AZ526" s="39"/>
      <c r="BA526" s="38"/>
      <c r="BB526" s="38"/>
      <c r="BC526" s="38"/>
      <c r="BD526" s="38"/>
      <c r="BE526" s="38"/>
      <c r="BF526" s="38"/>
    </row>
    <row r="527" spans="1:58" ht="12.5">
      <c r="A527" s="27"/>
      <c r="B527" s="27"/>
      <c r="C527" s="80"/>
      <c r="D527" s="27"/>
      <c r="E527" s="27"/>
      <c r="F527" s="38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81"/>
      <c r="R527" s="38"/>
      <c r="S527" s="27"/>
      <c r="T527" s="27"/>
      <c r="U527" s="27"/>
      <c r="V527" s="28"/>
      <c r="W527" s="38"/>
      <c r="X527" s="38"/>
      <c r="Y527" s="38"/>
      <c r="Z527" s="38"/>
      <c r="AA527" s="38"/>
      <c r="AB527" s="38"/>
      <c r="AC527" s="39"/>
      <c r="AD527" s="39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9"/>
      <c r="AP527" s="39"/>
      <c r="AQ527" s="38"/>
      <c r="AR527" s="38"/>
      <c r="AS527" s="38"/>
      <c r="AT527" s="38"/>
      <c r="AU527" s="38"/>
      <c r="AV527" s="38"/>
      <c r="AW527" s="38"/>
      <c r="AX527" s="38"/>
      <c r="AY527" s="39"/>
      <c r="AZ527" s="39"/>
      <c r="BA527" s="38"/>
      <c r="BB527" s="38"/>
      <c r="BC527" s="38"/>
      <c r="BD527" s="38"/>
      <c r="BE527" s="38"/>
      <c r="BF527" s="38"/>
    </row>
    <row r="528" spans="1:58" ht="12.5">
      <c r="A528" s="27"/>
      <c r="B528" s="27"/>
      <c r="C528" s="80"/>
      <c r="D528" s="27"/>
      <c r="E528" s="27"/>
      <c r="F528" s="38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81"/>
      <c r="R528" s="38"/>
      <c r="S528" s="27"/>
      <c r="T528" s="27"/>
      <c r="U528" s="27"/>
      <c r="V528" s="28"/>
      <c r="W528" s="38"/>
      <c r="X528" s="38"/>
      <c r="Y528" s="38"/>
      <c r="Z528" s="38"/>
      <c r="AA528" s="38"/>
      <c r="AB528" s="38"/>
      <c r="AC528" s="39"/>
      <c r="AD528" s="39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9"/>
      <c r="AP528" s="39"/>
      <c r="AQ528" s="38"/>
      <c r="AR528" s="38"/>
      <c r="AS528" s="38"/>
      <c r="AT528" s="38"/>
      <c r="AU528" s="38"/>
      <c r="AV528" s="38"/>
      <c r="AW528" s="38"/>
      <c r="AX528" s="38"/>
      <c r="AY528" s="39"/>
      <c r="AZ528" s="39"/>
      <c r="BA528" s="38"/>
      <c r="BB528" s="38"/>
      <c r="BC528" s="38"/>
      <c r="BD528" s="38"/>
      <c r="BE528" s="38"/>
      <c r="BF528" s="38"/>
    </row>
    <row r="529" spans="1:58" ht="12.5">
      <c r="A529" s="27"/>
      <c r="B529" s="27"/>
      <c r="C529" s="80"/>
      <c r="D529" s="27"/>
      <c r="E529" s="27"/>
      <c r="F529" s="38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81"/>
      <c r="R529" s="38"/>
      <c r="S529" s="27"/>
      <c r="T529" s="27"/>
      <c r="U529" s="27"/>
      <c r="V529" s="28"/>
      <c r="W529" s="38"/>
      <c r="X529" s="38"/>
      <c r="Y529" s="38"/>
      <c r="Z529" s="38"/>
      <c r="AA529" s="38"/>
      <c r="AB529" s="38"/>
      <c r="AC529" s="39"/>
      <c r="AD529" s="39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9"/>
      <c r="AP529" s="39"/>
      <c r="AQ529" s="38"/>
      <c r="AR529" s="38"/>
      <c r="AS529" s="38"/>
      <c r="AT529" s="38"/>
      <c r="AU529" s="38"/>
      <c r="AV529" s="38"/>
      <c r="AW529" s="38"/>
      <c r="AX529" s="38"/>
      <c r="AY529" s="39"/>
      <c r="AZ529" s="39"/>
      <c r="BA529" s="38"/>
      <c r="BB529" s="38"/>
      <c r="BC529" s="38"/>
      <c r="BD529" s="38"/>
      <c r="BE529" s="38"/>
      <c r="BF529" s="38"/>
    </row>
    <row r="530" spans="1:58" ht="12.5">
      <c r="A530" s="27"/>
      <c r="B530" s="27"/>
      <c r="C530" s="80"/>
      <c r="D530" s="27"/>
      <c r="E530" s="27"/>
      <c r="F530" s="38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81"/>
      <c r="R530" s="38"/>
      <c r="S530" s="27"/>
      <c r="T530" s="27"/>
      <c r="U530" s="27"/>
      <c r="V530" s="28"/>
      <c r="W530" s="38"/>
      <c r="X530" s="38"/>
      <c r="Y530" s="38"/>
      <c r="Z530" s="38"/>
      <c r="AA530" s="38"/>
      <c r="AB530" s="38"/>
      <c r="AC530" s="39"/>
      <c r="AD530" s="39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9"/>
      <c r="AP530" s="39"/>
      <c r="AQ530" s="38"/>
      <c r="AR530" s="38"/>
      <c r="AS530" s="38"/>
      <c r="AT530" s="38"/>
      <c r="AU530" s="38"/>
      <c r="AV530" s="38"/>
      <c r="AW530" s="38"/>
      <c r="AX530" s="38"/>
      <c r="AY530" s="39"/>
      <c r="AZ530" s="39"/>
      <c r="BA530" s="38"/>
      <c r="BB530" s="38"/>
      <c r="BC530" s="38"/>
      <c r="BD530" s="38"/>
      <c r="BE530" s="38"/>
      <c r="BF530" s="38"/>
    </row>
    <row r="531" spans="1:58" ht="12.5">
      <c r="A531" s="27"/>
      <c r="B531" s="27"/>
      <c r="C531" s="80"/>
      <c r="D531" s="27"/>
      <c r="E531" s="27"/>
      <c r="F531" s="38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81"/>
      <c r="R531" s="38"/>
      <c r="S531" s="27"/>
      <c r="T531" s="27"/>
      <c r="U531" s="27"/>
      <c r="V531" s="28"/>
      <c r="W531" s="38"/>
      <c r="X531" s="38"/>
      <c r="Y531" s="38"/>
      <c r="Z531" s="38"/>
      <c r="AA531" s="38"/>
      <c r="AB531" s="38"/>
      <c r="AC531" s="39"/>
      <c r="AD531" s="39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9"/>
      <c r="AP531" s="39"/>
      <c r="AQ531" s="38"/>
      <c r="AR531" s="38"/>
      <c r="AS531" s="38"/>
      <c r="AT531" s="38"/>
      <c r="AU531" s="38"/>
      <c r="AV531" s="38"/>
      <c r="AW531" s="38"/>
      <c r="AX531" s="38"/>
      <c r="AY531" s="39"/>
      <c r="AZ531" s="39"/>
      <c r="BA531" s="38"/>
      <c r="BB531" s="38"/>
      <c r="BC531" s="38"/>
      <c r="BD531" s="38"/>
      <c r="BE531" s="38"/>
      <c r="BF531" s="38"/>
    </row>
    <row r="532" spans="1:58" ht="12.5">
      <c r="A532" s="27"/>
      <c r="B532" s="27"/>
      <c r="C532" s="80"/>
      <c r="D532" s="27"/>
      <c r="E532" s="27"/>
      <c r="F532" s="38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81"/>
      <c r="R532" s="38"/>
      <c r="S532" s="27"/>
      <c r="T532" s="27"/>
      <c r="U532" s="27"/>
      <c r="V532" s="28"/>
      <c r="W532" s="38"/>
      <c r="X532" s="38"/>
      <c r="Y532" s="38"/>
      <c r="Z532" s="38"/>
      <c r="AA532" s="38"/>
      <c r="AB532" s="38"/>
      <c r="AC532" s="39"/>
      <c r="AD532" s="39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9"/>
      <c r="AP532" s="39"/>
      <c r="AQ532" s="38"/>
      <c r="AR532" s="38"/>
      <c r="AS532" s="38"/>
      <c r="AT532" s="38"/>
      <c r="AU532" s="38"/>
      <c r="AV532" s="38"/>
      <c r="AW532" s="38"/>
      <c r="AX532" s="38"/>
      <c r="AY532" s="39"/>
      <c r="AZ532" s="39"/>
      <c r="BA532" s="38"/>
      <c r="BB532" s="38"/>
      <c r="BC532" s="38"/>
      <c r="BD532" s="38"/>
      <c r="BE532" s="38"/>
      <c r="BF532" s="38"/>
    </row>
    <row r="533" spans="1:58" ht="12.5">
      <c r="A533" s="27"/>
      <c r="B533" s="27"/>
      <c r="C533" s="80"/>
      <c r="D533" s="27"/>
      <c r="E533" s="27"/>
      <c r="F533" s="38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81"/>
      <c r="R533" s="38"/>
      <c r="S533" s="27"/>
      <c r="T533" s="27"/>
      <c r="U533" s="27"/>
      <c r="V533" s="28"/>
      <c r="W533" s="38"/>
      <c r="X533" s="38"/>
      <c r="Y533" s="38"/>
      <c r="Z533" s="38"/>
      <c r="AA533" s="38"/>
      <c r="AB533" s="38"/>
      <c r="AC533" s="39"/>
      <c r="AD533" s="39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9"/>
      <c r="AP533" s="39"/>
      <c r="AQ533" s="38"/>
      <c r="AR533" s="38"/>
      <c r="AS533" s="38"/>
      <c r="AT533" s="38"/>
      <c r="AU533" s="38"/>
      <c r="AV533" s="38"/>
      <c r="AW533" s="38"/>
      <c r="AX533" s="38"/>
      <c r="AY533" s="39"/>
      <c r="AZ533" s="39"/>
      <c r="BA533" s="38"/>
      <c r="BB533" s="38"/>
      <c r="BC533" s="38"/>
      <c r="BD533" s="38"/>
      <c r="BE533" s="38"/>
      <c r="BF533" s="38"/>
    </row>
    <row r="534" spans="1:58" ht="12.5">
      <c r="A534" s="27"/>
      <c r="B534" s="27"/>
      <c r="C534" s="80"/>
      <c r="D534" s="27"/>
      <c r="E534" s="27"/>
      <c r="F534" s="38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81"/>
      <c r="R534" s="38"/>
      <c r="S534" s="27"/>
      <c r="T534" s="27"/>
      <c r="U534" s="27"/>
      <c r="V534" s="28"/>
      <c r="W534" s="38"/>
      <c r="X534" s="38"/>
      <c r="Y534" s="38"/>
      <c r="Z534" s="38"/>
      <c r="AA534" s="38"/>
      <c r="AB534" s="38"/>
      <c r="AC534" s="39"/>
      <c r="AD534" s="39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9"/>
      <c r="AP534" s="39"/>
      <c r="AQ534" s="38"/>
      <c r="AR534" s="38"/>
      <c r="AS534" s="38"/>
      <c r="AT534" s="38"/>
      <c r="AU534" s="38"/>
      <c r="AV534" s="38"/>
      <c r="AW534" s="38"/>
      <c r="AX534" s="38"/>
      <c r="AY534" s="39"/>
      <c r="AZ534" s="39"/>
      <c r="BA534" s="38"/>
      <c r="BB534" s="38"/>
      <c r="BC534" s="38"/>
      <c r="BD534" s="38"/>
      <c r="BE534" s="38"/>
      <c r="BF534" s="38"/>
    </row>
    <row r="535" spans="1:58" ht="12.5">
      <c r="A535" s="27"/>
      <c r="B535" s="27"/>
      <c r="C535" s="80"/>
      <c r="D535" s="27"/>
      <c r="E535" s="27"/>
      <c r="F535" s="38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81"/>
      <c r="R535" s="38"/>
      <c r="S535" s="27"/>
      <c r="T535" s="27"/>
      <c r="U535" s="27"/>
      <c r="V535" s="28"/>
      <c r="W535" s="38"/>
      <c r="X535" s="38"/>
      <c r="Y535" s="38"/>
      <c r="Z535" s="38"/>
      <c r="AA535" s="38"/>
      <c r="AB535" s="38"/>
      <c r="AC535" s="39"/>
      <c r="AD535" s="39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9"/>
      <c r="AP535" s="39"/>
      <c r="AQ535" s="38"/>
      <c r="AR535" s="38"/>
      <c r="AS535" s="38"/>
      <c r="AT535" s="38"/>
      <c r="AU535" s="38"/>
      <c r="AV535" s="38"/>
      <c r="AW535" s="38"/>
      <c r="AX535" s="38"/>
      <c r="AY535" s="39"/>
      <c r="AZ535" s="39"/>
      <c r="BA535" s="38"/>
      <c r="BB535" s="38"/>
      <c r="BC535" s="38"/>
      <c r="BD535" s="38"/>
      <c r="BE535" s="38"/>
      <c r="BF535" s="38"/>
    </row>
    <row r="536" spans="1:58" ht="12.5">
      <c r="A536" s="27"/>
      <c r="B536" s="27"/>
      <c r="C536" s="80"/>
      <c r="D536" s="27"/>
      <c r="E536" s="27"/>
      <c r="F536" s="38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81"/>
      <c r="R536" s="38"/>
      <c r="S536" s="27"/>
      <c r="T536" s="27"/>
      <c r="U536" s="27"/>
      <c r="V536" s="28"/>
      <c r="W536" s="38"/>
      <c r="X536" s="38"/>
      <c r="Y536" s="38"/>
      <c r="Z536" s="38"/>
      <c r="AA536" s="38"/>
      <c r="AB536" s="38"/>
      <c r="AC536" s="39"/>
      <c r="AD536" s="39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9"/>
      <c r="AP536" s="39"/>
      <c r="AQ536" s="38"/>
      <c r="AR536" s="38"/>
      <c r="AS536" s="38"/>
      <c r="AT536" s="38"/>
      <c r="AU536" s="38"/>
      <c r="AV536" s="38"/>
      <c r="AW536" s="38"/>
      <c r="AX536" s="38"/>
      <c r="AY536" s="39"/>
      <c r="AZ536" s="39"/>
      <c r="BA536" s="38"/>
      <c r="BB536" s="38"/>
      <c r="BC536" s="38"/>
      <c r="BD536" s="38"/>
      <c r="BE536" s="38"/>
      <c r="BF536" s="38"/>
    </row>
    <row r="537" spans="1:58" ht="12.5">
      <c r="A537" s="27"/>
      <c r="B537" s="27"/>
      <c r="C537" s="80"/>
      <c r="D537" s="27"/>
      <c r="E537" s="27"/>
      <c r="F537" s="38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81"/>
      <c r="R537" s="38"/>
      <c r="S537" s="27"/>
      <c r="T537" s="27"/>
      <c r="U537" s="27"/>
      <c r="V537" s="28"/>
      <c r="W537" s="38"/>
      <c r="X537" s="38"/>
      <c r="Y537" s="38"/>
      <c r="Z537" s="38"/>
      <c r="AA537" s="38"/>
      <c r="AB537" s="38"/>
      <c r="AC537" s="39"/>
      <c r="AD537" s="39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9"/>
      <c r="AP537" s="39"/>
      <c r="AQ537" s="38"/>
      <c r="AR537" s="38"/>
      <c r="AS537" s="38"/>
      <c r="AT537" s="38"/>
      <c r="AU537" s="38"/>
      <c r="AV537" s="38"/>
      <c r="AW537" s="38"/>
      <c r="AX537" s="38"/>
      <c r="AY537" s="39"/>
      <c r="AZ537" s="39"/>
      <c r="BA537" s="38"/>
      <c r="BB537" s="38"/>
      <c r="BC537" s="38"/>
      <c r="BD537" s="38"/>
      <c r="BE537" s="38"/>
      <c r="BF537" s="38"/>
    </row>
    <row r="538" spans="1:58" ht="12.5">
      <c r="A538" s="27"/>
      <c r="B538" s="27"/>
      <c r="C538" s="80"/>
      <c r="D538" s="27"/>
      <c r="E538" s="27"/>
      <c r="F538" s="38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81"/>
      <c r="R538" s="38"/>
      <c r="S538" s="27"/>
      <c r="T538" s="27"/>
      <c r="U538" s="27"/>
      <c r="V538" s="28"/>
      <c r="W538" s="38"/>
      <c r="X538" s="38"/>
      <c r="Y538" s="38"/>
      <c r="Z538" s="38"/>
      <c r="AA538" s="38"/>
      <c r="AB538" s="38"/>
      <c r="AC538" s="39"/>
      <c r="AD538" s="39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9"/>
      <c r="AP538" s="39"/>
      <c r="AQ538" s="38"/>
      <c r="AR538" s="38"/>
      <c r="AS538" s="38"/>
      <c r="AT538" s="38"/>
      <c r="AU538" s="38"/>
      <c r="AV538" s="38"/>
      <c r="AW538" s="38"/>
      <c r="AX538" s="38"/>
      <c r="AY538" s="39"/>
      <c r="AZ538" s="39"/>
      <c r="BA538" s="38"/>
      <c r="BB538" s="38"/>
      <c r="BC538" s="38"/>
      <c r="BD538" s="38"/>
      <c r="BE538" s="38"/>
      <c r="BF538" s="38"/>
    </row>
    <row r="539" spans="1:58" ht="12.5">
      <c r="A539" s="27"/>
      <c r="B539" s="27"/>
      <c r="C539" s="80"/>
      <c r="D539" s="27"/>
      <c r="E539" s="27"/>
      <c r="F539" s="38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81"/>
      <c r="R539" s="38"/>
      <c r="S539" s="27"/>
      <c r="T539" s="27"/>
      <c r="U539" s="27"/>
      <c r="V539" s="28"/>
      <c r="W539" s="38"/>
      <c r="X539" s="38"/>
      <c r="Y539" s="38"/>
      <c r="Z539" s="38"/>
      <c r="AA539" s="38"/>
      <c r="AB539" s="38"/>
      <c r="AC539" s="39"/>
      <c r="AD539" s="39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9"/>
      <c r="AP539" s="39"/>
      <c r="AQ539" s="38"/>
      <c r="AR539" s="38"/>
      <c r="AS539" s="38"/>
      <c r="AT539" s="38"/>
      <c r="AU539" s="38"/>
      <c r="AV539" s="38"/>
      <c r="AW539" s="38"/>
      <c r="AX539" s="38"/>
      <c r="AY539" s="39"/>
      <c r="AZ539" s="39"/>
      <c r="BA539" s="38"/>
      <c r="BB539" s="38"/>
      <c r="BC539" s="38"/>
      <c r="BD539" s="38"/>
      <c r="BE539" s="38"/>
      <c r="BF539" s="38"/>
    </row>
    <row r="540" spans="1:58" ht="12.5">
      <c r="A540" s="27"/>
      <c r="B540" s="27"/>
      <c r="C540" s="80"/>
      <c r="D540" s="27"/>
      <c r="E540" s="27"/>
      <c r="F540" s="38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81"/>
      <c r="R540" s="38"/>
      <c r="S540" s="27"/>
      <c r="T540" s="27"/>
      <c r="U540" s="27"/>
      <c r="V540" s="28"/>
      <c r="W540" s="38"/>
      <c r="X540" s="38"/>
      <c r="Y540" s="38"/>
      <c r="Z540" s="38"/>
      <c r="AA540" s="38"/>
      <c r="AB540" s="38"/>
      <c r="AC540" s="39"/>
      <c r="AD540" s="39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9"/>
      <c r="AP540" s="39"/>
      <c r="AQ540" s="38"/>
      <c r="AR540" s="38"/>
      <c r="AS540" s="38"/>
      <c r="AT540" s="38"/>
      <c r="AU540" s="38"/>
      <c r="AV540" s="38"/>
      <c r="AW540" s="38"/>
      <c r="AX540" s="38"/>
      <c r="AY540" s="39"/>
      <c r="AZ540" s="39"/>
      <c r="BA540" s="38"/>
      <c r="BB540" s="38"/>
      <c r="BC540" s="38"/>
      <c r="BD540" s="38"/>
      <c r="BE540" s="38"/>
      <c r="BF540" s="38"/>
    </row>
    <row r="541" spans="1:58" ht="12.5">
      <c r="A541" s="27"/>
      <c r="B541" s="27"/>
      <c r="C541" s="80"/>
      <c r="D541" s="27"/>
      <c r="E541" s="27"/>
      <c r="F541" s="38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81"/>
      <c r="R541" s="38"/>
      <c r="S541" s="27"/>
      <c r="T541" s="27"/>
      <c r="U541" s="27"/>
      <c r="V541" s="28"/>
      <c r="W541" s="38"/>
      <c r="X541" s="38"/>
      <c r="Y541" s="38"/>
      <c r="Z541" s="38"/>
      <c r="AA541" s="38"/>
      <c r="AB541" s="38"/>
      <c r="AC541" s="39"/>
      <c r="AD541" s="39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9"/>
      <c r="AP541" s="39"/>
      <c r="AQ541" s="38"/>
      <c r="AR541" s="38"/>
      <c r="AS541" s="38"/>
      <c r="AT541" s="38"/>
      <c r="AU541" s="38"/>
      <c r="AV541" s="38"/>
      <c r="AW541" s="38"/>
      <c r="AX541" s="38"/>
      <c r="AY541" s="39"/>
      <c r="AZ541" s="39"/>
      <c r="BA541" s="38"/>
      <c r="BB541" s="38"/>
      <c r="BC541" s="38"/>
      <c r="BD541" s="38"/>
      <c r="BE541" s="38"/>
      <c r="BF541" s="38"/>
    </row>
    <row r="542" spans="1:58" ht="12.5">
      <c r="A542" s="27"/>
      <c r="B542" s="27"/>
      <c r="C542" s="80"/>
      <c r="D542" s="27"/>
      <c r="E542" s="27"/>
      <c r="F542" s="38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81"/>
      <c r="R542" s="38"/>
      <c r="S542" s="27"/>
      <c r="T542" s="27"/>
      <c r="U542" s="27"/>
      <c r="V542" s="28"/>
      <c r="W542" s="38"/>
      <c r="X542" s="38"/>
      <c r="Y542" s="38"/>
      <c r="Z542" s="38"/>
      <c r="AA542" s="38"/>
      <c r="AB542" s="38"/>
      <c r="AC542" s="39"/>
      <c r="AD542" s="39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9"/>
      <c r="AP542" s="39"/>
      <c r="AQ542" s="38"/>
      <c r="AR542" s="38"/>
      <c r="AS542" s="38"/>
      <c r="AT542" s="38"/>
      <c r="AU542" s="38"/>
      <c r="AV542" s="38"/>
      <c r="AW542" s="38"/>
      <c r="AX542" s="38"/>
      <c r="AY542" s="39"/>
      <c r="AZ542" s="39"/>
      <c r="BA542" s="38"/>
      <c r="BB542" s="38"/>
      <c r="BC542" s="38"/>
      <c r="BD542" s="38"/>
      <c r="BE542" s="38"/>
      <c r="BF542" s="38"/>
    </row>
    <row r="543" spans="1:58" ht="12.5">
      <c r="A543" s="27"/>
      <c r="B543" s="27"/>
      <c r="C543" s="80"/>
      <c r="D543" s="27"/>
      <c r="E543" s="27"/>
      <c r="F543" s="38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81"/>
      <c r="R543" s="38"/>
      <c r="S543" s="27"/>
      <c r="T543" s="27"/>
      <c r="U543" s="27"/>
      <c r="V543" s="28"/>
      <c r="W543" s="38"/>
      <c r="X543" s="38"/>
      <c r="Y543" s="38"/>
      <c r="Z543" s="38"/>
      <c r="AA543" s="38"/>
      <c r="AB543" s="38"/>
      <c r="AC543" s="39"/>
      <c r="AD543" s="39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9"/>
      <c r="AP543" s="39"/>
      <c r="AQ543" s="38"/>
      <c r="AR543" s="38"/>
      <c r="AS543" s="38"/>
      <c r="AT543" s="38"/>
      <c r="AU543" s="38"/>
      <c r="AV543" s="38"/>
      <c r="AW543" s="38"/>
      <c r="AX543" s="38"/>
      <c r="AY543" s="39"/>
      <c r="AZ543" s="39"/>
      <c r="BA543" s="38"/>
      <c r="BB543" s="38"/>
      <c r="BC543" s="38"/>
      <c r="BD543" s="38"/>
      <c r="BE543" s="38"/>
      <c r="BF543" s="38"/>
    </row>
    <row r="544" spans="1:58" ht="12.5">
      <c r="A544" s="27"/>
      <c r="B544" s="27"/>
      <c r="C544" s="80"/>
      <c r="D544" s="27"/>
      <c r="E544" s="27"/>
      <c r="F544" s="38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81"/>
      <c r="R544" s="38"/>
      <c r="S544" s="27"/>
      <c r="T544" s="27"/>
      <c r="U544" s="27"/>
      <c r="V544" s="28"/>
      <c r="W544" s="38"/>
      <c r="X544" s="38"/>
      <c r="Y544" s="38"/>
      <c r="Z544" s="38"/>
      <c r="AA544" s="38"/>
      <c r="AB544" s="38"/>
      <c r="AC544" s="39"/>
      <c r="AD544" s="39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9"/>
      <c r="AP544" s="39"/>
      <c r="AQ544" s="38"/>
      <c r="AR544" s="38"/>
      <c r="AS544" s="38"/>
      <c r="AT544" s="38"/>
      <c r="AU544" s="38"/>
      <c r="AV544" s="38"/>
      <c r="AW544" s="38"/>
      <c r="AX544" s="38"/>
      <c r="AY544" s="39"/>
      <c r="AZ544" s="39"/>
      <c r="BA544" s="38"/>
      <c r="BB544" s="38"/>
      <c r="BC544" s="38"/>
      <c r="BD544" s="38"/>
      <c r="BE544" s="38"/>
      <c r="BF544" s="38"/>
    </row>
    <row r="545" spans="1:58" ht="12.5">
      <c r="A545" s="27"/>
      <c r="B545" s="27"/>
      <c r="C545" s="80"/>
      <c r="D545" s="27"/>
      <c r="E545" s="27"/>
      <c r="F545" s="38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81"/>
      <c r="R545" s="38"/>
      <c r="S545" s="27"/>
      <c r="T545" s="27"/>
      <c r="U545" s="27"/>
      <c r="V545" s="28"/>
      <c r="W545" s="38"/>
      <c r="X545" s="38"/>
      <c r="Y545" s="38"/>
      <c r="Z545" s="38"/>
      <c r="AA545" s="38"/>
      <c r="AB545" s="38"/>
      <c r="AC545" s="39"/>
      <c r="AD545" s="39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9"/>
      <c r="AP545" s="39"/>
      <c r="AQ545" s="38"/>
      <c r="AR545" s="38"/>
      <c r="AS545" s="38"/>
      <c r="AT545" s="38"/>
      <c r="AU545" s="38"/>
      <c r="AV545" s="38"/>
      <c r="AW545" s="38"/>
      <c r="AX545" s="38"/>
      <c r="AY545" s="39"/>
      <c r="AZ545" s="39"/>
      <c r="BA545" s="38"/>
      <c r="BB545" s="38"/>
      <c r="BC545" s="38"/>
      <c r="BD545" s="38"/>
      <c r="BE545" s="38"/>
      <c r="BF545" s="38"/>
    </row>
    <row r="546" spans="1:58" ht="12.5">
      <c r="A546" s="27"/>
      <c r="B546" s="27"/>
      <c r="C546" s="80"/>
      <c r="D546" s="27"/>
      <c r="E546" s="27"/>
      <c r="F546" s="38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81"/>
      <c r="R546" s="38"/>
      <c r="S546" s="27"/>
      <c r="T546" s="27"/>
      <c r="U546" s="27"/>
      <c r="V546" s="28"/>
      <c r="W546" s="38"/>
      <c r="X546" s="38"/>
      <c r="Y546" s="38"/>
      <c r="Z546" s="38"/>
      <c r="AA546" s="38"/>
      <c r="AB546" s="38"/>
      <c r="AC546" s="39"/>
      <c r="AD546" s="39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9"/>
      <c r="AP546" s="39"/>
      <c r="AQ546" s="38"/>
      <c r="AR546" s="38"/>
      <c r="AS546" s="38"/>
      <c r="AT546" s="38"/>
      <c r="AU546" s="38"/>
      <c r="AV546" s="38"/>
      <c r="AW546" s="38"/>
      <c r="AX546" s="38"/>
      <c r="AY546" s="39"/>
      <c r="AZ546" s="39"/>
      <c r="BA546" s="38"/>
      <c r="BB546" s="38"/>
      <c r="BC546" s="38"/>
      <c r="BD546" s="38"/>
      <c r="BE546" s="38"/>
      <c r="BF546" s="38"/>
    </row>
    <row r="547" spans="1:58" ht="12.5">
      <c r="A547" s="27"/>
      <c r="B547" s="27"/>
      <c r="C547" s="80"/>
      <c r="D547" s="27"/>
      <c r="E547" s="27"/>
      <c r="F547" s="38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81"/>
      <c r="R547" s="38"/>
      <c r="S547" s="27"/>
      <c r="T547" s="27"/>
      <c r="U547" s="27"/>
      <c r="V547" s="28"/>
      <c r="W547" s="38"/>
      <c r="X547" s="38"/>
      <c r="Y547" s="38"/>
      <c r="Z547" s="38"/>
      <c r="AA547" s="38"/>
      <c r="AB547" s="38"/>
      <c r="AC547" s="39"/>
      <c r="AD547" s="39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9"/>
      <c r="AP547" s="39"/>
      <c r="AQ547" s="38"/>
      <c r="AR547" s="38"/>
      <c r="AS547" s="38"/>
      <c r="AT547" s="38"/>
      <c r="AU547" s="38"/>
      <c r="AV547" s="38"/>
      <c r="AW547" s="38"/>
      <c r="AX547" s="38"/>
      <c r="AY547" s="39"/>
      <c r="AZ547" s="39"/>
      <c r="BA547" s="38"/>
      <c r="BB547" s="38"/>
      <c r="BC547" s="38"/>
      <c r="BD547" s="38"/>
      <c r="BE547" s="38"/>
      <c r="BF547" s="38"/>
    </row>
    <row r="548" spans="1:58" ht="12.5">
      <c r="A548" s="27"/>
      <c r="B548" s="27"/>
      <c r="C548" s="80"/>
      <c r="D548" s="27"/>
      <c r="E548" s="27"/>
      <c r="F548" s="38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81"/>
      <c r="R548" s="38"/>
      <c r="S548" s="27"/>
      <c r="T548" s="27"/>
      <c r="U548" s="27"/>
      <c r="V548" s="28"/>
      <c r="W548" s="38"/>
      <c r="X548" s="38"/>
      <c r="Y548" s="38"/>
      <c r="Z548" s="38"/>
      <c r="AA548" s="38"/>
      <c r="AB548" s="38"/>
      <c r="AC548" s="39"/>
      <c r="AD548" s="39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9"/>
      <c r="AP548" s="39"/>
      <c r="AQ548" s="38"/>
      <c r="AR548" s="38"/>
      <c r="AS548" s="38"/>
      <c r="AT548" s="38"/>
      <c r="AU548" s="38"/>
      <c r="AV548" s="38"/>
      <c r="AW548" s="38"/>
      <c r="AX548" s="38"/>
      <c r="AY548" s="39"/>
      <c r="AZ548" s="39"/>
      <c r="BA548" s="38"/>
      <c r="BB548" s="38"/>
      <c r="BC548" s="38"/>
      <c r="BD548" s="38"/>
      <c r="BE548" s="38"/>
      <c r="BF548" s="38"/>
    </row>
    <row r="549" spans="1:58" ht="12.5">
      <c r="A549" s="27"/>
      <c r="B549" s="27"/>
      <c r="C549" s="80"/>
      <c r="D549" s="27"/>
      <c r="E549" s="27"/>
      <c r="F549" s="38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81"/>
      <c r="R549" s="38"/>
      <c r="S549" s="27"/>
      <c r="T549" s="27"/>
      <c r="U549" s="27"/>
      <c r="V549" s="28"/>
      <c r="W549" s="38"/>
      <c r="X549" s="38"/>
      <c r="Y549" s="38"/>
      <c r="Z549" s="38"/>
      <c r="AA549" s="38"/>
      <c r="AB549" s="38"/>
      <c r="AC549" s="39"/>
      <c r="AD549" s="39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9"/>
      <c r="AP549" s="39"/>
      <c r="AQ549" s="38"/>
      <c r="AR549" s="38"/>
      <c r="AS549" s="38"/>
      <c r="AT549" s="38"/>
      <c r="AU549" s="38"/>
      <c r="AV549" s="38"/>
      <c r="AW549" s="38"/>
      <c r="AX549" s="38"/>
      <c r="AY549" s="39"/>
      <c r="AZ549" s="39"/>
      <c r="BA549" s="38"/>
      <c r="BB549" s="38"/>
      <c r="BC549" s="38"/>
      <c r="BD549" s="38"/>
      <c r="BE549" s="38"/>
      <c r="BF549" s="38"/>
    </row>
    <row r="550" spans="1:58" ht="12.5">
      <c r="A550" s="27"/>
      <c r="B550" s="27"/>
      <c r="C550" s="80"/>
      <c r="D550" s="27"/>
      <c r="E550" s="27"/>
      <c r="F550" s="38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81"/>
      <c r="R550" s="38"/>
      <c r="S550" s="27"/>
      <c r="T550" s="27"/>
      <c r="U550" s="27"/>
      <c r="V550" s="28"/>
      <c r="W550" s="38"/>
      <c r="X550" s="38"/>
      <c r="Y550" s="38"/>
      <c r="Z550" s="38"/>
      <c r="AA550" s="38"/>
      <c r="AB550" s="38"/>
      <c r="AC550" s="39"/>
      <c r="AD550" s="39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9"/>
      <c r="AP550" s="39"/>
      <c r="AQ550" s="38"/>
      <c r="AR550" s="38"/>
      <c r="AS550" s="38"/>
      <c r="AT550" s="38"/>
      <c r="AU550" s="38"/>
      <c r="AV550" s="38"/>
      <c r="AW550" s="38"/>
      <c r="AX550" s="38"/>
      <c r="AY550" s="39"/>
      <c r="AZ550" s="39"/>
      <c r="BA550" s="38"/>
      <c r="BB550" s="38"/>
      <c r="BC550" s="38"/>
      <c r="BD550" s="38"/>
      <c r="BE550" s="38"/>
      <c r="BF550" s="38"/>
    </row>
    <row r="551" spans="1:58" ht="12.5">
      <c r="A551" s="27"/>
      <c r="B551" s="27"/>
      <c r="C551" s="80"/>
      <c r="D551" s="27"/>
      <c r="E551" s="27"/>
      <c r="F551" s="38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81"/>
      <c r="R551" s="38"/>
      <c r="S551" s="27"/>
      <c r="T551" s="27"/>
      <c r="U551" s="27"/>
      <c r="V551" s="28"/>
      <c r="W551" s="38"/>
      <c r="X551" s="38"/>
      <c r="Y551" s="38"/>
      <c r="Z551" s="38"/>
      <c r="AA551" s="38"/>
      <c r="AB551" s="38"/>
      <c r="AC551" s="39"/>
      <c r="AD551" s="39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9"/>
      <c r="AP551" s="39"/>
      <c r="AQ551" s="38"/>
      <c r="AR551" s="38"/>
      <c r="AS551" s="38"/>
      <c r="AT551" s="38"/>
      <c r="AU551" s="38"/>
      <c r="AV551" s="38"/>
      <c r="AW551" s="38"/>
      <c r="AX551" s="38"/>
      <c r="AY551" s="39"/>
      <c r="AZ551" s="39"/>
      <c r="BA551" s="38"/>
      <c r="BB551" s="38"/>
      <c r="BC551" s="38"/>
      <c r="BD551" s="38"/>
      <c r="BE551" s="38"/>
      <c r="BF551" s="38"/>
    </row>
    <row r="552" spans="1:58" ht="12.5">
      <c r="A552" s="27"/>
      <c r="B552" s="27"/>
      <c r="C552" s="80"/>
      <c r="D552" s="27"/>
      <c r="E552" s="27"/>
      <c r="F552" s="38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81"/>
      <c r="R552" s="38"/>
      <c r="S552" s="27"/>
      <c r="T552" s="27"/>
      <c r="U552" s="27"/>
      <c r="V552" s="28"/>
      <c r="W552" s="38"/>
      <c r="X552" s="38"/>
      <c r="Y552" s="38"/>
      <c r="Z552" s="38"/>
      <c r="AA552" s="38"/>
      <c r="AB552" s="38"/>
      <c r="AC552" s="39"/>
      <c r="AD552" s="39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9"/>
      <c r="AP552" s="39"/>
      <c r="AQ552" s="38"/>
      <c r="AR552" s="38"/>
      <c r="AS552" s="38"/>
      <c r="AT552" s="38"/>
      <c r="AU552" s="38"/>
      <c r="AV552" s="38"/>
      <c r="AW552" s="38"/>
      <c r="AX552" s="38"/>
      <c r="AY552" s="39"/>
      <c r="AZ552" s="39"/>
      <c r="BA552" s="38"/>
      <c r="BB552" s="38"/>
      <c r="BC552" s="38"/>
      <c r="BD552" s="38"/>
      <c r="BE552" s="38"/>
      <c r="BF552" s="38"/>
    </row>
    <row r="553" spans="1:58" ht="12.5">
      <c r="A553" s="27"/>
      <c r="B553" s="27"/>
      <c r="C553" s="80"/>
      <c r="D553" s="27"/>
      <c r="E553" s="27"/>
      <c r="F553" s="38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81"/>
      <c r="R553" s="38"/>
      <c r="S553" s="27"/>
      <c r="T553" s="27"/>
      <c r="U553" s="27"/>
      <c r="V553" s="28"/>
      <c r="W553" s="38"/>
      <c r="X553" s="38"/>
      <c r="Y553" s="38"/>
      <c r="Z553" s="38"/>
      <c r="AA553" s="38"/>
      <c r="AB553" s="38"/>
      <c r="AC553" s="39"/>
      <c r="AD553" s="39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9"/>
      <c r="AP553" s="39"/>
      <c r="AQ553" s="38"/>
      <c r="AR553" s="38"/>
      <c r="AS553" s="38"/>
      <c r="AT553" s="38"/>
      <c r="AU553" s="38"/>
      <c r="AV553" s="38"/>
      <c r="AW553" s="38"/>
      <c r="AX553" s="38"/>
      <c r="AY553" s="39"/>
      <c r="AZ553" s="39"/>
      <c r="BA553" s="38"/>
      <c r="BB553" s="38"/>
      <c r="BC553" s="38"/>
      <c r="BD553" s="38"/>
      <c r="BE553" s="38"/>
      <c r="BF553" s="38"/>
    </row>
    <row r="554" spans="1:58" ht="12.5">
      <c r="A554" s="27"/>
      <c r="B554" s="27"/>
      <c r="C554" s="80"/>
      <c r="D554" s="27"/>
      <c r="E554" s="27"/>
      <c r="F554" s="38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81"/>
      <c r="R554" s="38"/>
      <c r="S554" s="27"/>
      <c r="T554" s="27"/>
      <c r="U554" s="27"/>
      <c r="V554" s="28"/>
      <c r="W554" s="38"/>
      <c r="X554" s="38"/>
      <c r="Y554" s="38"/>
      <c r="Z554" s="38"/>
      <c r="AA554" s="38"/>
      <c r="AB554" s="38"/>
      <c r="AC554" s="39"/>
      <c r="AD554" s="39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9"/>
      <c r="AP554" s="39"/>
      <c r="AQ554" s="38"/>
      <c r="AR554" s="38"/>
      <c r="AS554" s="38"/>
      <c r="AT554" s="38"/>
      <c r="AU554" s="38"/>
      <c r="AV554" s="38"/>
      <c r="AW554" s="38"/>
      <c r="AX554" s="38"/>
      <c r="AY554" s="39"/>
      <c r="AZ554" s="39"/>
      <c r="BA554" s="38"/>
      <c r="BB554" s="38"/>
      <c r="BC554" s="38"/>
      <c r="BD554" s="38"/>
      <c r="BE554" s="38"/>
      <c r="BF554" s="38"/>
    </row>
    <row r="555" spans="1:58" ht="12.5">
      <c r="A555" s="27"/>
      <c r="B555" s="27"/>
      <c r="C555" s="80"/>
      <c r="D555" s="27"/>
      <c r="E555" s="27"/>
      <c r="F555" s="38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81"/>
      <c r="R555" s="38"/>
      <c r="S555" s="27"/>
      <c r="T555" s="27"/>
      <c r="U555" s="27"/>
      <c r="V555" s="28"/>
      <c r="W555" s="38"/>
      <c r="X555" s="38"/>
      <c r="Y555" s="38"/>
      <c r="Z555" s="38"/>
      <c r="AA555" s="38"/>
      <c r="AB555" s="38"/>
      <c r="AC555" s="39"/>
      <c r="AD555" s="39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9"/>
      <c r="AP555" s="39"/>
      <c r="AQ555" s="38"/>
      <c r="AR555" s="38"/>
      <c r="AS555" s="38"/>
      <c r="AT555" s="38"/>
      <c r="AU555" s="38"/>
      <c r="AV555" s="38"/>
      <c r="AW555" s="38"/>
      <c r="AX555" s="38"/>
      <c r="AY555" s="39"/>
      <c r="AZ555" s="39"/>
      <c r="BA555" s="38"/>
      <c r="BB555" s="38"/>
      <c r="BC555" s="38"/>
      <c r="BD555" s="38"/>
      <c r="BE555" s="38"/>
      <c r="BF555" s="38"/>
    </row>
    <row r="556" spans="1:58" ht="12.5">
      <c r="A556" s="27"/>
      <c r="B556" s="27"/>
      <c r="C556" s="80"/>
      <c r="D556" s="27"/>
      <c r="E556" s="27"/>
      <c r="F556" s="38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81"/>
      <c r="R556" s="38"/>
      <c r="S556" s="27"/>
      <c r="T556" s="27"/>
      <c r="U556" s="27"/>
      <c r="V556" s="28"/>
      <c r="W556" s="38"/>
      <c r="X556" s="38"/>
      <c r="Y556" s="38"/>
      <c r="Z556" s="38"/>
      <c r="AA556" s="38"/>
      <c r="AB556" s="38"/>
      <c r="AC556" s="39"/>
      <c r="AD556" s="39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9"/>
      <c r="AP556" s="39"/>
      <c r="AQ556" s="38"/>
      <c r="AR556" s="38"/>
      <c r="AS556" s="38"/>
      <c r="AT556" s="38"/>
      <c r="AU556" s="38"/>
      <c r="AV556" s="38"/>
      <c r="AW556" s="38"/>
      <c r="AX556" s="38"/>
      <c r="AY556" s="39"/>
      <c r="AZ556" s="39"/>
      <c r="BA556" s="38"/>
      <c r="BB556" s="38"/>
      <c r="BC556" s="38"/>
      <c r="BD556" s="38"/>
      <c r="BE556" s="38"/>
      <c r="BF556" s="38"/>
    </row>
    <row r="557" spans="1:58" ht="12.5">
      <c r="A557" s="27"/>
      <c r="B557" s="27"/>
      <c r="C557" s="80"/>
      <c r="D557" s="27"/>
      <c r="E557" s="27"/>
      <c r="F557" s="38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81"/>
      <c r="R557" s="38"/>
      <c r="S557" s="27"/>
      <c r="T557" s="27"/>
      <c r="U557" s="27"/>
      <c r="V557" s="28"/>
      <c r="W557" s="38"/>
      <c r="X557" s="38"/>
      <c r="Y557" s="38"/>
      <c r="Z557" s="38"/>
      <c r="AA557" s="38"/>
      <c r="AB557" s="38"/>
      <c r="AC557" s="39"/>
      <c r="AD557" s="39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9"/>
      <c r="AP557" s="39"/>
      <c r="AQ557" s="38"/>
      <c r="AR557" s="38"/>
      <c r="AS557" s="38"/>
      <c r="AT557" s="38"/>
      <c r="AU557" s="38"/>
      <c r="AV557" s="38"/>
      <c r="AW557" s="38"/>
      <c r="AX557" s="38"/>
      <c r="AY557" s="39"/>
      <c r="AZ557" s="39"/>
      <c r="BA557" s="38"/>
      <c r="BB557" s="38"/>
      <c r="BC557" s="38"/>
      <c r="BD557" s="38"/>
      <c r="BE557" s="38"/>
      <c r="BF557" s="38"/>
    </row>
    <row r="558" spans="1:58" ht="12.5">
      <c r="A558" s="27"/>
      <c r="B558" s="27"/>
      <c r="C558" s="80"/>
      <c r="D558" s="27"/>
      <c r="E558" s="27"/>
      <c r="F558" s="38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81"/>
      <c r="R558" s="38"/>
      <c r="S558" s="27"/>
      <c r="T558" s="27"/>
      <c r="U558" s="27"/>
      <c r="V558" s="28"/>
      <c r="W558" s="38"/>
      <c r="X558" s="38"/>
      <c r="Y558" s="38"/>
      <c r="Z558" s="38"/>
      <c r="AA558" s="38"/>
      <c r="AB558" s="38"/>
      <c r="AC558" s="39"/>
      <c r="AD558" s="39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9"/>
      <c r="AP558" s="39"/>
      <c r="AQ558" s="38"/>
      <c r="AR558" s="38"/>
      <c r="AS558" s="38"/>
      <c r="AT558" s="38"/>
      <c r="AU558" s="38"/>
      <c r="AV558" s="38"/>
      <c r="AW558" s="38"/>
      <c r="AX558" s="38"/>
      <c r="AY558" s="39"/>
      <c r="AZ558" s="39"/>
      <c r="BA558" s="38"/>
      <c r="BB558" s="38"/>
      <c r="BC558" s="38"/>
      <c r="BD558" s="38"/>
      <c r="BE558" s="38"/>
      <c r="BF558" s="38"/>
    </row>
    <row r="559" spans="1:58" ht="12.5">
      <c r="A559" s="27"/>
      <c r="B559" s="27"/>
      <c r="C559" s="80"/>
      <c r="D559" s="27"/>
      <c r="E559" s="27"/>
      <c r="F559" s="38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81"/>
      <c r="R559" s="38"/>
      <c r="S559" s="27"/>
      <c r="T559" s="27"/>
      <c r="U559" s="27"/>
      <c r="V559" s="28"/>
      <c r="W559" s="38"/>
      <c r="X559" s="38"/>
      <c r="Y559" s="38"/>
      <c r="Z559" s="38"/>
      <c r="AA559" s="38"/>
      <c r="AB559" s="38"/>
      <c r="AC559" s="39"/>
      <c r="AD559" s="39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9"/>
      <c r="AP559" s="39"/>
      <c r="AQ559" s="38"/>
      <c r="AR559" s="38"/>
      <c r="AS559" s="38"/>
      <c r="AT559" s="38"/>
      <c r="AU559" s="38"/>
      <c r="AV559" s="38"/>
      <c r="AW559" s="38"/>
      <c r="AX559" s="38"/>
      <c r="AY559" s="39"/>
      <c r="AZ559" s="39"/>
      <c r="BA559" s="38"/>
      <c r="BB559" s="38"/>
      <c r="BC559" s="38"/>
      <c r="BD559" s="38"/>
      <c r="BE559" s="38"/>
      <c r="BF559" s="38"/>
    </row>
    <row r="560" spans="1:58" ht="12.5">
      <c r="A560" s="27"/>
      <c r="B560" s="27"/>
      <c r="C560" s="80"/>
      <c r="D560" s="27"/>
      <c r="E560" s="27"/>
      <c r="F560" s="38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81"/>
      <c r="R560" s="38"/>
      <c r="S560" s="27"/>
      <c r="T560" s="27"/>
      <c r="U560" s="27"/>
      <c r="V560" s="28"/>
      <c r="W560" s="38"/>
      <c r="X560" s="38"/>
      <c r="Y560" s="38"/>
      <c r="Z560" s="38"/>
      <c r="AA560" s="38"/>
      <c r="AB560" s="38"/>
      <c r="AC560" s="39"/>
      <c r="AD560" s="39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9"/>
      <c r="AP560" s="39"/>
      <c r="AQ560" s="38"/>
      <c r="AR560" s="38"/>
      <c r="AS560" s="38"/>
      <c r="AT560" s="38"/>
      <c r="AU560" s="38"/>
      <c r="AV560" s="38"/>
      <c r="AW560" s="38"/>
      <c r="AX560" s="38"/>
      <c r="AY560" s="39"/>
      <c r="AZ560" s="39"/>
      <c r="BA560" s="38"/>
      <c r="BB560" s="38"/>
      <c r="BC560" s="38"/>
      <c r="BD560" s="38"/>
      <c r="BE560" s="38"/>
      <c r="BF560" s="38"/>
    </row>
    <row r="561" spans="1:58" ht="12.5">
      <c r="A561" s="27"/>
      <c r="B561" s="27"/>
      <c r="C561" s="80"/>
      <c r="D561" s="27"/>
      <c r="E561" s="27"/>
      <c r="F561" s="38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81"/>
      <c r="R561" s="38"/>
      <c r="S561" s="27"/>
      <c r="T561" s="27"/>
      <c r="U561" s="27"/>
      <c r="V561" s="28"/>
      <c r="W561" s="38"/>
      <c r="X561" s="38"/>
      <c r="Y561" s="38"/>
      <c r="Z561" s="38"/>
      <c r="AA561" s="38"/>
      <c r="AB561" s="38"/>
      <c r="AC561" s="39"/>
      <c r="AD561" s="39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9"/>
      <c r="AP561" s="39"/>
      <c r="AQ561" s="38"/>
      <c r="AR561" s="38"/>
      <c r="AS561" s="38"/>
      <c r="AT561" s="38"/>
      <c r="AU561" s="38"/>
      <c r="AV561" s="38"/>
      <c r="AW561" s="38"/>
      <c r="AX561" s="38"/>
      <c r="AY561" s="39"/>
      <c r="AZ561" s="39"/>
      <c r="BA561" s="38"/>
      <c r="BB561" s="38"/>
      <c r="BC561" s="38"/>
      <c r="BD561" s="38"/>
      <c r="BE561" s="38"/>
      <c r="BF561" s="38"/>
    </row>
    <row r="562" spans="1:58" ht="12.5">
      <c r="A562" s="27"/>
      <c r="B562" s="27"/>
      <c r="C562" s="80"/>
      <c r="D562" s="27"/>
      <c r="E562" s="27"/>
      <c r="F562" s="38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81"/>
      <c r="R562" s="38"/>
      <c r="S562" s="27"/>
      <c r="T562" s="27"/>
      <c r="U562" s="27"/>
      <c r="V562" s="28"/>
      <c r="W562" s="38"/>
      <c r="X562" s="38"/>
      <c r="Y562" s="38"/>
      <c r="Z562" s="38"/>
      <c r="AA562" s="38"/>
      <c r="AB562" s="38"/>
      <c r="AC562" s="39"/>
      <c r="AD562" s="39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9"/>
      <c r="AP562" s="39"/>
      <c r="AQ562" s="38"/>
      <c r="AR562" s="38"/>
      <c r="AS562" s="38"/>
      <c r="AT562" s="38"/>
      <c r="AU562" s="38"/>
      <c r="AV562" s="38"/>
      <c r="AW562" s="38"/>
      <c r="AX562" s="38"/>
      <c r="AY562" s="39"/>
      <c r="AZ562" s="39"/>
      <c r="BA562" s="38"/>
      <c r="BB562" s="38"/>
      <c r="BC562" s="38"/>
      <c r="BD562" s="38"/>
      <c r="BE562" s="38"/>
      <c r="BF562" s="38"/>
    </row>
    <row r="563" spans="1:58" ht="12.5">
      <c r="A563" s="27"/>
      <c r="B563" s="27"/>
      <c r="C563" s="80"/>
      <c r="D563" s="27"/>
      <c r="E563" s="27"/>
      <c r="F563" s="38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81"/>
      <c r="R563" s="38"/>
      <c r="S563" s="27"/>
      <c r="T563" s="27"/>
      <c r="U563" s="27"/>
      <c r="V563" s="28"/>
      <c r="W563" s="38"/>
      <c r="X563" s="38"/>
      <c r="Y563" s="38"/>
      <c r="Z563" s="38"/>
      <c r="AA563" s="38"/>
      <c r="AB563" s="38"/>
      <c r="AC563" s="39"/>
      <c r="AD563" s="39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9"/>
      <c r="AP563" s="39"/>
      <c r="AQ563" s="38"/>
      <c r="AR563" s="38"/>
      <c r="AS563" s="38"/>
      <c r="AT563" s="38"/>
      <c r="AU563" s="38"/>
      <c r="AV563" s="38"/>
      <c r="AW563" s="38"/>
      <c r="AX563" s="38"/>
      <c r="AY563" s="39"/>
      <c r="AZ563" s="39"/>
      <c r="BA563" s="38"/>
      <c r="BB563" s="38"/>
      <c r="BC563" s="38"/>
      <c r="BD563" s="38"/>
      <c r="BE563" s="38"/>
      <c r="BF563" s="38"/>
    </row>
    <row r="564" spans="1:58" ht="12.5">
      <c r="A564" s="27"/>
      <c r="B564" s="27"/>
      <c r="C564" s="80"/>
      <c r="D564" s="27"/>
      <c r="E564" s="27"/>
      <c r="F564" s="38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81"/>
      <c r="R564" s="38"/>
      <c r="S564" s="27"/>
      <c r="T564" s="27"/>
      <c r="U564" s="27"/>
      <c r="V564" s="28"/>
      <c r="W564" s="38"/>
      <c r="X564" s="38"/>
      <c r="Y564" s="38"/>
      <c r="Z564" s="38"/>
      <c r="AA564" s="38"/>
      <c r="AB564" s="38"/>
      <c r="AC564" s="39"/>
      <c r="AD564" s="39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9"/>
      <c r="AP564" s="39"/>
      <c r="AQ564" s="38"/>
      <c r="AR564" s="38"/>
      <c r="AS564" s="38"/>
      <c r="AT564" s="38"/>
      <c r="AU564" s="38"/>
      <c r="AV564" s="38"/>
      <c r="AW564" s="38"/>
      <c r="AX564" s="38"/>
      <c r="AY564" s="39"/>
      <c r="AZ564" s="39"/>
      <c r="BA564" s="38"/>
      <c r="BB564" s="38"/>
      <c r="BC564" s="38"/>
      <c r="BD564" s="38"/>
      <c r="BE564" s="38"/>
      <c r="BF564" s="38"/>
    </row>
    <row r="565" spans="1:58" ht="12.5">
      <c r="A565" s="27"/>
      <c r="B565" s="27"/>
      <c r="C565" s="80"/>
      <c r="D565" s="27"/>
      <c r="E565" s="27"/>
      <c r="F565" s="38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81"/>
      <c r="R565" s="38"/>
      <c r="S565" s="27"/>
      <c r="T565" s="27"/>
      <c r="U565" s="27"/>
      <c r="V565" s="28"/>
      <c r="W565" s="38"/>
      <c r="X565" s="38"/>
      <c r="Y565" s="38"/>
      <c r="Z565" s="38"/>
      <c r="AA565" s="38"/>
      <c r="AB565" s="38"/>
      <c r="AC565" s="39"/>
      <c r="AD565" s="39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9"/>
      <c r="AP565" s="39"/>
      <c r="AQ565" s="38"/>
      <c r="AR565" s="38"/>
      <c r="AS565" s="38"/>
      <c r="AT565" s="38"/>
      <c r="AU565" s="38"/>
      <c r="AV565" s="38"/>
      <c r="AW565" s="38"/>
      <c r="AX565" s="38"/>
      <c r="AY565" s="39"/>
      <c r="AZ565" s="39"/>
      <c r="BA565" s="38"/>
      <c r="BB565" s="38"/>
      <c r="BC565" s="38"/>
      <c r="BD565" s="38"/>
      <c r="BE565" s="38"/>
      <c r="BF565" s="38"/>
    </row>
    <row r="566" spans="1:58" ht="12.5">
      <c r="A566" s="27"/>
      <c r="B566" s="27"/>
      <c r="C566" s="80"/>
      <c r="D566" s="27"/>
      <c r="E566" s="27"/>
      <c r="F566" s="38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81"/>
      <c r="R566" s="38"/>
      <c r="S566" s="27"/>
      <c r="T566" s="27"/>
      <c r="U566" s="27"/>
      <c r="V566" s="28"/>
      <c r="W566" s="38"/>
      <c r="X566" s="38"/>
      <c r="Y566" s="38"/>
      <c r="Z566" s="38"/>
      <c r="AA566" s="38"/>
      <c r="AB566" s="38"/>
      <c r="AC566" s="39"/>
      <c r="AD566" s="39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9"/>
      <c r="AP566" s="39"/>
      <c r="AQ566" s="38"/>
      <c r="AR566" s="38"/>
      <c r="AS566" s="38"/>
      <c r="AT566" s="38"/>
      <c r="AU566" s="38"/>
      <c r="AV566" s="38"/>
      <c r="AW566" s="38"/>
      <c r="AX566" s="38"/>
      <c r="AY566" s="39"/>
      <c r="AZ566" s="39"/>
      <c r="BA566" s="38"/>
      <c r="BB566" s="38"/>
      <c r="BC566" s="38"/>
      <c r="BD566" s="38"/>
      <c r="BE566" s="38"/>
      <c r="BF566" s="38"/>
    </row>
    <row r="567" spans="1:58" ht="12.5">
      <c r="A567" s="27"/>
      <c r="B567" s="27"/>
      <c r="C567" s="80"/>
      <c r="D567" s="27"/>
      <c r="E567" s="27"/>
      <c r="F567" s="38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81"/>
      <c r="R567" s="38"/>
      <c r="S567" s="27"/>
      <c r="T567" s="27"/>
      <c r="U567" s="27"/>
      <c r="V567" s="28"/>
      <c r="W567" s="38"/>
      <c r="X567" s="38"/>
      <c r="Y567" s="38"/>
      <c r="Z567" s="38"/>
      <c r="AA567" s="38"/>
      <c r="AB567" s="38"/>
      <c r="AC567" s="39"/>
      <c r="AD567" s="39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9"/>
      <c r="AP567" s="39"/>
      <c r="AQ567" s="38"/>
      <c r="AR567" s="38"/>
      <c r="AS567" s="38"/>
      <c r="AT567" s="38"/>
      <c r="AU567" s="38"/>
      <c r="AV567" s="38"/>
      <c r="AW567" s="38"/>
      <c r="AX567" s="38"/>
      <c r="AY567" s="39"/>
      <c r="AZ567" s="39"/>
      <c r="BA567" s="38"/>
      <c r="BB567" s="38"/>
      <c r="BC567" s="38"/>
      <c r="BD567" s="38"/>
      <c r="BE567" s="38"/>
      <c r="BF567" s="38"/>
    </row>
    <row r="568" spans="1:58" ht="12.5">
      <c r="A568" s="27"/>
      <c r="B568" s="27"/>
      <c r="C568" s="80"/>
      <c r="D568" s="27"/>
      <c r="E568" s="27"/>
      <c r="F568" s="38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81"/>
      <c r="R568" s="38"/>
      <c r="S568" s="27"/>
      <c r="T568" s="27"/>
      <c r="U568" s="27"/>
      <c r="V568" s="28"/>
      <c r="W568" s="38"/>
      <c r="X568" s="38"/>
      <c r="Y568" s="38"/>
      <c r="Z568" s="38"/>
      <c r="AA568" s="38"/>
      <c r="AB568" s="38"/>
      <c r="AC568" s="39"/>
      <c r="AD568" s="39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9"/>
      <c r="AP568" s="39"/>
      <c r="AQ568" s="38"/>
      <c r="AR568" s="38"/>
      <c r="AS568" s="38"/>
      <c r="AT568" s="38"/>
      <c r="AU568" s="38"/>
      <c r="AV568" s="38"/>
      <c r="AW568" s="38"/>
      <c r="AX568" s="38"/>
      <c r="AY568" s="39"/>
      <c r="AZ568" s="39"/>
      <c r="BA568" s="38"/>
      <c r="BB568" s="38"/>
      <c r="BC568" s="38"/>
      <c r="BD568" s="38"/>
      <c r="BE568" s="38"/>
      <c r="BF568" s="38"/>
    </row>
    <row r="569" spans="1:58" ht="12.5">
      <c r="A569" s="27"/>
      <c r="B569" s="27"/>
      <c r="C569" s="80"/>
      <c r="D569" s="27"/>
      <c r="E569" s="27"/>
      <c r="F569" s="38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81"/>
      <c r="R569" s="38"/>
      <c r="S569" s="27"/>
      <c r="T569" s="27"/>
      <c r="U569" s="27"/>
      <c r="V569" s="28"/>
      <c r="W569" s="38"/>
      <c r="X569" s="38"/>
      <c r="Y569" s="38"/>
      <c r="Z569" s="38"/>
      <c r="AA569" s="38"/>
      <c r="AB569" s="38"/>
      <c r="AC569" s="39"/>
      <c r="AD569" s="39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9"/>
      <c r="AP569" s="39"/>
      <c r="AQ569" s="38"/>
      <c r="AR569" s="38"/>
      <c r="AS569" s="38"/>
      <c r="AT569" s="38"/>
      <c r="AU569" s="38"/>
      <c r="AV569" s="38"/>
      <c r="AW569" s="38"/>
      <c r="AX569" s="38"/>
      <c r="AY569" s="39"/>
      <c r="AZ569" s="39"/>
      <c r="BA569" s="38"/>
      <c r="BB569" s="38"/>
      <c r="BC569" s="38"/>
      <c r="BD569" s="38"/>
      <c r="BE569" s="38"/>
      <c r="BF569" s="38"/>
    </row>
    <row r="570" spans="1:58" ht="12.5">
      <c r="A570" s="27"/>
      <c r="B570" s="27"/>
      <c r="C570" s="80"/>
      <c r="D570" s="27"/>
      <c r="E570" s="27"/>
      <c r="F570" s="38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81"/>
      <c r="R570" s="38"/>
      <c r="S570" s="27"/>
      <c r="T570" s="27"/>
      <c r="U570" s="27"/>
      <c r="V570" s="28"/>
      <c r="W570" s="38"/>
      <c r="X570" s="38"/>
      <c r="Y570" s="38"/>
      <c r="Z570" s="38"/>
      <c r="AA570" s="38"/>
      <c r="AB570" s="38"/>
      <c r="AC570" s="39"/>
      <c r="AD570" s="39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9"/>
      <c r="AP570" s="39"/>
      <c r="AQ570" s="38"/>
      <c r="AR570" s="38"/>
      <c r="AS570" s="38"/>
      <c r="AT570" s="38"/>
      <c r="AU570" s="38"/>
      <c r="AV570" s="38"/>
      <c r="AW570" s="38"/>
      <c r="AX570" s="38"/>
      <c r="AY570" s="39"/>
      <c r="AZ570" s="39"/>
      <c r="BA570" s="38"/>
      <c r="BB570" s="38"/>
      <c r="BC570" s="38"/>
      <c r="BD570" s="38"/>
      <c r="BE570" s="38"/>
      <c r="BF570" s="38"/>
    </row>
    <row r="571" spans="1:58" ht="12.5">
      <c r="A571" s="27"/>
      <c r="B571" s="27"/>
      <c r="C571" s="80"/>
      <c r="D571" s="27"/>
      <c r="E571" s="27"/>
      <c r="F571" s="38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81"/>
      <c r="R571" s="38"/>
      <c r="S571" s="27"/>
      <c r="T571" s="27"/>
      <c r="U571" s="27"/>
      <c r="V571" s="28"/>
      <c r="W571" s="38"/>
      <c r="X571" s="38"/>
      <c r="Y571" s="38"/>
      <c r="Z571" s="38"/>
      <c r="AA571" s="38"/>
      <c r="AB571" s="38"/>
      <c r="AC571" s="39"/>
      <c r="AD571" s="39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9"/>
      <c r="AP571" s="39"/>
      <c r="AQ571" s="38"/>
      <c r="AR571" s="38"/>
      <c r="AS571" s="38"/>
      <c r="AT571" s="38"/>
      <c r="AU571" s="38"/>
      <c r="AV571" s="38"/>
      <c r="AW571" s="38"/>
      <c r="AX571" s="38"/>
      <c r="AY571" s="39"/>
      <c r="AZ571" s="39"/>
      <c r="BA571" s="38"/>
      <c r="BB571" s="38"/>
      <c r="BC571" s="38"/>
      <c r="BD571" s="38"/>
      <c r="BE571" s="38"/>
      <c r="BF571" s="38"/>
    </row>
    <row r="572" spans="1:58" ht="12.5">
      <c r="A572" s="27"/>
      <c r="B572" s="27"/>
      <c r="C572" s="80"/>
      <c r="D572" s="27"/>
      <c r="E572" s="27"/>
      <c r="F572" s="38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81"/>
      <c r="R572" s="38"/>
      <c r="S572" s="27"/>
      <c r="T572" s="27"/>
      <c r="U572" s="27"/>
      <c r="V572" s="28"/>
      <c r="W572" s="38"/>
      <c r="X572" s="38"/>
      <c r="Y572" s="38"/>
      <c r="Z572" s="38"/>
      <c r="AA572" s="38"/>
      <c r="AB572" s="38"/>
      <c r="AC572" s="39"/>
      <c r="AD572" s="39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9"/>
      <c r="AP572" s="39"/>
      <c r="AQ572" s="38"/>
      <c r="AR572" s="38"/>
      <c r="AS572" s="38"/>
      <c r="AT572" s="38"/>
      <c r="AU572" s="38"/>
      <c r="AV572" s="38"/>
      <c r="AW572" s="38"/>
      <c r="AX572" s="38"/>
      <c r="AY572" s="39"/>
      <c r="AZ572" s="39"/>
      <c r="BA572" s="38"/>
      <c r="BB572" s="38"/>
      <c r="BC572" s="38"/>
      <c r="BD572" s="38"/>
      <c r="BE572" s="38"/>
      <c r="BF572" s="38"/>
    </row>
    <row r="573" spans="1:58" ht="12.5">
      <c r="A573" s="27"/>
      <c r="B573" s="27"/>
      <c r="C573" s="80"/>
      <c r="D573" s="27"/>
      <c r="E573" s="27"/>
      <c r="F573" s="38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81"/>
      <c r="R573" s="38"/>
      <c r="S573" s="27"/>
      <c r="T573" s="27"/>
      <c r="U573" s="27"/>
      <c r="V573" s="28"/>
      <c r="W573" s="38"/>
      <c r="X573" s="38"/>
      <c r="Y573" s="38"/>
      <c r="Z573" s="38"/>
      <c r="AA573" s="38"/>
      <c r="AB573" s="38"/>
      <c r="AC573" s="39"/>
      <c r="AD573" s="39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9"/>
      <c r="AP573" s="39"/>
      <c r="AQ573" s="38"/>
      <c r="AR573" s="38"/>
      <c r="AS573" s="38"/>
      <c r="AT573" s="38"/>
      <c r="AU573" s="38"/>
      <c r="AV573" s="38"/>
      <c r="AW573" s="38"/>
      <c r="AX573" s="38"/>
      <c r="AY573" s="39"/>
      <c r="AZ573" s="39"/>
      <c r="BA573" s="38"/>
      <c r="BB573" s="38"/>
      <c r="BC573" s="38"/>
      <c r="BD573" s="38"/>
      <c r="BE573" s="38"/>
      <c r="BF573" s="38"/>
    </row>
    <row r="574" spans="1:58" ht="12.5">
      <c r="A574" s="27"/>
      <c r="B574" s="27"/>
      <c r="C574" s="80"/>
      <c r="D574" s="27"/>
      <c r="E574" s="27"/>
      <c r="F574" s="38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81"/>
      <c r="R574" s="38"/>
      <c r="S574" s="27"/>
      <c r="T574" s="27"/>
      <c r="U574" s="27"/>
      <c r="V574" s="28"/>
      <c r="W574" s="38"/>
      <c r="X574" s="38"/>
      <c r="Y574" s="38"/>
      <c r="Z574" s="38"/>
      <c r="AA574" s="38"/>
      <c r="AB574" s="38"/>
      <c r="AC574" s="39"/>
      <c r="AD574" s="39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9"/>
      <c r="AP574" s="39"/>
      <c r="AQ574" s="38"/>
      <c r="AR574" s="38"/>
      <c r="AS574" s="38"/>
      <c r="AT574" s="38"/>
      <c r="AU574" s="38"/>
      <c r="AV574" s="38"/>
      <c r="AW574" s="38"/>
      <c r="AX574" s="38"/>
      <c r="AY574" s="39"/>
      <c r="AZ574" s="39"/>
      <c r="BA574" s="38"/>
      <c r="BB574" s="38"/>
      <c r="BC574" s="38"/>
      <c r="BD574" s="38"/>
      <c r="BE574" s="38"/>
      <c r="BF574" s="38"/>
    </row>
    <row r="575" spans="1:58" ht="12.5">
      <c r="A575" s="27"/>
      <c r="B575" s="27"/>
      <c r="C575" s="80"/>
      <c r="D575" s="27"/>
      <c r="E575" s="27"/>
      <c r="F575" s="38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81"/>
      <c r="R575" s="38"/>
      <c r="S575" s="27"/>
      <c r="T575" s="27"/>
      <c r="U575" s="27"/>
      <c r="V575" s="28"/>
      <c r="W575" s="38"/>
      <c r="X575" s="38"/>
      <c r="Y575" s="38"/>
      <c r="Z575" s="38"/>
      <c r="AA575" s="38"/>
      <c r="AB575" s="38"/>
      <c r="AC575" s="39"/>
      <c r="AD575" s="39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9"/>
      <c r="AP575" s="39"/>
      <c r="AQ575" s="38"/>
      <c r="AR575" s="38"/>
      <c r="AS575" s="38"/>
      <c r="AT575" s="38"/>
      <c r="AU575" s="38"/>
      <c r="AV575" s="38"/>
      <c r="AW575" s="38"/>
      <c r="AX575" s="38"/>
      <c r="AY575" s="39"/>
      <c r="AZ575" s="39"/>
      <c r="BA575" s="38"/>
      <c r="BB575" s="38"/>
      <c r="BC575" s="38"/>
      <c r="BD575" s="38"/>
      <c r="BE575" s="38"/>
      <c r="BF575" s="38"/>
    </row>
    <row r="576" spans="1:58" ht="12.5">
      <c r="A576" s="27"/>
      <c r="B576" s="27"/>
      <c r="C576" s="80"/>
      <c r="D576" s="27"/>
      <c r="E576" s="27"/>
      <c r="F576" s="38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81"/>
      <c r="R576" s="38"/>
      <c r="S576" s="27"/>
      <c r="T576" s="27"/>
      <c r="U576" s="27"/>
      <c r="V576" s="28"/>
      <c r="W576" s="38"/>
      <c r="X576" s="38"/>
      <c r="Y576" s="38"/>
      <c r="Z576" s="38"/>
      <c r="AA576" s="38"/>
      <c r="AB576" s="38"/>
      <c r="AC576" s="39"/>
      <c r="AD576" s="39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9"/>
      <c r="AP576" s="39"/>
      <c r="AQ576" s="38"/>
      <c r="AR576" s="38"/>
      <c r="AS576" s="38"/>
      <c r="AT576" s="38"/>
      <c r="AU576" s="38"/>
      <c r="AV576" s="38"/>
      <c r="AW576" s="38"/>
      <c r="AX576" s="38"/>
      <c r="AY576" s="39"/>
      <c r="AZ576" s="39"/>
      <c r="BA576" s="38"/>
      <c r="BB576" s="38"/>
      <c r="BC576" s="38"/>
      <c r="BD576" s="38"/>
      <c r="BE576" s="38"/>
      <c r="BF576" s="38"/>
    </row>
  </sheetData>
  <mergeCells count="727">
    <mergeCell ref="D23:E23"/>
    <mergeCell ref="P63:Q63"/>
    <mergeCell ref="P54:Q54"/>
    <mergeCell ref="P55:Q55"/>
    <mergeCell ref="P56:Q56"/>
    <mergeCell ref="P57:Q57"/>
    <mergeCell ref="P61:Q61"/>
    <mergeCell ref="P62:Q62"/>
    <mergeCell ref="P60:Q60"/>
    <mergeCell ref="P58:Q58"/>
    <mergeCell ref="P59:Q59"/>
    <mergeCell ref="O39:P39"/>
    <mergeCell ref="O38:P38"/>
    <mergeCell ref="Z4:AA4"/>
    <mergeCell ref="C30:T33"/>
    <mergeCell ref="P27:Q27"/>
    <mergeCell ref="P53:Q53"/>
    <mergeCell ref="P52:Q52"/>
    <mergeCell ref="D55:E55"/>
    <mergeCell ref="D62:E62"/>
    <mergeCell ref="D61:E61"/>
    <mergeCell ref="D59:E59"/>
    <mergeCell ref="D60:E60"/>
    <mergeCell ref="D10:E10"/>
    <mergeCell ref="D11:E11"/>
    <mergeCell ref="E1:G1"/>
    <mergeCell ref="D24:E24"/>
    <mergeCell ref="D25:E25"/>
    <mergeCell ref="D27:E27"/>
    <mergeCell ref="D26:E26"/>
    <mergeCell ref="C38:D38"/>
    <mergeCell ref="Z38:AA38"/>
    <mergeCell ref="C71:T74"/>
    <mergeCell ref="Z39:AA39"/>
    <mergeCell ref="P49:Q49"/>
    <mergeCell ref="Q38:S38"/>
    <mergeCell ref="AL39:AM39"/>
    <mergeCell ref="AL38:AM38"/>
    <mergeCell ref="AQ80:AR80"/>
    <mergeCell ref="AL80:AM80"/>
    <mergeCell ref="AS79:AT79"/>
    <mergeCell ref="AQ79:AR79"/>
    <mergeCell ref="AS80:AT80"/>
    <mergeCell ref="AL79:AM79"/>
    <mergeCell ref="AE38:AF38"/>
    <mergeCell ref="AG38:AH38"/>
    <mergeCell ref="AE39:AF39"/>
    <mergeCell ref="AG39:AH39"/>
    <mergeCell ref="AG80:AH80"/>
    <mergeCell ref="AG79:AH79"/>
    <mergeCell ref="AE79:AF79"/>
    <mergeCell ref="AE80:AF80"/>
    <mergeCell ref="Z79:AA79"/>
    <mergeCell ref="Z80:AA80"/>
    <mergeCell ref="P48:Q48"/>
    <mergeCell ref="P46:Q46"/>
    <mergeCell ref="P47:Q47"/>
    <mergeCell ref="AQ39:AR39"/>
    <mergeCell ref="AS39:AT39"/>
    <mergeCell ref="AQ38:AR38"/>
    <mergeCell ref="AS38:AT38"/>
    <mergeCell ref="P11:Q11"/>
    <mergeCell ref="P12:Q12"/>
    <mergeCell ref="Q1:R1"/>
    <mergeCell ref="P6:Q6"/>
    <mergeCell ref="P5:Q5"/>
    <mergeCell ref="P24:Q24"/>
    <mergeCell ref="P22:Q22"/>
    <mergeCell ref="P23:Q23"/>
    <mergeCell ref="P21:Q21"/>
    <mergeCell ref="P10:Q10"/>
    <mergeCell ref="P13:Q13"/>
    <mergeCell ref="P9:Q9"/>
    <mergeCell ref="O3:P3"/>
    <mergeCell ref="O4:P4"/>
    <mergeCell ref="Q4:S4"/>
    <mergeCell ref="Q3:S3"/>
    <mergeCell ref="P8:Q8"/>
    <mergeCell ref="P7:Q7"/>
    <mergeCell ref="D7:E7"/>
    <mergeCell ref="D8:E8"/>
    <mergeCell ref="C3:D3"/>
    <mergeCell ref="C4:D4"/>
    <mergeCell ref="P230:Q230"/>
    <mergeCell ref="P229:Q229"/>
    <mergeCell ref="P425:Q425"/>
    <mergeCell ref="P338:Q338"/>
    <mergeCell ref="P352:Q352"/>
    <mergeCell ref="P340:Q340"/>
    <mergeCell ref="P367:Q367"/>
    <mergeCell ref="P423:Q423"/>
    <mergeCell ref="P422:Q422"/>
    <mergeCell ref="P437:Q437"/>
    <mergeCell ref="P436:Q436"/>
    <mergeCell ref="AS4:AT4"/>
    <mergeCell ref="AS3:AT3"/>
    <mergeCell ref="AE4:AF4"/>
    <mergeCell ref="AG4:AH4"/>
    <mergeCell ref="AL3:AM3"/>
    <mergeCell ref="AL4:AM4"/>
    <mergeCell ref="Z3:AA3"/>
    <mergeCell ref="AG3:AH3"/>
    <mergeCell ref="AQ4:AR4"/>
    <mergeCell ref="AQ3:AR3"/>
    <mergeCell ref="AE3:AF3"/>
    <mergeCell ref="P25:Q25"/>
    <mergeCell ref="P26:Q26"/>
    <mergeCell ref="P20:Q20"/>
    <mergeCell ref="P19:Q19"/>
    <mergeCell ref="P14:Q14"/>
    <mergeCell ref="P18:Q18"/>
    <mergeCell ref="P17:Q17"/>
    <mergeCell ref="P16:Q16"/>
    <mergeCell ref="P15:Q15"/>
    <mergeCell ref="P469:Q469"/>
    <mergeCell ref="P468:Q468"/>
    <mergeCell ref="E418:G418"/>
    <mergeCell ref="C418:D418"/>
    <mergeCell ref="C472:T475"/>
    <mergeCell ref="P466:Q466"/>
    <mergeCell ref="Q418:S418"/>
    <mergeCell ref="Q417:S417"/>
    <mergeCell ref="P419:Q419"/>
    <mergeCell ref="P351:Q351"/>
    <mergeCell ref="P347:Q347"/>
    <mergeCell ref="D336:E336"/>
    <mergeCell ref="P353:Q353"/>
    <mergeCell ref="P366:Q366"/>
    <mergeCell ref="P354:Q354"/>
    <mergeCell ref="P365:Q365"/>
    <mergeCell ref="P364:Q364"/>
    <mergeCell ref="D419:E419"/>
    <mergeCell ref="C417:D417"/>
    <mergeCell ref="E417:G417"/>
    <mergeCell ref="E414:G414"/>
    <mergeCell ref="P233:Q233"/>
    <mergeCell ref="P232:Q232"/>
    <mergeCell ref="P235:Q235"/>
    <mergeCell ref="P238:Q238"/>
    <mergeCell ref="P244:Q244"/>
    <mergeCell ref="P241:Q241"/>
    <mergeCell ref="P266:Q266"/>
    <mergeCell ref="P267:Q267"/>
    <mergeCell ref="P269:Q269"/>
    <mergeCell ref="P268:Q268"/>
    <mergeCell ref="D164:E164"/>
    <mergeCell ref="D161:E161"/>
    <mergeCell ref="C160:D160"/>
    <mergeCell ref="C159:D159"/>
    <mergeCell ref="P263:Q263"/>
    <mergeCell ref="P258:Q258"/>
    <mergeCell ref="P262:Q262"/>
    <mergeCell ref="P261:Q261"/>
    <mergeCell ref="P234:Q234"/>
    <mergeCell ref="P243:Q243"/>
    <mergeCell ref="P242:Q242"/>
    <mergeCell ref="P240:Q240"/>
    <mergeCell ref="P239:Q239"/>
    <mergeCell ref="D251:E251"/>
    <mergeCell ref="D265:E265"/>
    <mergeCell ref="D266:E266"/>
    <mergeCell ref="D252:E252"/>
    <mergeCell ref="D257:E257"/>
    <mergeCell ref="D263:E263"/>
    <mergeCell ref="P129:Q129"/>
    <mergeCell ref="P130:Q130"/>
    <mergeCell ref="C112:T115"/>
    <mergeCell ref="Q118:R118"/>
    <mergeCell ref="P134:Q134"/>
    <mergeCell ref="P135:Q135"/>
    <mergeCell ref="P131:Q131"/>
    <mergeCell ref="P123:Q123"/>
    <mergeCell ref="P122:Q122"/>
    <mergeCell ref="P138:Q138"/>
    <mergeCell ref="P136:Q136"/>
    <mergeCell ref="P137:Q137"/>
    <mergeCell ref="P128:Q128"/>
    <mergeCell ref="P141:Q141"/>
    <mergeCell ref="E217:G217"/>
    <mergeCell ref="E218:G218"/>
    <mergeCell ref="Q214:R214"/>
    <mergeCell ref="Q215:T215"/>
    <mergeCell ref="Q218:S218"/>
    <mergeCell ref="Q217:S217"/>
    <mergeCell ref="C172:T175"/>
    <mergeCell ref="C217:D217"/>
    <mergeCell ref="C218:D218"/>
    <mergeCell ref="E214:G214"/>
    <mergeCell ref="C151:T154"/>
    <mergeCell ref="P225:Q225"/>
    <mergeCell ref="P228:Q228"/>
    <mergeCell ref="P226:Q226"/>
    <mergeCell ref="P227:Q227"/>
    <mergeCell ref="P221:Q221"/>
    <mergeCell ref="P222:Q222"/>
    <mergeCell ref="D239:E239"/>
    <mergeCell ref="D256:E256"/>
    <mergeCell ref="D255:E255"/>
    <mergeCell ref="D254:E254"/>
    <mergeCell ref="D253:E253"/>
    <mergeCell ref="D432:E432"/>
    <mergeCell ref="D431:E431"/>
    <mergeCell ref="Q159:S159"/>
    <mergeCell ref="Q160:S160"/>
    <mergeCell ref="Q157:R157"/>
    <mergeCell ref="P165:Q165"/>
    <mergeCell ref="P166:Q166"/>
    <mergeCell ref="P163:Q163"/>
    <mergeCell ref="P164:Q164"/>
    <mergeCell ref="P161:Q161"/>
    <mergeCell ref="D436:E436"/>
    <mergeCell ref="D433:E433"/>
    <mergeCell ref="D421:E421"/>
    <mergeCell ref="D423:E423"/>
    <mergeCell ref="D453:E453"/>
    <mergeCell ref="D452:E452"/>
    <mergeCell ref="D426:E426"/>
    <mergeCell ref="D434:E434"/>
    <mergeCell ref="D435:E435"/>
    <mergeCell ref="D420:E420"/>
    <mergeCell ref="D438:E438"/>
    <mergeCell ref="D248:E248"/>
    <mergeCell ref="D247:E247"/>
    <mergeCell ref="D244:E244"/>
    <mergeCell ref="D241:E241"/>
    <mergeCell ref="D250:E250"/>
    <mergeCell ref="D249:E249"/>
    <mergeCell ref="C272:T275"/>
    <mergeCell ref="P424:Q424"/>
    <mergeCell ref="P420:Q420"/>
    <mergeCell ref="P421:Q421"/>
    <mergeCell ref="D260:E260"/>
    <mergeCell ref="D264:E264"/>
    <mergeCell ref="D267:E267"/>
    <mergeCell ref="D450:E450"/>
    <mergeCell ref="D446:E446"/>
    <mergeCell ref="D447:E447"/>
    <mergeCell ref="D466:E466"/>
    <mergeCell ref="D468:E468"/>
    <mergeCell ref="D469:E469"/>
    <mergeCell ref="D467:E467"/>
    <mergeCell ref="D459:E459"/>
    <mergeCell ref="D460:E460"/>
    <mergeCell ref="D465:E465"/>
    <mergeCell ref="D464:E464"/>
    <mergeCell ref="D462:E462"/>
    <mergeCell ref="D463:E463"/>
    <mergeCell ref="D458:E458"/>
    <mergeCell ref="D461:E461"/>
    <mergeCell ref="D456:E456"/>
    <mergeCell ref="D457:E457"/>
    <mergeCell ref="O121:P121"/>
    <mergeCell ref="P143:Q143"/>
    <mergeCell ref="P142:Q142"/>
    <mergeCell ref="O120:P120"/>
    <mergeCell ref="D269:E269"/>
    <mergeCell ref="D268:E268"/>
    <mergeCell ref="D451:E451"/>
    <mergeCell ref="D455:E455"/>
    <mergeCell ref="D454:E454"/>
    <mergeCell ref="D440:E440"/>
    <mergeCell ref="D424:E424"/>
    <mergeCell ref="D422:E422"/>
    <mergeCell ref="D439:E439"/>
    <mergeCell ref="D425:E425"/>
    <mergeCell ref="D427:E427"/>
    <mergeCell ref="D430:E430"/>
    <mergeCell ref="D429:E429"/>
    <mergeCell ref="D428:E428"/>
    <mergeCell ref="D437:E437"/>
    <mergeCell ref="D448:E448"/>
    <mergeCell ref="D449:E449"/>
    <mergeCell ref="D441:E441"/>
    <mergeCell ref="D445:E445"/>
    <mergeCell ref="D442:E442"/>
    <mergeCell ref="D444:E444"/>
    <mergeCell ref="D443:E443"/>
    <mergeCell ref="AL160:AM160"/>
    <mergeCell ref="Z160:AA160"/>
    <mergeCell ref="Z159:AA159"/>
    <mergeCell ref="AQ159:AR159"/>
    <mergeCell ref="AL159:AM159"/>
    <mergeCell ref="AG217:AH217"/>
    <mergeCell ref="AE217:AF217"/>
    <mergeCell ref="Z218:AA218"/>
    <mergeCell ref="Z217:AA217"/>
    <mergeCell ref="AL120:AM120"/>
    <mergeCell ref="AL121:AM121"/>
    <mergeCell ref="AE121:AF121"/>
    <mergeCell ref="AG121:AH121"/>
    <mergeCell ref="Z120:AA120"/>
    <mergeCell ref="Z121:AA121"/>
    <mergeCell ref="Q120:S120"/>
    <mergeCell ref="Q121:S121"/>
    <mergeCell ref="P146:Q146"/>
    <mergeCell ref="P145:Q145"/>
    <mergeCell ref="P144:Q144"/>
    <mergeCell ref="P147:Q147"/>
    <mergeCell ref="P148:Q148"/>
    <mergeCell ref="D357:E357"/>
    <mergeCell ref="AE160:AF160"/>
    <mergeCell ref="AG160:AH160"/>
    <mergeCell ref="AE218:AF218"/>
    <mergeCell ref="AG218:AH218"/>
    <mergeCell ref="AS218:AT218"/>
    <mergeCell ref="AQ218:AR218"/>
    <mergeCell ref="AS217:AT217"/>
    <mergeCell ref="AL218:AM218"/>
    <mergeCell ref="AQ120:AR120"/>
    <mergeCell ref="AQ121:AR121"/>
    <mergeCell ref="AQ217:AR217"/>
    <mergeCell ref="AL217:AM217"/>
    <mergeCell ref="AE120:AF120"/>
    <mergeCell ref="AS120:AT120"/>
    <mergeCell ref="AS121:AT121"/>
    <mergeCell ref="AS159:AT159"/>
    <mergeCell ref="AS160:AT160"/>
    <mergeCell ref="AG120:AH120"/>
    <mergeCell ref="P326:Q326"/>
    <mergeCell ref="P324:Q324"/>
    <mergeCell ref="P325:Q325"/>
    <mergeCell ref="P254:Q254"/>
    <mergeCell ref="P255:Q255"/>
    <mergeCell ref="P320:Q320"/>
    <mergeCell ref="P321:Q321"/>
    <mergeCell ref="P328:Q328"/>
    <mergeCell ref="P327:Q327"/>
    <mergeCell ref="P319:Q319"/>
    <mergeCell ref="AE159:AF159"/>
    <mergeCell ref="AG159:AH159"/>
    <mergeCell ref="AQ160:AR160"/>
    <mergeCell ref="P237:Q237"/>
    <mergeCell ref="P236:Q236"/>
    <mergeCell ref="P329:Q329"/>
    <mergeCell ref="P339:Q339"/>
    <mergeCell ref="D330:E330"/>
    <mergeCell ref="D331:E331"/>
    <mergeCell ref="C317:D317"/>
    <mergeCell ref="C318:D318"/>
    <mergeCell ref="C121:D121"/>
    <mergeCell ref="C120:D120"/>
    <mergeCell ref="D368:E368"/>
    <mergeCell ref="D367:E367"/>
    <mergeCell ref="D369:E369"/>
    <mergeCell ref="D365:E365"/>
    <mergeCell ref="D366:E366"/>
    <mergeCell ref="D359:E359"/>
    <mergeCell ref="D360:E360"/>
    <mergeCell ref="D355:E355"/>
    <mergeCell ref="D354:E354"/>
    <mergeCell ref="D350:E350"/>
    <mergeCell ref="D352:E352"/>
    <mergeCell ref="D351:E351"/>
    <mergeCell ref="D364:E364"/>
    <mergeCell ref="D361:E361"/>
    <mergeCell ref="D363:E363"/>
    <mergeCell ref="D362:E362"/>
    <mergeCell ref="D358:E358"/>
    <mergeCell ref="D345:E345"/>
    <mergeCell ref="D346:E346"/>
    <mergeCell ref="D347:E347"/>
    <mergeCell ref="D348:E348"/>
    <mergeCell ref="D349:E349"/>
    <mergeCell ref="E314:G314"/>
    <mergeCell ref="E317:G317"/>
    <mergeCell ref="D339:E339"/>
    <mergeCell ref="D328:E328"/>
    <mergeCell ref="P247:Q247"/>
    <mergeCell ref="P248:Q248"/>
    <mergeCell ref="P245:Q245"/>
    <mergeCell ref="P249:Q249"/>
    <mergeCell ref="P246:Q246"/>
    <mergeCell ref="P250:Q250"/>
    <mergeCell ref="P253:Q253"/>
    <mergeCell ref="P251:Q251"/>
    <mergeCell ref="P252:Q252"/>
    <mergeCell ref="D243:E243"/>
    <mergeCell ref="D240:E240"/>
    <mergeCell ref="D242:E242"/>
    <mergeCell ref="D258:E258"/>
    <mergeCell ref="D259:E259"/>
    <mergeCell ref="D262:E262"/>
    <mergeCell ref="D261:E261"/>
    <mergeCell ref="P265:Q265"/>
    <mergeCell ref="P264:Q264"/>
    <mergeCell ref="P260:Q260"/>
    <mergeCell ref="P259:Q259"/>
    <mergeCell ref="P256:Q256"/>
    <mergeCell ref="P257:Q257"/>
    <mergeCell ref="D356:E356"/>
    <mergeCell ref="D353:E353"/>
    <mergeCell ref="Q317:S317"/>
    <mergeCell ref="O317:P317"/>
    <mergeCell ref="P323:Q323"/>
    <mergeCell ref="P322:Q322"/>
    <mergeCell ref="P330:Q330"/>
    <mergeCell ref="P333:Q333"/>
    <mergeCell ref="D322:E322"/>
    <mergeCell ref="D321:E321"/>
    <mergeCell ref="D320:E320"/>
    <mergeCell ref="D319:E319"/>
    <mergeCell ref="D333:E333"/>
    <mergeCell ref="D335:E335"/>
    <mergeCell ref="D344:E344"/>
    <mergeCell ref="D341:E341"/>
    <mergeCell ref="D340:E340"/>
    <mergeCell ref="AE318:AF318"/>
    <mergeCell ref="Z317:AA317"/>
    <mergeCell ref="Z318:AA318"/>
    <mergeCell ref="D327:E327"/>
    <mergeCell ref="D329:E329"/>
    <mergeCell ref="D343:E343"/>
    <mergeCell ref="D342:E342"/>
    <mergeCell ref="D332:E332"/>
    <mergeCell ref="D324:E324"/>
    <mergeCell ref="D323:E323"/>
    <mergeCell ref="D326:E326"/>
    <mergeCell ref="D325:E325"/>
    <mergeCell ref="P342:Q342"/>
    <mergeCell ref="P341:Q341"/>
    <mergeCell ref="P343:Q343"/>
    <mergeCell ref="P344:Q344"/>
    <mergeCell ref="P346:Q346"/>
    <mergeCell ref="P345:Q345"/>
    <mergeCell ref="AS418:AT418"/>
    <mergeCell ref="P369:Q369"/>
    <mergeCell ref="P368:Q368"/>
    <mergeCell ref="AQ417:AR417"/>
    <mergeCell ref="AE417:AF417"/>
    <mergeCell ref="AQ418:AR418"/>
    <mergeCell ref="Z418:AA418"/>
    <mergeCell ref="Q414:R414"/>
    <mergeCell ref="AL418:AM418"/>
    <mergeCell ref="P350:Q350"/>
    <mergeCell ref="P349:Q349"/>
    <mergeCell ref="P355:Q355"/>
    <mergeCell ref="P358:Q358"/>
    <mergeCell ref="P357:Q357"/>
    <mergeCell ref="P356:Q356"/>
    <mergeCell ref="P359:Q359"/>
    <mergeCell ref="P360:Q360"/>
    <mergeCell ref="AE418:AF418"/>
    <mergeCell ref="AG418:AH418"/>
    <mergeCell ref="O418:P418"/>
    <mergeCell ref="O417:P417"/>
    <mergeCell ref="Q314:R314"/>
    <mergeCell ref="P336:Q336"/>
    <mergeCell ref="P335:Q335"/>
    <mergeCell ref="P332:Q332"/>
    <mergeCell ref="P331:Q331"/>
    <mergeCell ref="D245:E245"/>
    <mergeCell ref="D246:E246"/>
    <mergeCell ref="C372:T375"/>
    <mergeCell ref="P361:Q361"/>
    <mergeCell ref="P363:Q363"/>
    <mergeCell ref="P362:Q362"/>
    <mergeCell ref="D334:E334"/>
    <mergeCell ref="Z417:AA417"/>
    <mergeCell ref="Q415:T415"/>
    <mergeCell ref="AG417:AH417"/>
    <mergeCell ref="AL417:AM417"/>
    <mergeCell ref="AS417:AT417"/>
    <mergeCell ref="Q315:T315"/>
    <mergeCell ref="Q318:S318"/>
    <mergeCell ref="D337:E337"/>
    <mergeCell ref="D338:E338"/>
    <mergeCell ref="AG317:AH317"/>
    <mergeCell ref="AL317:AM317"/>
    <mergeCell ref="AL318:AM318"/>
    <mergeCell ref="AQ317:AR317"/>
    <mergeCell ref="AQ318:AR318"/>
    <mergeCell ref="AS318:AT318"/>
    <mergeCell ref="AS317:AT317"/>
    <mergeCell ref="O318:P318"/>
    <mergeCell ref="E318:G318"/>
    <mergeCell ref="AG318:AH318"/>
    <mergeCell ref="AE317:AF317"/>
    <mergeCell ref="P82:Q82"/>
    <mergeCell ref="P90:Q90"/>
    <mergeCell ref="P97:Q97"/>
    <mergeCell ref="P98:Q98"/>
    <mergeCell ref="P89:Q89"/>
    <mergeCell ref="P83:Q83"/>
    <mergeCell ref="P85:Q85"/>
    <mergeCell ref="P87:Q87"/>
    <mergeCell ref="P86:Q86"/>
    <mergeCell ref="P102:Q102"/>
    <mergeCell ref="P101:Q101"/>
    <mergeCell ref="O79:P79"/>
    <mergeCell ref="O80:P80"/>
    <mergeCell ref="Q79:S79"/>
    <mergeCell ref="Q80:S80"/>
    <mergeCell ref="P44:Q44"/>
    <mergeCell ref="P45:Q45"/>
    <mergeCell ref="Q39:S39"/>
    <mergeCell ref="Q36:R36"/>
    <mergeCell ref="P41:Q41"/>
    <mergeCell ref="P43:Q43"/>
    <mergeCell ref="P42:Q42"/>
    <mergeCell ref="P40:Q40"/>
    <mergeCell ref="Q77:R77"/>
    <mergeCell ref="P81:Q81"/>
    <mergeCell ref="P50:Q50"/>
    <mergeCell ref="P51:Q51"/>
    <mergeCell ref="P65:Q65"/>
    <mergeCell ref="P66:Q66"/>
    <mergeCell ref="P68:Q68"/>
    <mergeCell ref="P67:Q67"/>
    <mergeCell ref="P64:Q64"/>
    <mergeCell ref="P162:Q162"/>
    <mergeCell ref="P169:Q169"/>
    <mergeCell ref="P95:Q95"/>
    <mergeCell ref="P124:Q124"/>
    <mergeCell ref="P127:Q127"/>
    <mergeCell ref="P125:Q125"/>
    <mergeCell ref="P126:Q126"/>
    <mergeCell ref="P105:Q105"/>
    <mergeCell ref="P465:Q465"/>
    <mergeCell ref="P467:Q467"/>
    <mergeCell ref="P456:Q456"/>
    <mergeCell ref="P426:Q426"/>
    <mergeCell ref="P439:Q439"/>
    <mergeCell ref="P440:Q440"/>
    <mergeCell ref="P443:Q443"/>
    <mergeCell ref="P444:Q444"/>
    <mergeCell ref="P445:Q445"/>
    <mergeCell ref="P451:Q451"/>
    <mergeCell ref="P446:Q446"/>
    <mergeCell ref="P450:Q450"/>
    <mergeCell ref="P449:Q449"/>
    <mergeCell ref="P452:Q452"/>
    <mergeCell ref="P447:Q447"/>
    <mergeCell ref="P454:Q454"/>
    <mergeCell ref="P453:Q453"/>
    <mergeCell ref="P457:Q457"/>
    <mergeCell ref="P458:Q458"/>
    <mergeCell ref="P462:Q462"/>
    <mergeCell ref="P460:Q460"/>
    <mergeCell ref="P448:Q448"/>
    <mergeCell ref="P461:Q461"/>
    <mergeCell ref="P431:Q431"/>
    <mergeCell ref="P433:Q433"/>
    <mergeCell ref="P432:Q432"/>
    <mergeCell ref="P434:Q434"/>
    <mergeCell ref="P435:Q435"/>
    <mergeCell ref="P459:Q459"/>
    <mergeCell ref="P455:Q455"/>
    <mergeCell ref="P430:Q430"/>
    <mergeCell ref="P429:Q429"/>
    <mergeCell ref="P427:Q427"/>
    <mergeCell ref="P428:Q428"/>
    <mergeCell ref="P337:Q337"/>
    <mergeCell ref="P334:Q334"/>
    <mergeCell ref="P463:Q463"/>
    <mergeCell ref="P464:Q464"/>
    <mergeCell ref="P348:Q348"/>
    <mergeCell ref="P220:Q220"/>
    <mergeCell ref="P223:Q223"/>
    <mergeCell ref="P224:Q224"/>
    <mergeCell ref="O218:P218"/>
    <mergeCell ref="P219:Q219"/>
    <mergeCell ref="O217:P217"/>
    <mergeCell ref="P231:Q231"/>
    <mergeCell ref="P139:Q139"/>
    <mergeCell ref="P140:Q140"/>
    <mergeCell ref="P441:Q441"/>
    <mergeCell ref="P442:Q442"/>
    <mergeCell ref="P168:Q168"/>
    <mergeCell ref="P167:Q167"/>
    <mergeCell ref="O160:P160"/>
    <mergeCell ref="O159:P159"/>
    <mergeCell ref="P438:Q438"/>
    <mergeCell ref="P132:Q132"/>
    <mergeCell ref="P133:Q133"/>
    <mergeCell ref="P92:Q92"/>
    <mergeCell ref="P93:Q93"/>
    <mergeCell ref="P104:Q104"/>
    <mergeCell ref="P84:Q84"/>
    <mergeCell ref="P100:Q100"/>
    <mergeCell ref="P99:Q99"/>
    <mergeCell ref="P91:Q91"/>
    <mergeCell ref="P96:Q96"/>
    <mergeCell ref="P103:Q103"/>
    <mergeCell ref="P94:Q94"/>
    <mergeCell ref="P109:Q109"/>
    <mergeCell ref="P106:Q106"/>
    <mergeCell ref="P107:Q107"/>
    <mergeCell ref="P108:Q108"/>
    <mergeCell ref="P88:Q88"/>
    <mergeCell ref="E4:G4"/>
    <mergeCell ref="E3:G3"/>
    <mergeCell ref="D9:E9"/>
    <mergeCell ref="D22:E22"/>
    <mergeCell ref="D12:E12"/>
    <mergeCell ref="D42:E42"/>
    <mergeCell ref="E36:G36"/>
    <mergeCell ref="D14:E14"/>
    <mergeCell ref="D15:E15"/>
    <mergeCell ref="D18:E18"/>
    <mergeCell ref="D17:E17"/>
    <mergeCell ref="D21:E21"/>
    <mergeCell ref="D19:E19"/>
    <mergeCell ref="D20:E20"/>
    <mergeCell ref="D13:E13"/>
    <mergeCell ref="D16:E16"/>
    <mergeCell ref="E39:G39"/>
    <mergeCell ref="E38:G38"/>
    <mergeCell ref="D6:E6"/>
    <mergeCell ref="D5:E5"/>
    <mergeCell ref="C39:D39"/>
    <mergeCell ref="D92:E92"/>
    <mergeCell ref="D93:E93"/>
    <mergeCell ref="D94:E94"/>
    <mergeCell ref="D97:E97"/>
    <mergeCell ref="D99:E99"/>
    <mergeCell ref="D100:E100"/>
    <mergeCell ref="D107:E107"/>
    <mergeCell ref="D106:E106"/>
    <mergeCell ref="D52:E52"/>
    <mergeCell ref="D40:E40"/>
    <mergeCell ref="D41:E41"/>
    <mergeCell ref="D98:E98"/>
    <mergeCell ref="E77:G77"/>
    <mergeCell ref="E79:G79"/>
    <mergeCell ref="E80:G80"/>
    <mergeCell ref="D101:E101"/>
    <mergeCell ref="C80:D80"/>
    <mergeCell ref="C79:D79"/>
    <mergeCell ref="D128:E128"/>
    <mergeCell ref="D127:E127"/>
    <mergeCell ref="E121:G121"/>
    <mergeCell ref="E120:G120"/>
    <mergeCell ref="E118:G118"/>
    <mergeCell ref="D126:E126"/>
    <mergeCell ref="D125:E125"/>
    <mergeCell ref="D133:E133"/>
    <mergeCell ref="D130:E130"/>
    <mergeCell ref="D129:E129"/>
    <mergeCell ref="D226:E226"/>
    <mergeCell ref="D227:E227"/>
    <mergeCell ref="D222:E222"/>
    <mergeCell ref="D220:E220"/>
    <mergeCell ref="D163:E163"/>
    <mergeCell ref="D162:E162"/>
    <mergeCell ref="D168:E168"/>
    <mergeCell ref="D169:E169"/>
    <mergeCell ref="E160:G160"/>
    <mergeCell ref="E159:G159"/>
    <mergeCell ref="E157:G157"/>
    <mergeCell ref="D237:E237"/>
    <mergeCell ref="D238:E238"/>
    <mergeCell ref="D234:E234"/>
    <mergeCell ref="D236:E236"/>
    <mergeCell ref="D221:E221"/>
    <mergeCell ref="D219:E219"/>
    <mergeCell ref="D230:E230"/>
    <mergeCell ref="D228:E228"/>
    <mergeCell ref="D229:E229"/>
    <mergeCell ref="D223:E223"/>
    <mergeCell ref="D224:E224"/>
    <mergeCell ref="D231:E231"/>
    <mergeCell ref="D225:E225"/>
    <mergeCell ref="D233:E233"/>
    <mergeCell ref="D232:E232"/>
    <mergeCell ref="D235:E235"/>
    <mergeCell ref="D122:E122"/>
    <mergeCell ref="D124:E124"/>
    <mergeCell ref="D123:E123"/>
    <mergeCell ref="D146:E146"/>
    <mergeCell ref="D147:E147"/>
    <mergeCell ref="D145:E145"/>
    <mergeCell ref="D167:E167"/>
    <mergeCell ref="D165:E165"/>
    <mergeCell ref="D166:E166"/>
    <mergeCell ref="D87:E87"/>
    <mergeCell ref="D83:E83"/>
    <mergeCell ref="D84:E84"/>
    <mergeCell ref="D89:E89"/>
    <mergeCell ref="D90:E90"/>
    <mergeCell ref="D91:E91"/>
    <mergeCell ref="D104:E104"/>
    <mergeCell ref="D148:E148"/>
    <mergeCell ref="D140:E140"/>
    <mergeCell ref="D139:E139"/>
    <mergeCell ref="D138:E138"/>
    <mergeCell ref="D134:E134"/>
    <mergeCell ref="D81:E81"/>
    <mergeCell ref="D86:E86"/>
    <mergeCell ref="D85:E85"/>
    <mergeCell ref="D95:E95"/>
    <mergeCell ref="D96:E96"/>
    <mergeCell ref="D88:E88"/>
    <mergeCell ref="D68:E68"/>
    <mergeCell ref="D67:E67"/>
    <mergeCell ref="D66:E66"/>
    <mergeCell ref="D103:E103"/>
    <mergeCell ref="D102:E102"/>
    <mergeCell ref="D141:E141"/>
    <mergeCell ref="D142:E142"/>
    <mergeCell ref="D143:E143"/>
    <mergeCell ref="D144:E144"/>
    <mergeCell ref="D82:E82"/>
    <mergeCell ref="D137:E137"/>
    <mergeCell ref="D136:E136"/>
    <mergeCell ref="D135:E135"/>
    <mergeCell ref="D132:E132"/>
    <mergeCell ref="D131:E131"/>
    <mergeCell ref="D108:E108"/>
    <mergeCell ref="D105:E105"/>
    <mergeCell ref="D109:E109"/>
    <mergeCell ref="D54:E54"/>
    <mergeCell ref="D50:E50"/>
    <mergeCell ref="D51:E51"/>
    <mergeCell ref="D53:E53"/>
    <mergeCell ref="D56:E56"/>
    <mergeCell ref="D58:E58"/>
    <mergeCell ref="D57:E57"/>
    <mergeCell ref="D43:E43"/>
    <mergeCell ref="D49:E49"/>
    <mergeCell ref="D48:E48"/>
    <mergeCell ref="D45:E45"/>
    <mergeCell ref="D47:E47"/>
    <mergeCell ref="D46:E46"/>
    <mergeCell ref="D44:E44"/>
    <mergeCell ref="D64:E64"/>
    <mergeCell ref="D63:E63"/>
    <mergeCell ref="D65:E6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3.08984375" customWidth="1"/>
    <col min="2" max="2" width="4" customWidth="1"/>
    <col min="8" max="8" width="4" customWidth="1"/>
    <col min="9" max="9" width="18.26953125" customWidth="1"/>
    <col min="10" max="10" width="18.7265625" customWidth="1"/>
  </cols>
  <sheetData>
    <row r="1" spans="1:18" ht="14">
      <c r="A1" s="1" t="str">
        <f ca="1">IFERROR(__xludf.DUMMYFUNCTION("importrange(""https://docs.google.com/a/marlinmultimedia.com/spreadsheets/d/1oSDZlRpKI1Rl18gp2l040IpPIw0MfV9v42_cGvRLN3k/edit"",""Lookup-schedule-""&amp;$R$1&amp;""!a1:l50"")"),"")</f>
        <v/>
      </c>
      <c r="B1" s="2"/>
      <c r="C1" s="3" t="s">
        <v>0</v>
      </c>
      <c r="E1" s="3" t="s">
        <v>1</v>
      </c>
      <c r="H1" s="2"/>
      <c r="I1" s="3" t="s">
        <v>1</v>
      </c>
      <c r="J1" s="3" t="s">
        <v>0</v>
      </c>
      <c r="K1" s="4" t="s">
        <v>2</v>
      </c>
      <c r="L1" s="5" t="s">
        <v>3</v>
      </c>
      <c r="Q1" s="4" t="s">
        <v>4</v>
      </c>
      <c r="R1" s="4">
        <v>20170705</v>
      </c>
    </row>
    <row r="2" spans="1:18" ht="18">
      <c r="A2" s="6"/>
      <c r="B2" s="2"/>
      <c r="C2" s="7"/>
      <c r="D2" s="2"/>
      <c r="E2" s="2"/>
      <c r="F2" s="2"/>
      <c r="G2" s="2"/>
      <c r="H2" s="2"/>
    </row>
    <row r="3" spans="1:18" ht="18">
      <c r="A3" s="6"/>
      <c r="B3" s="2"/>
      <c r="C3" s="139">
        <v>42921</v>
      </c>
      <c r="D3" s="112"/>
      <c r="E3" s="112"/>
      <c r="F3" s="112"/>
      <c r="G3" s="112"/>
      <c r="H3" s="2"/>
    </row>
    <row r="4" spans="1:18" ht="12.5">
      <c r="B4" s="2"/>
      <c r="C4" t="e">
        <v>#REF!</v>
      </c>
      <c r="H4" s="2"/>
    </row>
    <row r="5" spans="1:18" ht="16.5">
      <c r="A5" s="8">
        <v>1</v>
      </c>
      <c r="B5" s="2"/>
      <c r="C5" s="8" t="s">
        <v>5</v>
      </c>
      <c r="H5" s="2"/>
    </row>
    <row r="6" spans="1:18" ht="12.5">
      <c r="A6" s="9" t="s">
        <v>6</v>
      </c>
      <c r="B6" s="2"/>
      <c r="C6" s="10" t="s">
        <v>7</v>
      </c>
      <c r="D6" s="11" t="s">
        <v>8</v>
      </c>
      <c r="E6" s="10" t="s">
        <v>9</v>
      </c>
      <c r="F6" s="12">
        <v>0.75</v>
      </c>
      <c r="G6" s="10" t="s">
        <v>10</v>
      </c>
      <c r="H6" s="2"/>
      <c r="I6" s="13" t="s">
        <v>11</v>
      </c>
      <c r="J6" s="13" t="s">
        <v>12</v>
      </c>
    </row>
    <row r="7" spans="1:18" ht="14">
      <c r="A7" s="14" t="s">
        <v>13</v>
      </c>
      <c r="B7" s="2"/>
      <c r="C7" s="15" t="s">
        <v>14</v>
      </c>
      <c r="D7" s="16" t="s">
        <v>8</v>
      </c>
      <c r="E7" s="15" t="s">
        <v>15</v>
      </c>
      <c r="F7" s="17">
        <v>0.75</v>
      </c>
      <c r="G7" s="15" t="s">
        <v>10</v>
      </c>
      <c r="H7" s="2"/>
      <c r="I7" s="13" t="s">
        <v>16</v>
      </c>
      <c r="J7" s="13" t="s">
        <v>17</v>
      </c>
    </row>
    <row r="8" spans="1:18" ht="12.5">
      <c r="A8" s="9" t="s">
        <v>18</v>
      </c>
      <c r="B8" s="2"/>
      <c r="C8" s="10" t="s">
        <v>19</v>
      </c>
      <c r="D8" s="11" t="s">
        <v>8</v>
      </c>
      <c r="E8" s="10" t="s">
        <v>20</v>
      </c>
      <c r="F8" s="12">
        <v>0.75</v>
      </c>
      <c r="G8" s="10" t="s">
        <v>10</v>
      </c>
      <c r="H8" s="2"/>
      <c r="I8" s="13" t="s">
        <v>21</v>
      </c>
      <c r="J8" s="13" t="s">
        <v>22</v>
      </c>
    </row>
    <row r="9" spans="1:18" ht="16.5">
      <c r="A9" s="8">
        <v>2</v>
      </c>
      <c r="B9" s="2"/>
      <c r="C9" s="138" t="s">
        <v>23</v>
      </c>
      <c r="D9" s="112"/>
      <c r="E9" s="112"/>
      <c r="F9" s="112"/>
      <c r="G9" s="112"/>
      <c r="H9" s="2"/>
      <c r="I9" s="13"/>
      <c r="J9" s="13"/>
    </row>
    <row r="10" spans="1:18" ht="12.5">
      <c r="A10" s="9" t="s">
        <v>24</v>
      </c>
      <c r="B10" s="2"/>
      <c r="C10" s="15" t="s">
        <v>25</v>
      </c>
      <c r="D10" s="16" t="s">
        <v>8</v>
      </c>
      <c r="E10" s="15" t="s">
        <v>26</v>
      </c>
      <c r="F10" s="17">
        <v>0.75</v>
      </c>
      <c r="G10" s="15" t="s">
        <v>10</v>
      </c>
      <c r="H10" s="2"/>
      <c r="I10" s="13" t="s">
        <v>27</v>
      </c>
      <c r="J10" s="13" t="s">
        <v>28</v>
      </c>
    </row>
    <row r="11" spans="1:18" ht="14">
      <c r="A11" s="14" t="s">
        <v>29</v>
      </c>
      <c r="B11" s="2"/>
      <c r="C11" s="10" t="s">
        <v>30</v>
      </c>
      <c r="D11" s="11" t="s">
        <v>8</v>
      </c>
      <c r="E11" s="10" t="s">
        <v>31</v>
      </c>
      <c r="F11" s="12">
        <v>0.75</v>
      </c>
      <c r="G11" s="10" t="s">
        <v>10</v>
      </c>
      <c r="H11" s="2"/>
      <c r="I11" s="13" t="s">
        <v>32</v>
      </c>
      <c r="J11" s="13" t="s">
        <v>33</v>
      </c>
    </row>
    <row r="12" spans="1:18" ht="12.5">
      <c r="A12" s="9" t="s">
        <v>34</v>
      </c>
      <c r="B12" s="2"/>
      <c r="C12" s="15" t="s">
        <v>35</v>
      </c>
      <c r="D12" s="16" t="s">
        <v>8</v>
      </c>
      <c r="E12" s="15" t="s">
        <v>36</v>
      </c>
      <c r="F12" s="17">
        <v>0.75</v>
      </c>
      <c r="G12" s="15" t="s">
        <v>10</v>
      </c>
      <c r="H12" s="2"/>
      <c r="I12" s="13" t="s">
        <v>37</v>
      </c>
      <c r="J12" s="13" t="s">
        <v>38</v>
      </c>
    </row>
    <row r="13" spans="1:18" ht="16.5">
      <c r="A13" s="8">
        <v>3</v>
      </c>
      <c r="B13" s="2"/>
      <c r="C13" s="138" t="s">
        <v>39</v>
      </c>
      <c r="D13" s="112"/>
      <c r="E13" s="112"/>
      <c r="F13" s="112"/>
      <c r="G13" s="112"/>
      <c r="H13" s="2"/>
      <c r="I13" s="13"/>
      <c r="J13" s="13"/>
    </row>
    <row r="14" spans="1:18" ht="12.5">
      <c r="A14" s="9" t="s">
        <v>40</v>
      </c>
      <c r="B14" s="2"/>
      <c r="C14" s="10" t="s">
        <v>41</v>
      </c>
      <c r="D14" s="11" t="s">
        <v>8</v>
      </c>
      <c r="E14" s="10" t="s">
        <v>42</v>
      </c>
      <c r="F14" s="12">
        <v>0.75</v>
      </c>
      <c r="G14" s="10" t="s">
        <v>10</v>
      </c>
      <c r="H14" s="2"/>
      <c r="I14" s="13" t="s">
        <v>43</v>
      </c>
      <c r="J14" s="13" t="s">
        <v>44</v>
      </c>
    </row>
    <row r="15" spans="1:18" ht="14">
      <c r="A15" s="14" t="s">
        <v>45</v>
      </c>
      <c r="B15" s="2"/>
      <c r="C15" s="15" t="s">
        <v>46</v>
      </c>
      <c r="D15" s="16" t="s">
        <v>8</v>
      </c>
      <c r="E15" s="15" t="s">
        <v>47</v>
      </c>
      <c r="F15" s="17">
        <v>0.75</v>
      </c>
      <c r="G15" s="15" t="s">
        <v>10</v>
      </c>
      <c r="H15" s="2"/>
      <c r="I15" s="13" t="s">
        <v>48</v>
      </c>
      <c r="J15" s="13" t="s">
        <v>49</v>
      </c>
    </row>
    <row r="16" spans="1:18" ht="12.5">
      <c r="A16" s="9" t="s">
        <v>50</v>
      </c>
      <c r="B16" s="2"/>
      <c r="C16" s="10" t="s">
        <v>51</v>
      </c>
      <c r="D16" s="11" t="s">
        <v>8</v>
      </c>
      <c r="E16" s="10" t="s">
        <v>52</v>
      </c>
      <c r="F16" s="12">
        <v>0.75</v>
      </c>
      <c r="G16" s="10" t="s">
        <v>10</v>
      </c>
      <c r="H16" s="2"/>
      <c r="I16" s="13" t="s">
        <v>53</v>
      </c>
      <c r="J16" s="13" t="s">
        <v>54</v>
      </c>
    </row>
    <row r="17" spans="1:10" ht="16.5">
      <c r="A17" s="8">
        <v>4</v>
      </c>
      <c r="B17" s="2"/>
      <c r="C17" s="138" t="s">
        <v>55</v>
      </c>
      <c r="D17" s="112"/>
      <c r="E17" s="112"/>
      <c r="F17" s="112"/>
      <c r="G17" s="112"/>
      <c r="H17" s="2"/>
      <c r="I17" s="13"/>
      <c r="J17" s="13"/>
    </row>
    <row r="18" spans="1:10" ht="12.5">
      <c r="A18" s="9" t="s">
        <v>56</v>
      </c>
      <c r="B18" s="2"/>
      <c r="C18" s="15" t="s">
        <v>57</v>
      </c>
      <c r="D18" s="16" t="s">
        <v>8</v>
      </c>
      <c r="E18" s="15" t="s">
        <v>58</v>
      </c>
      <c r="F18" s="17">
        <v>0.75</v>
      </c>
      <c r="G18" s="15" t="s">
        <v>10</v>
      </c>
      <c r="H18" s="2"/>
      <c r="I18" s="13" t="s">
        <v>59</v>
      </c>
      <c r="J18" s="13" t="s">
        <v>60</v>
      </c>
    </row>
    <row r="19" spans="1:10" ht="14">
      <c r="A19" s="14" t="s">
        <v>61</v>
      </c>
      <c r="B19" s="2"/>
      <c r="C19" s="10" t="s">
        <v>62</v>
      </c>
      <c r="D19" s="11" t="s">
        <v>8</v>
      </c>
      <c r="E19" s="10" t="s">
        <v>63</v>
      </c>
      <c r="F19" s="12">
        <v>0.75</v>
      </c>
      <c r="G19" s="10" t="s">
        <v>10</v>
      </c>
      <c r="H19" s="2"/>
      <c r="I19" s="13" t="s">
        <v>64</v>
      </c>
      <c r="J19" s="13" t="s">
        <v>65</v>
      </c>
    </row>
    <row r="20" spans="1:10" ht="12.5">
      <c r="A20" s="9" t="s">
        <v>66</v>
      </c>
      <c r="B20" s="2"/>
      <c r="C20" s="15" t="s">
        <v>67</v>
      </c>
      <c r="D20" s="16" t="s">
        <v>8</v>
      </c>
      <c r="E20" s="15" t="s">
        <v>68</v>
      </c>
      <c r="F20" s="17">
        <v>0.75</v>
      </c>
      <c r="G20" s="15" t="s">
        <v>10</v>
      </c>
      <c r="H20" s="2"/>
      <c r="I20" s="13" t="s">
        <v>69</v>
      </c>
      <c r="J20" s="13" t="s">
        <v>70</v>
      </c>
    </row>
    <row r="21" spans="1:10" ht="16.5">
      <c r="A21" s="8">
        <v>5</v>
      </c>
      <c r="B21" s="2"/>
      <c r="C21" s="138" t="s">
        <v>71</v>
      </c>
      <c r="D21" s="112"/>
      <c r="E21" s="112"/>
      <c r="F21" s="112"/>
      <c r="G21" s="112"/>
      <c r="H21" s="2"/>
      <c r="I21" s="13"/>
      <c r="J21" s="13"/>
    </row>
    <row r="22" spans="1:10" ht="12.5">
      <c r="A22" s="9" t="s">
        <v>72</v>
      </c>
      <c r="B22" s="2"/>
      <c r="C22" s="10" t="s">
        <v>73</v>
      </c>
      <c r="D22" s="11" t="s">
        <v>8</v>
      </c>
      <c r="E22" s="10" t="s">
        <v>74</v>
      </c>
      <c r="F22" s="12">
        <v>0.75</v>
      </c>
      <c r="G22" s="10" t="s">
        <v>10</v>
      </c>
      <c r="H22" s="2"/>
      <c r="I22" s="13" t="s">
        <v>75</v>
      </c>
      <c r="J22" s="13" t="s">
        <v>76</v>
      </c>
    </row>
    <row r="23" spans="1:10" ht="14">
      <c r="A23" s="14" t="s">
        <v>77</v>
      </c>
      <c r="B23" s="2"/>
      <c r="C23" s="15" t="s">
        <v>78</v>
      </c>
      <c r="D23" s="16" t="s">
        <v>8</v>
      </c>
      <c r="E23" s="15" t="s">
        <v>79</v>
      </c>
      <c r="F23" s="17">
        <v>0.75</v>
      </c>
      <c r="G23" s="15" t="s">
        <v>10</v>
      </c>
      <c r="H23" s="2"/>
      <c r="I23" s="13" t="s">
        <v>80</v>
      </c>
      <c r="J23" s="13" t="s">
        <v>81</v>
      </c>
    </row>
    <row r="24" spans="1:10" ht="12.5">
      <c r="A24" s="9" t="s">
        <v>82</v>
      </c>
      <c r="B24" s="2"/>
      <c r="C24" s="10" t="s">
        <v>83</v>
      </c>
      <c r="D24" s="11" t="s">
        <v>8</v>
      </c>
      <c r="E24" s="10" t="s">
        <v>84</v>
      </c>
      <c r="F24" s="12">
        <v>0.75</v>
      </c>
      <c r="G24" s="10" t="s">
        <v>10</v>
      </c>
      <c r="H24" s="2"/>
      <c r="I24" s="13" t="s">
        <v>85</v>
      </c>
      <c r="J24" s="13" t="s">
        <v>86</v>
      </c>
    </row>
    <row r="25" spans="1:10" ht="16.5">
      <c r="A25" s="8">
        <v>6</v>
      </c>
      <c r="B25" s="2"/>
      <c r="C25" s="138" t="s">
        <v>87</v>
      </c>
      <c r="D25" s="112"/>
      <c r="E25" s="112"/>
      <c r="F25" s="112"/>
      <c r="G25" s="112"/>
      <c r="H25" s="2"/>
      <c r="I25" s="13"/>
      <c r="J25" s="13"/>
    </row>
    <row r="26" spans="1:10" ht="12.5">
      <c r="A26" s="9" t="s">
        <v>88</v>
      </c>
      <c r="B26" s="2"/>
      <c r="C26" s="15" t="s">
        <v>89</v>
      </c>
      <c r="D26" s="16" t="s">
        <v>8</v>
      </c>
      <c r="E26" s="15" t="s">
        <v>90</v>
      </c>
      <c r="F26" s="17">
        <v>0.75</v>
      </c>
      <c r="G26" s="15" t="s">
        <v>10</v>
      </c>
      <c r="H26" s="2"/>
      <c r="I26" s="13" t="s">
        <v>91</v>
      </c>
      <c r="J26" s="13" t="s">
        <v>92</v>
      </c>
    </row>
    <row r="27" spans="1:10" ht="14">
      <c r="A27" s="14" t="s">
        <v>93</v>
      </c>
      <c r="B27" s="2"/>
      <c r="C27" s="10" t="s">
        <v>94</v>
      </c>
      <c r="D27" s="11" t="s">
        <v>8</v>
      </c>
      <c r="E27" s="10" t="s">
        <v>95</v>
      </c>
      <c r="F27" s="12">
        <v>0.75</v>
      </c>
      <c r="G27" s="10" t="s">
        <v>10</v>
      </c>
      <c r="H27" s="2"/>
      <c r="I27" s="13" t="s">
        <v>96</v>
      </c>
      <c r="J27" s="13" t="s">
        <v>97</v>
      </c>
    </row>
    <row r="28" spans="1:10" ht="12.5">
      <c r="A28" s="9" t="s">
        <v>98</v>
      </c>
      <c r="B28" s="2"/>
      <c r="C28" s="15" t="s">
        <v>99</v>
      </c>
      <c r="D28" s="16" t="s">
        <v>8</v>
      </c>
      <c r="E28" s="15" t="s">
        <v>100</v>
      </c>
      <c r="F28" s="17">
        <v>0.75</v>
      </c>
      <c r="G28" s="15" t="s">
        <v>10</v>
      </c>
      <c r="H28" s="2"/>
      <c r="I28" s="13" t="s">
        <v>101</v>
      </c>
      <c r="J28" s="13" t="s">
        <v>102</v>
      </c>
    </row>
    <row r="29" spans="1:10" ht="16.5">
      <c r="A29" s="8">
        <v>7</v>
      </c>
      <c r="B29" s="2"/>
      <c r="C29" s="138" t="s">
        <v>103</v>
      </c>
      <c r="D29" s="112"/>
      <c r="E29" s="112"/>
      <c r="F29" s="112"/>
      <c r="G29" s="112"/>
      <c r="H29" s="2"/>
      <c r="I29" s="13"/>
      <c r="J29" s="13"/>
    </row>
    <row r="30" spans="1:10" ht="12.5">
      <c r="A30" s="9" t="s">
        <v>104</v>
      </c>
      <c r="B30" s="2"/>
      <c r="C30" s="10" t="s">
        <v>105</v>
      </c>
      <c r="D30" s="11" t="s">
        <v>8</v>
      </c>
      <c r="E30" s="10" t="s">
        <v>106</v>
      </c>
      <c r="F30" s="12">
        <v>0.75</v>
      </c>
      <c r="G30" s="10" t="s">
        <v>10</v>
      </c>
      <c r="H30" s="2"/>
      <c r="I30" s="13" t="s">
        <v>107</v>
      </c>
      <c r="J30" s="13" t="s">
        <v>108</v>
      </c>
    </row>
    <row r="31" spans="1:10" ht="14">
      <c r="A31" s="14" t="s">
        <v>109</v>
      </c>
      <c r="B31" s="2"/>
      <c r="C31" s="15" t="s">
        <v>110</v>
      </c>
      <c r="D31" s="16" t="s">
        <v>8</v>
      </c>
      <c r="E31" s="15" t="s">
        <v>111</v>
      </c>
      <c r="F31" s="17">
        <v>0.75</v>
      </c>
      <c r="G31" s="15" t="s">
        <v>10</v>
      </c>
      <c r="H31" s="2"/>
      <c r="I31" s="13" t="s">
        <v>112</v>
      </c>
      <c r="J31" s="13" t="s">
        <v>113</v>
      </c>
    </row>
    <row r="32" spans="1:10" ht="12.5">
      <c r="A32" s="9" t="s">
        <v>114</v>
      </c>
      <c r="B32" s="2"/>
      <c r="C32" s="10" t="s">
        <v>115</v>
      </c>
      <c r="D32" s="11" t="s">
        <v>8</v>
      </c>
      <c r="E32" s="10" t="s">
        <v>116</v>
      </c>
      <c r="F32" s="12">
        <v>0.75</v>
      </c>
      <c r="G32" s="10" t="s">
        <v>10</v>
      </c>
      <c r="H32" s="2"/>
      <c r="I32" s="13" t="s">
        <v>117</v>
      </c>
      <c r="J32" s="13" t="s">
        <v>118</v>
      </c>
    </row>
    <row r="33" spans="1:10" ht="16.5">
      <c r="A33" s="8">
        <v>8</v>
      </c>
      <c r="B33" s="2"/>
      <c r="C33" s="138" t="s">
        <v>119</v>
      </c>
      <c r="D33" s="112"/>
      <c r="E33" s="112"/>
      <c r="F33" s="112"/>
      <c r="G33" s="112"/>
      <c r="H33" s="2"/>
      <c r="I33" s="13"/>
      <c r="J33" s="13"/>
    </row>
    <row r="34" spans="1:10" ht="12.5">
      <c r="A34" s="9" t="s">
        <v>120</v>
      </c>
      <c r="B34" s="2"/>
      <c r="C34" s="15" t="s">
        <v>121</v>
      </c>
      <c r="D34" s="16" t="s">
        <v>8</v>
      </c>
      <c r="E34" s="15" t="s">
        <v>122</v>
      </c>
      <c r="F34" s="17">
        <v>0.75</v>
      </c>
      <c r="G34" s="15" t="s">
        <v>10</v>
      </c>
      <c r="H34" s="2"/>
      <c r="I34" s="13" t="s">
        <v>123</v>
      </c>
      <c r="J34" s="13" t="s">
        <v>124</v>
      </c>
    </row>
    <row r="35" spans="1:10" ht="14">
      <c r="A35" s="14" t="s">
        <v>125</v>
      </c>
      <c r="B35" s="2"/>
      <c r="C35" s="10" t="s">
        <v>126</v>
      </c>
      <c r="D35" s="11" t="s">
        <v>8</v>
      </c>
      <c r="E35" s="10" t="s">
        <v>127</v>
      </c>
      <c r="F35" s="12">
        <v>0.75</v>
      </c>
      <c r="G35" s="10" t="s">
        <v>10</v>
      </c>
      <c r="H35" s="2"/>
      <c r="I35" s="13" t="s">
        <v>128</v>
      </c>
      <c r="J35" s="13" t="s">
        <v>129</v>
      </c>
    </row>
    <row r="36" spans="1:10" ht="12.5">
      <c r="A36" s="9" t="s">
        <v>130</v>
      </c>
      <c r="B36" s="2"/>
      <c r="C36" s="15" t="s">
        <v>131</v>
      </c>
      <c r="D36" s="16" t="s">
        <v>8</v>
      </c>
      <c r="E36" s="15" t="s">
        <v>132</v>
      </c>
      <c r="F36" s="17">
        <v>0.75</v>
      </c>
      <c r="G36" s="15" t="s">
        <v>10</v>
      </c>
      <c r="H36" s="2"/>
      <c r="I36" s="13" t="s">
        <v>133</v>
      </c>
      <c r="J36" s="13" t="s">
        <v>134</v>
      </c>
    </row>
    <row r="37" spans="1:10" ht="12.5">
      <c r="B37" s="2"/>
      <c r="H37" s="2"/>
    </row>
    <row r="38" spans="1:10" ht="12.5">
      <c r="B38" s="2"/>
      <c r="H38" s="2"/>
    </row>
    <row r="39" spans="1:10" ht="12.5">
      <c r="B39" s="2"/>
      <c r="H39" s="2"/>
    </row>
    <row r="40" spans="1:10" ht="12.5">
      <c r="B40" s="2"/>
      <c r="H40" s="2"/>
    </row>
    <row r="41" spans="1:10" ht="12.5">
      <c r="B41" s="2"/>
      <c r="H41" s="2"/>
    </row>
    <row r="42" spans="1:10" ht="12.5">
      <c r="B42" s="2"/>
      <c r="H42" s="2"/>
    </row>
    <row r="43" spans="1:10" ht="12.5">
      <c r="B43" s="2"/>
      <c r="H43" s="2"/>
    </row>
    <row r="44" spans="1:10" ht="12.5">
      <c r="B44" s="2"/>
      <c r="H44" s="2"/>
    </row>
    <row r="45" spans="1:10" ht="12.5">
      <c r="B45" s="2"/>
      <c r="H45" s="2"/>
    </row>
    <row r="46" spans="1:10" ht="12.5">
      <c r="B46" s="2"/>
      <c r="H46" s="2"/>
    </row>
    <row r="47" spans="1:10" ht="12.5">
      <c r="B47" s="2"/>
      <c r="H47" s="2"/>
    </row>
    <row r="48" spans="1:10" ht="12.5">
      <c r="B48" s="2"/>
      <c r="H48" s="2"/>
    </row>
    <row r="49" spans="2:8" ht="12.5">
      <c r="B49" s="2"/>
      <c r="H49" s="2"/>
    </row>
    <row r="50" spans="2:8" ht="12.5">
      <c r="B50" s="2"/>
      <c r="H50" s="2"/>
    </row>
    <row r="51" spans="2:8" ht="12.5">
      <c r="B51" s="2"/>
      <c r="H51" s="2"/>
    </row>
    <row r="52" spans="2:8" ht="12.5">
      <c r="B52" s="2"/>
      <c r="H52" s="2"/>
    </row>
    <row r="53" spans="2:8" ht="12.5">
      <c r="B53" s="2"/>
      <c r="H53" s="2"/>
    </row>
    <row r="54" spans="2:8" ht="12.5">
      <c r="B54" s="2"/>
      <c r="H54" s="2"/>
    </row>
    <row r="55" spans="2:8" ht="12.5">
      <c r="B55" s="2"/>
      <c r="H55" s="2"/>
    </row>
    <row r="56" spans="2:8" ht="12.5">
      <c r="B56" s="2"/>
      <c r="H56" s="2"/>
    </row>
    <row r="57" spans="2:8" ht="12.5">
      <c r="B57" s="2"/>
      <c r="H57" s="2"/>
    </row>
    <row r="58" spans="2:8" ht="12.5">
      <c r="B58" s="2"/>
      <c r="H58" s="2"/>
    </row>
    <row r="59" spans="2:8" ht="12.5">
      <c r="B59" s="2"/>
      <c r="H59" s="2"/>
    </row>
    <row r="60" spans="2:8" ht="12.5">
      <c r="B60" s="2"/>
      <c r="H60" s="2"/>
    </row>
    <row r="61" spans="2:8" ht="12.5">
      <c r="B61" s="2"/>
      <c r="H61" s="2"/>
    </row>
    <row r="62" spans="2:8" ht="12.5">
      <c r="B62" s="2"/>
      <c r="H62" s="2"/>
    </row>
    <row r="63" spans="2:8" ht="12.5">
      <c r="B63" s="2"/>
      <c r="H63" s="2"/>
    </row>
    <row r="64" spans="2:8" ht="12.5">
      <c r="B64" s="2"/>
      <c r="H64" s="2"/>
    </row>
    <row r="65" spans="2:8" ht="12.5">
      <c r="B65" s="2"/>
      <c r="H65" s="2"/>
    </row>
    <row r="66" spans="2:8" ht="12.5">
      <c r="B66" s="2"/>
      <c r="H66" s="2"/>
    </row>
    <row r="67" spans="2:8" ht="12.5">
      <c r="B67" s="2"/>
      <c r="H67" s="2"/>
    </row>
    <row r="68" spans="2:8" ht="12.5">
      <c r="B68" s="2"/>
      <c r="H68" s="2"/>
    </row>
    <row r="69" spans="2:8" ht="12.5">
      <c r="B69" s="2"/>
      <c r="H69" s="2"/>
    </row>
    <row r="70" spans="2:8" ht="12.5">
      <c r="B70" s="2"/>
      <c r="H70" s="2"/>
    </row>
    <row r="71" spans="2:8" ht="12.5">
      <c r="B71" s="2"/>
      <c r="H71" s="2"/>
    </row>
    <row r="72" spans="2:8" ht="12.5">
      <c r="B72" s="2"/>
      <c r="H72" s="2"/>
    </row>
    <row r="73" spans="2:8" ht="12.5">
      <c r="B73" s="2"/>
      <c r="H73" s="2"/>
    </row>
    <row r="74" spans="2:8" ht="12.5">
      <c r="B74" s="2"/>
      <c r="H74" s="2"/>
    </row>
    <row r="75" spans="2:8" ht="12.5">
      <c r="B75" s="2"/>
      <c r="H75" s="2"/>
    </row>
    <row r="76" spans="2:8" ht="12.5">
      <c r="B76" s="2"/>
      <c r="H76" s="2"/>
    </row>
    <row r="77" spans="2:8" ht="12.5">
      <c r="B77" s="2"/>
      <c r="H77" s="2"/>
    </row>
    <row r="78" spans="2:8" ht="12.5">
      <c r="B78" s="2"/>
      <c r="H78" s="2"/>
    </row>
    <row r="79" spans="2:8" ht="12.5">
      <c r="B79" s="2"/>
      <c r="H79" s="2"/>
    </row>
    <row r="80" spans="2:8" ht="12.5">
      <c r="B80" s="2"/>
      <c r="H80" s="2"/>
    </row>
    <row r="81" spans="2:8" ht="12.5">
      <c r="B81" s="2"/>
      <c r="H81" s="2"/>
    </row>
    <row r="82" spans="2:8" ht="12.5">
      <c r="B82" s="2"/>
      <c r="H82" s="2"/>
    </row>
    <row r="83" spans="2:8" ht="12.5">
      <c r="B83" s="2"/>
      <c r="H83" s="2"/>
    </row>
    <row r="84" spans="2:8" ht="12.5">
      <c r="B84" s="2"/>
      <c r="H84" s="2"/>
    </row>
    <row r="85" spans="2:8" ht="12.5">
      <c r="B85" s="2"/>
      <c r="H85" s="2"/>
    </row>
    <row r="86" spans="2:8" ht="12.5">
      <c r="B86" s="2"/>
      <c r="H86" s="2"/>
    </row>
    <row r="87" spans="2:8" ht="12.5">
      <c r="B87" s="2"/>
      <c r="H87" s="2"/>
    </row>
    <row r="88" spans="2:8" ht="12.5">
      <c r="B88" s="2"/>
      <c r="H88" s="2"/>
    </row>
    <row r="89" spans="2:8" ht="12.5">
      <c r="B89" s="2"/>
      <c r="H89" s="2"/>
    </row>
    <row r="90" spans="2:8" ht="12.5">
      <c r="B90" s="2"/>
      <c r="H90" s="2"/>
    </row>
    <row r="91" spans="2:8" ht="12.5">
      <c r="B91" s="2"/>
      <c r="H91" s="2"/>
    </row>
    <row r="92" spans="2:8" ht="12.5">
      <c r="B92" s="2"/>
      <c r="H92" s="2"/>
    </row>
    <row r="93" spans="2:8" ht="12.5">
      <c r="B93" s="2"/>
      <c r="H93" s="2"/>
    </row>
    <row r="94" spans="2:8" ht="12.5">
      <c r="B94" s="2"/>
      <c r="H94" s="2"/>
    </row>
    <row r="95" spans="2:8" ht="12.5">
      <c r="B95" s="2"/>
      <c r="H95" s="2"/>
    </row>
    <row r="96" spans="2:8" ht="12.5">
      <c r="B96" s="2"/>
      <c r="H96" s="2"/>
    </row>
    <row r="97" spans="2:8" ht="12.5">
      <c r="B97" s="2"/>
      <c r="H97" s="2"/>
    </row>
    <row r="98" spans="2:8" ht="12.5">
      <c r="B98" s="2"/>
      <c r="H98" s="2"/>
    </row>
    <row r="99" spans="2:8" ht="12.5">
      <c r="B99" s="2"/>
      <c r="H99" s="2"/>
    </row>
    <row r="100" spans="2:8" ht="12.5">
      <c r="B100" s="2"/>
      <c r="H100" s="2"/>
    </row>
    <row r="101" spans="2:8" ht="12.5">
      <c r="B101" s="2"/>
      <c r="H101" s="2"/>
    </row>
    <row r="102" spans="2:8" ht="12.5">
      <c r="B102" s="2"/>
      <c r="H102" s="2"/>
    </row>
    <row r="103" spans="2:8" ht="12.5">
      <c r="B103" s="2"/>
      <c r="H103" s="2"/>
    </row>
    <row r="104" spans="2:8" ht="12.5">
      <c r="B104" s="2"/>
      <c r="H104" s="2"/>
    </row>
    <row r="105" spans="2:8" ht="12.5">
      <c r="B105" s="2"/>
      <c r="H105" s="2"/>
    </row>
    <row r="106" spans="2:8" ht="12.5">
      <c r="B106" s="2"/>
      <c r="H106" s="2"/>
    </row>
    <row r="107" spans="2:8" ht="12.5">
      <c r="B107" s="2"/>
      <c r="H107" s="2"/>
    </row>
    <row r="108" spans="2:8" ht="12.5">
      <c r="B108" s="2"/>
      <c r="H108" s="2"/>
    </row>
    <row r="109" spans="2:8" ht="12.5">
      <c r="B109" s="2"/>
      <c r="H109" s="2"/>
    </row>
    <row r="110" spans="2:8" ht="12.5">
      <c r="B110" s="2"/>
      <c r="H110" s="2"/>
    </row>
    <row r="111" spans="2:8" ht="12.5">
      <c r="B111" s="2"/>
      <c r="H111" s="2"/>
    </row>
    <row r="112" spans="2:8" ht="12.5">
      <c r="B112" s="2"/>
      <c r="H112" s="2"/>
    </row>
    <row r="113" spans="2:8" ht="12.5">
      <c r="B113" s="2"/>
      <c r="H113" s="2"/>
    </row>
    <row r="114" spans="2:8" ht="12.5">
      <c r="B114" s="2"/>
      <c r="H114" s="2"/>
    </row>
    <row r="115" spans="2:8" ht="12.5">
      <c r="B115" s="2"/>
      <c r="H115" s="2"/>
    </row>
    <row r="116" spans="2:8" ht="12.5">
      <c r="B116" s="2"/>
      <c r="H116" s="2"/>
    </row>
    <row r="117" spans="2:8" ht="12.5">
      <c r="B117" s="2"/>
      <c r="H117" s="2"/>
    </row>
    <row r="118" spans="2:8" ht="12.5">
      <c r="B118" s="2"/>
      <c r="H118" s="2"/>
    </row>
    <row r="119" spans="2:8" ht="12.5">
      <c r="B119" s="2"/>
      <c r="H119" s="2"/>
    </row>
    <row r="120" spans="2:8" ht="12.5">
      <c r="B120" s="2"/>
      <c r="H120" s="2"/>
    </row>
    <row r="121" spans="2:8" ht="12.5">
      <c r="B121" s="2"/>
      <c r="H121" s="2"/>
    </row>
    <row r="122" spans="2:8" ht="12.5">
      <c r="B122" s="2"/>
      <c r="H122" s="2"/>
    </row>
    <row r="123" spans="2:8" ht="12.5">
      <c r="B123" s="2"/>
      <c r="H123" s="2"/>
    </row>
    <row r="124" spans="2:8" ht="12.5">
      <c r="B124" s="2"/>
      <c r="H124" s="2"/>
    </row>
    <row r="125" spans="2:8" ht="12.5">
      <c r="B125" s="2"/>
      <c r="H125" s="2"/>
    </row>
    <row r="126" spans="2:8" ht="12.5">
      <c r="B126" s="2"/>
      <c r="H126" s="2"/>
    </row>
    <row r="127" spans="2:8" ht="12.5">
      <c r="B127" s="2"/>
      <c r="H127" s="2"/>
    </row>
    <row r="128" spans="2:8" ht="12.5">
      <c r="B128" s="2"/>
      <c r="H128" s="2"/>
    </row>
    <row r="129" spans="2:8" ht="12.5">
      <c r="B129" s="2"/>
      <c r="H129" s="2"/>
    </row>
    <row r="130" spans="2:8" ht="12.5">
      <c r="B130" s="2"/>
      <c r="H130" s="2"/>
    </row>
    <row r="131" spans="2:8" ht="12.5">
      <c r="B131" s="2"/>
      <c r="H131" s="2"/>
    </row>
    <row r="132" spans="2:8" ht="12.5">
      <c r="B132" s="2"/>
      <c r="H132" s="2"/>
    </row>
    <row r="133" spans="2:8" ht="12.5">
      <c r="B133" s="2"/>
      <c r="H133" s="2"/>
    </row>
    <row r="134" spans="2:8" ht="12.5">
      <c r="B134" s="2"/>
      <c r="H134" s="2"/>
    </row>
    <row r="135" spans="2:8" ht="12.5">
      <c r="B135" s="2"/>
      <c r="H135" s="2"/>
    </row>
    <row r="136" spans="2:8" ht="12.5">
      <c r="B136" s="2"/>
      <c r="H136" s="2"/>
    </row>
    <row r="137" spans="2:8" ht="12.5">
      <c r="B137" s="2"/>
      <c r="H137" s="2"/>
    </row>
    <row r="138" spans="2:8" ht="12.5">
      <c r="B138" s="2"/>
      <c r="H138" s="2"/>
    </row>
    <row r="139" spans="2:8" ht="12.5">
      <c r="B139" s="2"/>
      <c r="H139" s="2"/>
    </row>
    <row r="140" spans="2:8" ht="12.5">
      <c r="B140" s="2"/>
      <c r="H140" s="2"/>
    </row>
    <row r="141" spans="2:8" ht="12.5">
      <c r="B141" s="2"/>
      <c r="H141" s="2"/>
    </row>
    <row r="142" spans="2:8" ht="12.5">
      <c r="B142" s="2"/>
      <c r="H142" s="2"/>
    </row>
    <row r="143" spans="2:8" ht="12.5">
      <c r="B143" s="2"/>
      <c r="H143" s="2"/>
    </row>
    <row r="144" spans="2:8" ht="12.5">
      <c r="B144" s="2"/>
      <c r="H144" s="2"/>
    </row>
    <row r="145" spans="2:8" ht="12.5">
      <c r="B145" s="2"/>
      <c r="H145" s="2"/>
    </row>
    <row r="146" spans="2:8" ht="12.5">
      <c r="B146" s="2"/>
      <c r="H146" s="2"/>
    </row>
    <row r="147" spans="2:8" ht="12.5">
      <c r="B147" s="2"/>
      <c r="H147" s="2"/>
    </row>
    <row r="148" spans="2:8" ht="12.5">
      <c r="B148" s="2"/>
      <c r="H148" s="2"/>
    </row>
    <row r="149" spans="2:8" ht="12.5">
      <c r="B149" s="2"/>
      <c r="H149" s="2"/>
    </row>
    <row r="150" spans="2:8" ht="12.5">
      <c r="B150" s="2"/>
      <c r="H150" s="2"/>
    </row>
    <row r="151" spans="2:8" ht="12.5">
      <c r="B151" s="2"/>
      <c r="H151" s="2"/>
    </row>
    <row r="152" spans="2:8" ht="12.5">
      <c r="B152" s="2"/>
      <c r="H152" s="2"/>
    </row>
    <row r="153" spans="2:8" ht="12.5">
      <c r="B153" s="2"/>
      <c r="H153" s="2"/>
    </row>
    <row r="154" spans="2:8" ht="12.5">
      <c r="B154" s="2"/>
      <c r="H154" s="2"/>
    </row>
    <row r="155" spans="2:8" ht="12.5">
      <c r="B155" s="2"/>
      <c r="H155" s="2"/>
    </row>
    <row r="156" spans="2:8" ht="12.5">
      <c r="B156" s="2"/>
      <c r="H156" s="2"/>
    </row>
    <row r="157" spans="2:8" ht="12.5">
      <c r="B157" s="2"/>
      <c r="H157" s="2"/>
    </row>
    <row r="158" spans="2:8" ht="12.5">
      <c r="B158" s="2"/>
      <c r="H158" s="2"/>
    </row>
    <row r="159" spans="2:8" ht="12.5">
      <c r="B159" s="2"/>
      <c r="H159" s="2"/>
    </row>
    <row r="160" spans="2:8" ht="12.5">
      <c r="B160" s="2"/>
      <c r="H160" s="2"/>
    </row>
    <row r="161" spans="2:8" ht="12.5">
      <c r="B161" s="2"/>
      <c r="H161" s="2"/>
    </row>
    <row r="162" spans="2:8" ht="12.5">
      <c r="B162" s="2"/>
      <c r="H162" s="2"/>
    </row>
    <row r="163" spans="2:8" ht="12.5">
      <c r="B163" s="2"/>
      <c r="H163" s="2"/>
    </row>
    <row r="164" spans="2:8" ht="12.5">
      <c r="B164" s="2"/>
      <c r="H164" s="2"/>
    </row>
    <row r="165" spans="2:8" ht="12.5">
      <c r="B165" s="2"/>
      <c r="H165" s="2"/>
    </row>
    <row r="166" spans="2:8" ht="12.5">
      <c r="B166" s="2"/>
      <c r="H166" s="2"/>
    </row>
    <row r="167" spans="2:8" ht="12.5">
      <c r="B167" s="2"/>
      <c r="H167" s="2"/>
    </row>
    <row r="168" spans="2:8" ht="12.5">
      <c r="B168" s="2"/>
      <c r="H168" s="2"/>
    </row>
    <row r="169" spans="2:8" ht="12.5">
      <c r="B169" s="2"/>
      <c r="H169" s="2"/>
    </row>
    <row r="170" spans="2:8" ht="12.5">
      <c r="B170" s="2"/>
      <c r="H170" s="2"/>
    </row>
    <row r="171" spans="2:8" ht="12.5">
      <c r="B171" s="2"/>
      <c r="H171" s="2"/>
    </row>
    <row r="172" spans="2:8" ht="12.5">
      <c r="B172" s="2"/>
      <c r="H172" s="2"/>
    </row>
    <row r="173" spans="2:8" ht="12.5">
      <c r="B173" s="2"/>
      <c r="H173" s="2"/>
    </row>
    <row r="174" spans="2:8" ht="12.5">
      <c r="B174" s="2"/>
      <c r="H174" s="2"/>
    </row>
    <row r="175" spans="2:8" ht="12.5">
      <c r="B175" s="2"/>
      <c r="H175" s="2"/>
    </row>
    <row r="176" spans="2:8" ht="12.5">
      <c r="B176" s="2"/>
      <c r="H176" s="2"/>
    </row>
    <row r="177" spans="2:8" ht="12.5">
      <c r="B177" s="2"/>
      <c r="H177" s="2"/>
    </row>
    <row r="178" spans="2:8" ht="12.5">
      <c r="B178" s="2"/>
      <c r="H178" s="2"/>
    </row>
    <row r="179" spans="2:8" ht="12.5">
      <c r="B179" s="2"/>
      <c r="H179" s="2"/>
    </row>
    <row r="180" spans="2:8" ht="12.5">
      <c r="B180" s="2"/>
      <c r="H180" s="2"/>
    </row>
    <row r="181" spans="2:8" ht="12.5">
      <c r="B181" s="2"/>
      <c r="H181" s="2"/>
    </row>
    <row r="182" spans="2:8" ht="12.5">
      <c r="B182" s="2"/>
      <c r="H182" s="2"/>
    </row>
    <row r="183" spans="2:8" ht="12.5">
      <c r="B183" s="2"/>
      <c r="H183" s="2"/>
    </row>
    <row r="184" spans="2:8" ht="12.5">
      <c r="B184" s="2"/>
      <c r="H184" s="2"/>
    </row>
    <row r="185" spans="2:8" ht="12.5">
      <c r="B185" s="2"/>
      <c r="H185" s="2"/>
    </row>
    <row r="186" spans="2:8" ht="12.5">
      <c r="B186" s="2"/>
      <c r="H186" s="2"/>
    </row>
    <row r="187" spans="2:8" ht="12.5">
      <c r="B187" s="2"/>
      <c r="H187" s="2"/>
    </row>
    <row r="188" spans="2:8" ht="12.5">
      <c r="B188" s="2"/>
      <c r="H188" s="2"/>
    </row>
    <row r="189" spans="2:8" ht="12.5">
      <c r="B189" s="2"/>
      <c r="H189" s="2"/>
    </row>
    <row r="190" spans="2:8" ht="12.5">
      <c r="B190" s="2"/>
      <c r="H190" s="2"/>
    </row>
    <row r="191" spans="2:8" ht="12.5">
      <c r="B191" s="2"/>
      <c r="H191" s="2"/>
    </row>
    <row r="192" spans="2:8" ht="12.5">
      <c r="B192" s="2"/>
      <c r="H192" s="2"/>
    </row>
    <row r="193" spans="2:8" ht="12.5">
      <c r="B193" s="2"/>
      <c r="H193" s="2"/>
    </row>
    <row r="194" spans="2:8" ht="12.5">
      <c r="B194" s="2"/>
      <c r="H194" s="2"/>
    </row>
    <row r="195" spans="2:8" ht="12.5">
      <c r="B195" s="2"/>
      <c r="H195" s="2"/>
    </row>
    <row r="196" spans="2:8" ht="12.5">
      <c r="B196" s="2"/>
      <c r="H196" s="2"/>
    </row>
    <row r="197" spans="2:8" ht="12.5">
      <c r="B197" s="2"/>
      <c r="H197" s="2"/>
    </row>
    <row r="198" spans="2:8" ht="12.5">
      <c r="B198" s="2"/>
      <c r="H198" s="2"/>
    </row>
    <row r="199" spans="2:8" ht="12.5">
      <c r="B199" s="2"/>
      <c r="H199" s="2"/>
    </row>
    <row r="200" spans="2:8" ht="12.5">
      <c r="B200" s="2"/>
      <c r="H200" s="2"/>
    </row>
    <row r="201" spans="2:8" ht="12.5">
      <c r="B201" s="2"/>
      <c r="H201" s="2"/>
    </row>
    <row r="202" spans="2:8" ht="12.5">
      <c r="B202" s="2"/>
      <c r="H202" s="2"/>
    </row>
    <row r="203" spans="2:8" ht="12.5">
      <c r="B203" s="2"/>
      <c r="H203" s="2"/>
    </row>
    <row r="204" spans="2:8" ht="12.5">
      <c r="B204" s="2"/>
      <c r="H204" s="2"/>
    </row>
    <row r="205" spans="2:8" ht="12.5">
      <c r="B205" s="2"/>
      <c r="H205" s="2"/>
    </row>
    <row r="206" spans="2:8" ht="12.5">
      <c r="B206" s="2"/>
      <c r="H206" s="2"/>
    </row>
    <row r="207" spans="2:8" ht="12.5">
      <c r="B207" s="2"/>
      <c r="H207" s="2"/>
    </row>
    <row r="208" spans="2:8" ht="12.5">
      <c r="B208" s="2"/>
      <c r="H208" s="2"/>
    </row>
    <row r="209" spans="2:8" ht="12.5">
      <c r="B209" s="2"/>
      <c r="H209" s="2"/>
    </row>
    <row r="210" spans="2:8" ht="12.5">
      <c r="B210" s="2"/>
      <c r="H210" s="2"/>
    </row>
    <row r="211" spans="2:8" ht="12.5">
      <c r="B211" s="2"/>
      <c r="H211" s="2"/>
    </row>
    <row r="212" spans="2:8" ht="12.5">
      <c r="B212" s="2"/>
      <c r="H212" s="2"/>
    </row>
    <row r="213" spans="2:8" ht="12.5">
      <c r="B213" s="2"/>
      <c r="H213" s="2"/>
    </row>
    <row r="214" spans="2:8" ht="12.5">
      <c r="B214" s="2"/>
      <c r="H214" s="2"/>
    </row>
    <row r="215" spans="2:8" ht="12.5">
      <c r="B215" s="2"/>
      <c r="H215" s="2"/>
    </row>
    <row r="216" spans="2:8" ht="12.5">
      <c r="B216" s="2"/>
      <c r="H216" s="2"/>
    </row>
    <row r="217" spans="2:8" ht="12.5">
      <c r="B217" s="2"/>
      <c r="H217" s="2"/>
    </row>
    <row r="218" spans="2:8" ht="12.5">
      <c r="B218" s="2"/>
      <c r="H218" s="2"/>
    </row>
    <row r="219" spans="2:8" ht="12.5">
      <c r="B219" s="2"/>
      <c r="H219" s="2"/>
    </row>
    <row r="220" spans="2:8" ht="12.5">
      <c r="B220" s="2"/>
      <c r="H220" s="2"/>
    </row>
    <row r="221" spans="2:8" ht="12.5">
      <c r="B221" s="2"/>
      <c r="H221" s="2"/>
    </row>
    <row r="222" spans="2:8" ht="12.5">
      <c r="B222" s="2"/>
      <c r="H222" s="2"/>
    </row>
    <row r="223" spans="2:8" ht="12.5">
      <c r="B223" s="2"/>
      <c r="H223" s="2"/>
    </row>
    <row r="224" spans="2:8" ht="12.5">
      <c r="B224" s="2"/>
      <c r="H224" s="2"/>
    </row>
    <row r="225" spans="2:8" ht="12.5">
      <c r="B225" s="2"/>
      <c r="H225" s="2"/>
    </row>
    <row r="226" spans="2:8" ht="12.5">
      <c r="B226" s="2"/>
      <c r="H226" s="2"/>
    </row>
    <row r="227" spans="2:8" ht="12.5">
      <c r="B227" s="2"/>
      <c r="H227" s="2"/>
    </row>
    <row r="228" spans="2:8" ht="12.5">
      <c r="B228" s="2"/>
      <c r="H228" s="2"/>
    </row>
    <row r="229" spans="2:8" ht="12.5">
      <c r="B229" s="2"/>
      <c r="H229" s="2"/>
    </row>
    <row r="230" spans="2:8" ht="12.5">
      <c r="B230" s="2"/>
      <c r="H230" s="2"/>
    </row>
    <row r="231" spans="2:8" ht="12.5">
      <c r="B231" s="2"/>
      <c r="H231" s="2"/>
    </row>
    <row r="232" spans="2:8" ht="12.5">
      <c r="B232" s="2"/>
      <c r="H232" s="2"/>
    </row>
    <row r="233" spans="2:8" ht="12.5">
      <c r="B233" s="2"/>
      <c r="H233" s="2"/>
    </row>
    <row r="234" spans="2:8" ht="12.5">
      <c r="B234" s="2"/>
      <c r="H234" s="2"/>
    </row>
    <row r="235" spans="2:8" ht="12.5">
      <c r="B235" s="2"/>
      <c r="H235" s="2"/>
    </row>
    <row r="236" spans="2:8" ht="12.5">
      <c r="B236" s="2"/>
      <c r="H236" s="2"/>
    </row>
    <row r="237" spans="2:8" ht="12.5">
      <c r="B237" s="2"/>
      <c r="H237" s="2"/>
    </row>
    <row r="238" spans="2:8" ht="12.5">
      <c r="B238" s="2"/>
      <c r="H238" s="2"/>
    </row>
    <row r="239" spans="2:8" ht="12.5">
      <c r="B239" s="2"/>
      <c r="H239" s="2"/>
    </row>
    <row r="240" spans="2:8" ht="12.5">
      <c r="B240" s="2"/>
      <c r="H240" s="2"/>
    </row>
    <row r="241" spans="2:8" ht="12.5">
      <c r="B241" s="2"/>
      <c r="H241" s="2"/>
    </row>
    <row r="242" spans="2:8" ht="12.5">
      <c r="B242" s="2"/>
      <c r="H242" s="2"/>
    </row>
    <row r="243" spans="2:8" ht="12.5">
      <c r="B243" s="2"/>
      <c r="H243" s="2"/>
    </row>
    <row r="244" spans="2:8" ht="12.5">
      <c r="B244" s="2"/>
      <c r="H244" s="2"/>
    </row>
    <row r="245" spans="2:8" ht="12.5">
      <c r="B245" s="2"/>
      <c r="H245" s="2"/>
    </row>
    <row r="246" spans="2:8" ht="12.5">
      <c r="B246" s="2"/>
      <c r="H246" s="2"/>
    </row>
    <row r="247" spans="2:8" ht="12.5">
      <c r="B247" s="2"/>
      <c r="H247" s="2"/>
    </row>
    <row r="248" spans="2:8" ht="12.5">
      <c r="B248" s="2"/>
      <c r="H248" s="2"/>
    </row>
    <row r="249" spans="2:8" ht="12.5">
      <c r="B249" s="2"/>
      <c r="H249" s="2"/>
    </row>
    <row r="250" spans="2:8" ht="12.5">
      <c r="B250" s="2"/>
      <c r="H250" s="2"/>
    </row>
    <row r="251" spans="2:8" ht="12.5">
      <c r="B251" s="2"/>
      <c r="H251" s="2"/>
    </row>
    <row r="252" spans="2:8" ht="12.5">
      <c r="B252" s="2"/>
      <c r="H252" s="2"/>
    </row>
    <row r="253" spans="2:8" ht="12.5">
      <c r="B253" s="2"/>
      <c r="H253" s="2"/>
    </row>
    <row r="254" spans="2:8" ht="12.5">
      <c r="B254" s="2"/>
      <c r="H254" s="2"/>
    </row>
    <row r="255" spans="2:8" ht="12.5">
      <c r="B255" s="2"/>
      <c r="H255" s="2"/>
    </row>
    <row r="256" spans="2:8" ht="12.5">
      <c r="B256" s="2"/>
      <c r="H256" s="2"/>
    </row>
    <row r="257" spans="2:8" ht="12.5">
      <c r="B257" s="2"/>
      <c r="H257" s="2"/>
    </row>
    <row r="258" spans="2:8" ht="12.5">
      <c r="B258" s="2"/>
      <c r="H258" s="2"/>
    </row>
    <row r="259" spans="2:8" ht="12.5">
      <c r="B259" s="2"/>
      <c r="H259" s="2"/>
    </row>
    <row r="260" spans="2:8" ht="12.5">
      <c r="B260" s="2"/>
      <c r="H260" s="2"/>
    </row>
    <row r="261" spans="2:8" ht="12.5">
      <c r="B261" s="2"/>
      <c r="H261" s="2"/>
    </row>
    <row r="262" spans="2:8" ht="12.5">
      <c r="B262" s="2"/>
      <c r="H262" s="2"/>
    </row>
    <row r="263" spans="2:8" ht="12.5">
      <c r="B263" s="2"/>
      <c r="H263" s="2"/>
    </row>
    <row r="264" spans="2:8" ht="12.5">
      <c r="B264" s="2"/>
      <c r="H264" s="2"/>
    </row>
    <row r="265" spans="2:8" ht="12.5">
      <c r="B265" s="2"/>
      <c r="H265" s="2"/>
    </row>
    <row r="266" spans="2:8" ht="12.5">
      <c r="B266" s="2"/>
      <c r="H266" s="2"/>
    </row>
    <row r="267" spans="2:8" ht="12.5">
      <c r="B267" s="2"/>
      <c r="H267" s="2"/>
    </row>
    <row r="268" spans="2:8" ht="12.5">
      <c r="B268" s="2"/>
      <c r="H268" s="2"/>
    </row>
    <row r="269" spans="2:8" ht="12.5">
      <c r="B269" s="2"/>
      <c r="H269" s="2"/>
    </row>
    <row r="270" spans="2:8" ht="12.5">
      <c r="B270" s="2"/>
      <c r="H270" s="2"/>
    </row>
    <row r="271" spans="2:8" ht="12.5">
      <c r="B271" s="2"/>
      <c r="H271" s="2"/>
    </row>
    <row r="272" spans="2:8" ht="12.5">
      <c r="B272" s="2"/>
      <c r="H272" s="2"/>
    </row>
    <row r="273" spans="2:8" ht="12.5">
      <c r="B273" s="2"/>
      <c r="H273" s="2"/>
    </row>
    <row r="274" spans="2:8" ht="12.5">
      <c r="B274" s="2"/>
      <c r="H274" s="2"/>
    </row>
    <row r="275" spans="2:8" ht="12.5">
      <c r="B275" s="2"/>
      <c r="H275" s="2"/>
    </row>
    <row r="276" spans="2:8" ht="12.5">
      <c r="B276" s="2"/>
      <c r="H276" s="2"/>
    </row>
    <row r="277" spans="2:8" ht="12.5">
      <c r="B277" s="2"/>
      <c r="H277" s="2"/>
    </row>
    <row r="278" spans="2:8" ht="12.5">
      <c r="B278" s="2"/>
      <c r="H278" s="2"/>
    </row>
    <row r="279" spans="2:8" ht="12.5">
      <c r="B279" s="2"/>
      <c r="H279" s="2"/>
    </row>
    <row r="280" spans="2:8" ht="12.5">
      <c r="B280" s="2"/>
      <c r="H280" s="2"/>
    </row>
    <row r="281" spans="2:8" ht="12.5">
      <c r="B281" s="2"/>
      <c r="H281" s="2"/>
    </row>
    <row r="282" spans="2:8" ht="12.5">
      <c r="B282" s="2"/>
      <c r="H282" s="2"/>
    </row>
    <row r="283" spans="2:8" ht="12.5">
      <c r="B283" s="2"/>
      <c r="H283" s="2"/>
    </row>
    <row r="284" spans="2:8" ht="12.5">
      <c r="B284" s="2"/>
      <c r="H284" s="2"/>
    </row>
    <row r="285" spans="2:8" ht="12.5">
      <c r="B285" s="2"/>
      <c r="H285" s="2"/>
    </row>
    <row r="286" spans="2:8" ht="12.5">
      <c r="B286" s="2"/>
      <c r="H286" s="2"/>
    </row>
    <row r="287" spans="2:8" ht="12.5">
      <c r="B287" s="2"/>
      <c r="H287" s="2"/>
    </row>
    <row r="288" spans="2:8" ht="12.5">
      <c r="B288" s="2"/>
      <c r="H288" s="2"/>
    </row>
    <row r="289" spans="2:8" ht="12.5">
      <c r="B289" s="2"/>
      <c r="H289" s="2"/>
    </row>
    <row r="290" spans="2:8" ht="12.5">
      <c r="B290" s="2"/>
      <c r="H290" s="2"/>
    </row>
    <row r="291" spans="2:8" ht="12.5">
      <c r="B291" s="2"/>
      <c r="H291" s="2"/>
    </row>
    <row r="292" spans="2:8" ht="12.5">
      <c r="B292" s="2"/>
      <c r="H292" s="2"/>
    </row>
    <row r="293" spans="2:8" ht="12.5">
      <c r="B293" s="2"/>
      <c r="H293" s="2"/>
    </row>
    <row r="294" spans="2:8" ht="12.5">
      <c r="B294" s="2"/>
      <c r="H294" s="2"/>
    </row>
    <row r="295" spans="2:8" ht="12.5">
      <c r="B295" s="2"/>
      <c r="H295" s="2"/>
    </row>
    <row r="296" spans="2:8" ht="12.5">
      <c r="B296" s="2"/>
      <c r="H296" s="2"/>
    </row>
    <row r="297" spans="2:8" ht="12.5">
      <c r="B297" s="2"/>
      <c r="H297" s="2"/>
    </row>
    <row r="298" spans="2:8" ht="12.5">
      <c r="B298" s="2"/>
      <c r="H298" s="2"/>
    </row>
    <row r="299" spans="2:8" ht="12.5">
      <c r="B299" s="2"/>
      <c r="H299" s="2"/>
    </row>
    <row r="300" spans="2:8" ht="12.5">
      <c r="B300" s="2"/>
      <c r="H300" s="2"/>
    </row>
    <row r="301" spans="2:8" ht="12.5">
      <c r="B301" s="2"/>
      <c r="H301" s="2"/>
    </row>
    <row r="302" spans="2:8" ht="12.5">
      <c r="B302" s="2"/>
      <c r="H302" s="2"/>
    </row>
    <row r="303" spans="2:8" ht="12.5">
      <c r="B303" s="2"/>
      <c r="H303" s="2"/>
    </row>
    <row r="304" spans="2:8" ht="12.5">
      <c r="B304" s="2"/>
      <c r="H304" s="2"/>
    </row>
    <row r="305" spans="2:8" ht="12.5">
      <c r="B305" s="2"/>
      <c r="H305" s="2"/>
    </row>
    <row r="306" spans="2:8" ht="12.5">
      <c r="B306" s="2"/>
      <c r="H306" s="2"/>
    </row>
    <row r="307" spans="2:8" ht="12.5">
      <c r="B307" s="2"/>
      <c r="H307" s="2"/>
    </row>
    <row r="308" spans="2:8" ht="12.5">
      <c r="B308" s="2"/>
      <c r="H308" s="2"/>
    </row>
    <row r="309" spans="2:8" ht="12.5">
      <c r="B309" s="2"/>
      <c r="H309" s="2"/>
    </row>
    <row r="310" spans="2:8" ht="12.5">
      <c r="B310" s="2"/>
      <c r="H310" s="2"/>
    </row>
    <row r="311" spans="2:8" ht="12.5">
      <c r="B311" s="2"/>
      <c r="H311" s="2"/>
    </row>
    <row r="312" spans="2:8" ht="12.5">
      <c r="B312" s="2"/>
      <c r="H312" s="2"/>
    </row>
    <row r="313" spans="2:8" ht="12.5">
      <c r="B313" s="2"/>
      <c r="H313" s="2"/>
    </row>
    <row r="314" spans="2:8" ht="12.5">
      <c r="B314" s="2"/>
      <c r="H314" s="2"/>
    </row>
    <row r="315" spans="2:8" ht="12.5">
      <c r="B315" s="2"/>
      <c r="H315" s="2"/>
    </row>
    <row r="316" spans="2:8" ht="12.5">
      <c r="B316" s="2"/>
      <c r="H316" s="2"/>
    </row>
    <row r="317" spans="2:8" ht="12.5">
      <c r="B317" s="2"/>
      <c r="H317" s="2"/>
    </row>
    <row r="318" spans="2:8" ht="12.5">
      <c r="B318" s="2"/>
      <c r="H318" s="2"/>
    </row>
    <row r="319" spans="2:8" ht="12.5">
      <c r="B319" s="2"/>
      <c r="H319" s="2"/>
    </row>
    <row r="320" spans="2:8" ht="12.5">
      <c r="B320" s="2"/>
      <c r="H320" s="2"/>
    </row>
    <row r="321" spans="2:8" ht="12.5">
      <c r="B321" s="2"/>
      <c r="H321" s="2"/>
    </row>
    <row r="322" spans="2:8" ht="12.5">
      <c r="B322" s="2"/>
      <c r="H322" s="2"/>
    </row>
    <row r="323" spans="2:8" ht="12.5">
      <c r="B323" s="2"/>
      <c r="H323" s="2"/>
    </row>
    <row r="324" spans="2:8" ht="12.5">
      <c r="B324" s="2"/>
      <c r="H324" s="2"/>
    </row>
    <row r="325" spans="2:8" ht="12.5">
      <c r="B325" s="2"/>
      <c r="H325" s="2"/>
    </row>
    <row r="326" spans="2:8" ht="12.5">
      <c r="B326" s="2"/>
      <c r="H326" s="2"/>
    </row>
    <row r="327" spans="2:8" ht="12.5">
      <c r="B327" s="2"/>
      <c r="H327" s="2"/>
    </row>
    <row r="328" spans="2:8" ht="12.5">
      <c r="B328" s="2"/>
      <c r="H328" s="2"/>
    </row>
    <row r="329" spans="2:8" ht="12.5">
      <c r="B329" s="2"/>
      <c r="H329" s="2"/>
    </row>
    <row r="330" spans="2:8" ht="12.5">
      <c r="B330" s="2"/>
      <c r="H330" s="2"/>
    </row>
    <row r="331" spans="2:8" ht="12.5">
      <c r="B331" s="2"/>
      <c r="H331" s="2"/>
    </row>
    <row r="332" spans="2:8" ht="12.5">
      <c r="B332" s="2"/>
      <c r="H332" s="2"/>
    </row>
    <row r="333" spans="2:8" ht="12.5">
      <c r="B333" s="2"/>
      <c r="H333" s="2"/>
    </row>
    <row r="334" spans="2:8" ht="12.5">
      <c r="B334" s="2"/>
      <c r="H334" s="2"/>
    </row>
    <row r="335" spans="2:8" ht="12.5">
      <c r="B335" s="2"/>
      <c r="H335" s="2"/>
    </row>
    <row r="336" spans="2:8" ht="12.5">
      <c r="B336" s="2"/>
      <c r="H336" s="2"/>
    </row>
    <row r="337" spans="2:8" ht="12.5">
      <c r="B337" s="2"/>
      <c r="H337" s="2"/>
    </row>
    <row r="338" spans="2:8" ht="12.5">
      <c r="B338" s="2"/>
      <c r="H338" s="2"/>
    </row>
    <row r="339" spans="2:8" ht="12.5">
      <c r="B339" s="2"/>
      <c r="H339" s="2"/>
    </row>
    <row r="340" spans="2:8" ht="12.5">
      <c r="B340" s="2"/>
      <c r="H340" s="2"/>
    </row>
    <row r="341" spans="2:8" ht="12.5">
      <c r="B341" s="2"/>
      <c r="H341" s="2"/>
    </row>
    <row r="342" spans="2:8" ht="12.5">
      <c r="B342" s="2"/>
      <c r="H342" s="2"/>
    </row>
    <row r="343" spans="2:8" ht="12.5">
      <c r="B343" s="2"/>
      <c r="H343" s="2"/>
    </row>
    <row r="344" spans="2:8" ht="12.5">
      <c r="B344" s="2"/>
      <c r="H344" s="2"/>
    </row>
    <row r="345" spans="2:8" ht="12.5">
      <c r="B345" s="2"/>
      <c r="H345" s="2"/>
    </row>
    <row r="346" spans="2:8" ht="12.5">
      <c r="B346" s="2"/>
      <c r="H346" s="2"/>
    </row>
    <row r="347" spans="2:8" ht="12.5">
      <c r="B347" s="2"/>
      <c r="H347" s="2"/>
    </row>
    <row r="348" spans="2:8" ht="12.5">
      <c r="B348" s="2"/>
      <c r="H348" s="2"/>
    </row>
    <row r="349" spans="2:8" ht="12.5">
      <c r="B349" s="2"/>
      <c r="H349" s="2"/>
    </row>
    <row r="350" spans="2:8" ht="12.5">
      <c r="B350" s="2"/>
      <c r="H350" s="2"/>
    </row>
    <row r="351" spans="2:8" ht="12.5">
      <c r="B351" s="2"/>
      <c r="H351" s="2"/>
    </row>
    <row r="352" spans="2:8" ht="12.5">
      <c r="B352" s="2"/>
      <c r="H352" s="2"/>
    </row>
    <row r="353" spans="2:8" ht="12.5">
      <c r="B353" s="2"/>
      <c r="H353" s="2"/>
    </row>
    <row r="354" spans="2:8" ht="12.5">
      <c r="B354" s="2"/>
      <c r="H354" s="2"/>
    </row>
    <row r="355" spans="2:8" ht="12.5">
      <c r="B355" s="2"/>
      <c r="H355" s="2"/>
    </row>
    <row r="356" spans="2:8" ht="12.5">
      <c r="B356" s="2"/>
      <c r="H356" s="2"/>
    </row>
    <row r="357" spans="2:8" ht="12.5">
      <c r="B357" s="2"/>
      <c r="H357" s="2"/>
    </row>
    <row r="358" spans="2:8" ht="12.5">
      <c r="B358" s="2"/>
      <c r="H358" s="2"/>
    </row>
    <row r="359" spans="2:8" ht="12.5">
      <c r="B359" s="2"/>
      <c r="H359" s="2"/>
    </row>
    <row r="360" spans="2:8" ht="12.5">
      <c r="B360" s="2"/>
      <c r="H360" s="2"/>
    </row>
    <row r="361" spans="2:8" ht="12.5">
      <c r="B361" s="2"/>
      <c r="H361" s="2"/>
    </row>
    <row r="362" spans="2:8" ht="12.5">
      <c r="B362" s="2"/>
      <c r="H362" s="2"/>
    </row>
    <row r="363" spans="2:8" ht="12.5">
      <c r="B363" s="2"/>
      <c r="H363" s="2"/>
    </row>
    <row r="364" spans="2:8" ht="12.5">
      <c r="B364" s="2"/>
      <c r="H364" s="2"/>
    </row>
    <row r="365" spans="2:8" ht="12.5">
      <c r="B365" s="2"/>
      <c r="H365" s="2"/>
    </row>
    <row r="366" spans="2:8" ht="12.5">
      <c r="B366" s="2"/>
      <c r="H366" s="2"/>
    </row>
    <row r="367" spans="2:8" ht="12.5">
      <c r="B367" s="2"/>
      <c r="H367" s="2"/>
    </row>
    <row r="368" spans="2:8" ht="12.5">
      <c r="B368" s="2"/>
      <c r="H368" s="2"/>
    </row>
    <row r="369" spans="2:8" ht="12.5">
      <c r="B369" s="2"/>
      <c r="H369" s="2"/>
    </row>
    <row r="370" spans="2:8" ht="12.5">
      <c r="B370" s="2"/>
      <c r="H370" s="2"/>
    </row>
    <row r="371" spans="2:8" ht="12.5">
      <c r="B371" s="2"/>
      <c r="H371" s="2"/>
    </row>
    <row r="372" spans="2:8" ht="12.5">
      <c r="B372" s="2"/>
      <c r="H372" s="2"/>
    </row>
    <row r="373" spans="2:8" ht="12.5">
      <c r="B373" s="2"/>
      <c r="H373" s="2"/>
    </row>
    <row r="374" spans="2:8" ht="12.5">
      <c r="B374" s="2"/>
      <c r="H374" s="2"/>
    </row>
    <row r="375" spans="2:8" ht="12.5">
      <c r="B375" s="2"/>
      <c r="H375" s="2"/>
    </row>
    <row r="376" spans="2:8" ht="12.5">
      <c r="B376" s="2"/>
      <c r="H376" s="2"/>
    </row>
    <row r="377" spans="2:8" ht="12.5">
      <c r="B377" s="2"/>
      <c r="H377" s="2"/>
    </row>
    <row r="378" spans="2:8" ht="12.5">
      <c r="B378" s="2"/>
      <c r="H378" s="2"/>
    </row>
    <row r="379" spans="2:8" ht="12.5">
      <c r="B379" s="2"/>
      <c r="H379" s="2"/>
    </row>
    <row r="380" spans="2:8" ht="12.5">
      <c r="B380" s="2"/>
      <c r="H380" s="2"/>
    </row>
    <row r="381" spans="2:8" ht="12.5">
      <c r="B381" s="2"/>
      <c r="H381" s="2"/>
    </row>
    <row r="382" spans="2:8" ht="12.5">
      <c r="B382" s="2"/>
      <c r="H382" s="2"/>
    </row>
    <row r="383" spans="2:8" ht="12.5">
      <c r="B383" s="2"/>
      <c r="H383" s="2"/>
    </row>
    <row r="384" spans="2:8" ht="12.5">
      <c r="B384" s="2"/>
      <c r="H384" s="2"/>
    </row>
    <row r="385" spans="2:8" ht="12.5">
      <c r="B385" s="2"/>
      <c r="H385" s="2"/>
    </row>
    <row r="386" spans="2:8" ht="12.5">
      <c r="B386" s="2"/>
      <c r="H386" s="2"/>
    </row>
    <row r="387" spans="2:8" ht="12.5">
      <c r="B387" s="2"/>
      <c r="H387" s="2"/>
    </row>
    <row r="388" spans="2:8" ht="12.5">
      <c r="B388" s="2"/>
      <c r="H388" s="2"/>
    </row>
    <row r="389" spans="2:8" ht="12.5">
      <c r="B389" s="2"/>
      <c r="H389" s="2"/>
    </row>
    <row r="390" spans="2:8" ht="12.5">
      <c r="B390" s="2"/>
      <c r="H390" s="2"/>
    </row>
    <row r="391" spans="2:8" ht="12.5">
      <c r="B391" s="2"/>
      <c r="H391" s="2"/>
    </row>
    <row r="392" spans="2:8" ht="12.5">
      <c r="B392" s="2"/>
      <c r="H392" s="2"/>
    </row>
    <row r="393" spans="2:8" ht="12.5">
      <c r="B393" s="2"/>
      <c r="H393" s="2"/>
    </row>
    <row r="394" spans="2:8" ht="12.5">
      <c r="B394" s="2"/>
      <c r="H394" s="2"/>
    </row>
    <row r="395" spans="2:8" ht="12.5">
      <c r="B395" s="2"/>
      <c r="H395" s="2"/>
    </row>
    <row r="396" spans="2:8" ht="12.5">
      <c r="B396" s="2"/>
      <c r="H396" s="2"/>
    </row>
    <row r="397" spans="2:8" ht="12.5">
      <c r="B397" s="2"/>
      <c r="H397" s="2"/>
    </row>
    <row r="398" spans="2:8" ht="12.5">
      <c r="B398" s="2"/>
      <c r="H398" s="2"/>
    </row>
    <row r="399" spans="2:8" ht="12.5">
      <c r="B399" s="2"/>
      <c r="H399" s="2"/>
    </row>
    <row r="400" spans="2:8" ht="12.5">
      <c r="B400" s="2"/>
      <c r="H400" s="2"/>
    </row>
    <row r="401" spans="2:8" ht="12.5">
      <c r="B401" s="2"/>
      <c r="H401" s="2"/>
    </row>
    <row r="402" spans="2:8" ht="12.5">
      <c r="B402" s="2"/>
      <c r="H402" s="2"/>
    </row>
    <row r="403" spans="2:8" ht="12.5">
      <c r="B403" s="2"/>
      <c r="H403" s="2"/>
    </row>
    <row r="404" spans="2:8" ht="12.5">
      <c r="B404" s="2"/>
      <c r="H404" s="2"/>
    </row>
    <row r="405" spans="2:8" ht="12.5">
      <c r="B405" s="2"/>
      <c r="H405" s="2"/>
    </row>
    <row r="406" spans="2:8" ht="12.5">
      <c r="B406" s="2"/>
      <c r="H406" s="2"/>
    </row>
    <row r="407" spans="2:8" ht="12.5">
      <c r="B407" s="2"/>
      <c r="H407" s="2"/>
    </row>
    <row r="408" spans="2:8" ht="12.5">
      <c r="B408" s="2"/>
      <c r="H408" s="2"/>
    </row>
    <row r="409" spans="2:8" ht="12.5">
      <c r="B409" s="2"/>
      <c r="H409" s="2"/>
    </row>
    <row r="410" spans="2:8" ht="12.5">
      <c r="B410" s="2"/>
      <c r="H410" s="2"/>
    </row>
    <row r="411" spans="2:8" ht="12.5">
      <c r="B411" s="2"/>
      <c r="H411" s="2"/>
    </row>
    <row r="412" spans="2:8" ht="12.5">
      <c r="B412" s="2"/>
      <c r="H412" s="2"/>
    </row>
    <row r="413" spans="2:8" ht="12.5">
      <c r="B413" s="2"/>
      <c r="H413" s="2"/>
    </row>
    <row r="414" spans="2:8" ht="12.5">
      <c r="B414" s="2"/>
      <c r="H414" s="2"/>
    </row>
    <row r="415" spans="2:8" ht="12.5">
      <c r="B415" s="2"/>
      <c r="H415" s="2"/>
    </row>
    <row r="416" spans="2:8" ht="12.5">
      <c r="B416" s="2"/>
      <c r="H416" s="2"/>
    </row>
    <row r="417" spans="2:8" ht="12.5">
      <c r="B417" s="2"/>
      <c r="H417" s="2"/>
    </row>
    <row r="418" spans="2:8" ht="12.5">
      <c r="B418" s="2"/>
      <c r="H418" s="2"/>
    </row>
    <row r="419" spans="2:8" ht="12.5">
      <c r="B419" s="2"/>
      <c r="H419" s="2"/>
    </row>
    <row r="420" spans="2:8" ht="12.5">
      <c r="B420" s="2"/>
      <c r="H420" s="2"/>
    </row>
    <row r="421" spans="2:8" ht="12.5">
      <c r="B421" s="2"/>
      <c r="H421" s="2"/>
    </row>
    <row r="422" spans="2:8" ht="12.5">
      <c r="B422" s="2"/>
      <c r="H422" s="2"/>
    </row>
    <row r="423" spans="2:8" ht="12.5">
      <c r="B423" s="2"/>
      <c r="H423" s="2"/>
    </row>
    <row r="424" spans="2:8" ht="12.5">
      <c r="B424" s="2"/>
      <c r="H424" s="2"/>
    </row>
    <row r="425" spans="2:8" ht="12.5">
      <c r="B425" s="2"/>
      <c r="H425" s="2"/>
    </row>
    <row r="426" spans="2:8" ht="12.5">
      <c r="B426" s="2"/>
      <c r="H426" s="2"/>
    </row>
    <row r="427" spans="2:8" ht="12.5">
      <c r="B427" s="2"/>
      <c r="H427" s="2"/>
    </row>
    <row r="428" spans="2:8" ht="12.5">
      <c r="B428" s="2"/>
      <c r="H428" s="2"/>
    </row>
    <row r="429" spans="2:8" ht="12.5">
      <c r="B429" s="2"/>
      <c r="H429" s="2"/>
    </row>
    <row r="430" spans="2:8" ht="12.5">
      <c r="B430" s="2"/>
      <c r="H430" s="2"/>
    </row>
    <row r="431" spans="2:8" ht="12.5">
      <c r="B431" s="2"/>
      <c r="H431" s="2"/>
    </row>
    <row r="432" spans="2:8" ht="12.5">
      <c r="B432" s="2"/>
      <c r="H432" s="2"/>
    </row>
    <row r="433" spans="2:8" ht="12.5">
      <c r="B433" s="2"/>
      <c r="H433" s="2"/>
    </row>
    <row r="434" spans="2:8" ht="12.5">
      <c r="B434" s="2"/>
      <c r="H434" s="2"/>
    </row>
    <row r="435" spans="2:8" ht="12.5">
      <c r="B435" s="2"/>
      <c r="H435" s="2"/>
    </row>
    <row r="436" spans="2:8" ht="12.5">
      <c r="B436" s="2"/>
      <c r="H436" s="2"/>
    </row>
    <row r="437" spans="2:8" ht="12.5">
      <c r="B437" s="2"/>
      <c r="H437" s="2"/>
    </row>
    <row r="438" spans="2:8" ht="12.5">
      <c r="B438" s="2"/>
      <c r="H438" s="2"/>
    </row>
    <row r="439" spans="2:8" ht="12.5">
      <c r="B439" s="2"/>
      <c r="H439" s="2"/>
    </row>
    <row r="440" spans="2:8" ht="12.5">
      <c r="B440" s="2"/>
      <c r="H440" s="2"/>
    </row>
    <row r="441" spans="2:8" ht="12.5">
      <c r="B441" s="2"/>
      <c r="H441" s="2"/>
    </row>
    <row r="442" spans="2:8" ht="12.5">
      <c r="B442" s="2"/>
      <c r="H442" s="2"/>
    </row>
    <row r="443" spans="2:8" ht="12.5">
      <c r="B443" s="2"/>
      <c r="H443" s="2"/>
    </row>
    <row r="444" spans="2:8" ht="12.5">
      <c r="B444" s="2"/>
      <c r="H444" s="2"/>
    </row>
    <row r="445" spans="2:8" ht="12.5">
      <c r="B445" s="2"/>
      <c r="H445" s="2"/>
    </row>
    <row r="446" spans="2:8" ht="12.5">
      <c r="B446" s="2"/>
      <c r="H446" s="2"/>
    </row>
    <row r="447" spans="2:8" ht="12.5">
      <c r="B447" s="2"/>
      <c r="H447" s="2"/>
    </row>
    <row r="448" spans="2:8" ht="12.5">
      <c r="B448" s="2"/>
      <c r="H448" s="2"/>
    </row>
    <row r="449" spans="2:8" ht="12.5">
      <c r="B449" s="2"/>
      <c r="H449" s="2"/>
    </row>
    <row r="450" spans="2:8" ht="12.5">
      <c r="B450" s="2"/>
      <c r="H450" s="2"/>
    </row>
    <row r="451" spans="2:8" ht="12.5">
      <c r="B451" s="2"/>
      <c r="H451" s="2"/>
    </row>
    <row r="452" spans="2:8" ht="12.5">
      <c r="B452" s="2"/>
      <c r="H452" s="2"/>
    </row>
    <row r="453" spans="2:8" ht="12.5">
      <c r="B453" s="2"/>
      <c r="H453" s="2"/>
    </row>
    <row r="454" spans="2:8" ht="12.5">
      <c r="B454" s="2"/>
      <c r="H454" s="2"/>
    </row>
    <row r="455" spans="2:8" ht="12.5">
      <c r="B455" s="2"/>
      <c r="H455" s="2"/>
    </row>
    <row r="456" spans="2:8" ht="12.5">
      <c r="B456" s="2"/>
      <c r="H456" s="2"/>
    </row>
    <row r="457" spans="2:8" ht="12.5">
      <c r="B457" s="2"/>
      <c r="H457" s="2"/>
    </row>
    <row r="458" spans="2:8" ht="12.5">
      <c r="B458" s="2"/>
      <c r="H458" s="2"/>
    </row>
    <row r="459" spans="2:8" ht="12.5">
      <c r="B459" s="2"/>
      <c r="H459" s="2"/>
    </row>
    <row r="460" spans="2:8" ht="12.5">
      <c r="B460" s="2"/>
      <c r="H460" s="2"/>
    </row>
    <row r="461" spans="2:8" ht="12.5">
      <c r="B461" s="2"/>
      <c r="H461" s="2"/>
    </row>
    <row r="462" spans="2:8" ht="12.5">
      <c r="B462" s="2"/>
      <c r="H462" s="2"/>
    </row>
    <row r="463" spans="2:8" ht="12.5">
      <c r="B463" s="2"/>
      <c r="H463" s="2"/>
    </row>
    <row r="464" spans="2:8" ht="12.5">
      <c r="B464" s="2"/>
      <c r="H464" s="2"/>
    </row>
    <row r="465" spans="2:8" ht="12.5">
      <c r="B465" s="2"/>
      <c r="H465" s="2"/>
    </row>
    <row r="466" spans="2:8" ht="12.5">
      <c r="B466" s="2"/>
      <c r="H466" s="2"/>
    </row>
    <row r="467" spans="2:8" ht="12.5">
      <c r="B467" s="2"/>
      <c r="H467" s="2"/>
    </row>
    <row r="468" spans="2:8" ht="12.5">
      <c r="B468" s="2"/>
      <c r="H468" s="2"/>
    </row>
    <row r="469" spans="2:8" ht="12.5">
      <c r="B469" s="2"/>
      <c r="H469" s="2"/>
    </row>
    <row r="470" spans="2:8" ht="12.5">
      <c r="B470" s="2"/>
      <c r="H470" s="2"/>
    </row>
    <row r="471" spans="2:8" ht="12.5">
      <c r="B471" s="2"/>
      <c r="H471" s="2"/>
    </row>
    <row r="472" spans="2:8" ht="12.5">
      <c r="B472" s="2"/>
      <c r="H472" s="2"/>
    </row>
    <row r="473" spans="2:8" ht="12.5">
      <c r="B473" s="2"/>
      <c r="H473" s="2"/>
    </row>
    <row r="474" spans="2:8" ht="12.5">
      <c r="B474" s="2"/>
      <c r="H474" s="2"/>
    </row>
    <row r="475" spans="2:8" ht="12.5">
      <c r="B475" s="2"/>
      <c r="H475" s="2"/>
    </row>
    <row r="476" spans="2:8" ht="12.5">
      <c r="B476" s="2"/>
      <c r="H476" s="2"/>
    </row>
    <row r="477" spans="2:8" ht="12.5">
      <c r="B477" s="2"/>
      <c r="H477" s="2"/>
    </row>
    <row r="478" spans="2:8" ht="12.5">
      <c r="B478" s="2"/>
      <c r="H478" s="2"/>
    </row>
    <row r="479" spans="2:8" ht="12.5">
      <c r="B479" s="2"/>
      <c r="H479" s="2"/>
    </row>
    <row r="480" spans="2:8" ht="12.5">
      <c r="B480" s="2"/>
      <c r="H480" s="2"/>
    </row>
    <row r="481" spans="2:8" ht="12.5">
      <c r="B481" s="2"/>
      <c r="H481" s="2"/>
    </row>
    <row r="482" spans="2:8" ht="12.5">
      <c r="B482" s="2"/>
      <c r="H482" s="2"/>
    </row>
    <row r="483" spans="2:8" ht="12.5">
      <c r="B483" s="2"/>
      <c r="H483" s="2"/>
    </row>
    <row r="484" spans="2:8" ht="12.5">
      <c r="B484" s="2"/>
      <c r="H484" s="2"/>
    </row>
    <row r="485" spans="2:8" ht="12.5">
      <c r="B485" s="2"/>
      <c r="H485" s="2"/>
    </row>
    <row r="486" spans="2:8" ht="12.5">
      <c r="B486" s="2"/>
      <c r="H486" s="2"/>
    </row>
    <row r="487" spans="2:8" ht="12.5">
      <c r="B487" s="2"/>
      <c r="H487" s="2"/>
    </row>
    <row r="488" spans="2:8" ht="12.5">
      <c r="B488" s="2"/>
      <c r="H488" s="2"/>
    </row>
    <row r="489" spans="2:8" ht="12.5">
      <c r="B489" s="2"/>
      <c r="H489" s="2"/>
    </row>
    <row r="490" spans="2:8" ht="12.5">
      <c r="B490" s="2"/>
      <c r="H490" s="2"/>
    </row>
    <row r="491" spans="2:8" ht="12.5">
      <c r="B491" s="2"/>
      <c r="H491" s="2"/>
    </row>
    <row r="492" spans="2:8" ht="12.5">
      <c r="B492" s="2"/>
      <c r="H492" s="2"/>
    </row>
    <row r="493" spans="2:8" ht="12.5">
      <c r="B493" s="2"/>
      <c r="H493" s="2"/>
    </row>
    <row r="494" spans="2:8" ht="12.5">
      <c r="B494" s="2"/>
      <c r="H494" s="2"/>
    </row>
    <row r="495" spans="2:8" ht="12.5">
      <c r="B495" s="2"/>
      <c r="H495" s="2"/>
    </row>
    <row r="496" spans="2:8" ht="12.5">
      <c r="B496" s="2"/>
      <c r="H496" s="2"/>
    </row>
    <row r="497" spans="2:8" ht="12.5">
      <c r="B497" s="2"/>
      <c r="H497" s="2"/>
    </row>
    <row r="498" spans="2:8" ht="12.5">
      <c r="B498" s="2"/>
      <c r="H498" s="2"/>
    </row>
    <row r="499" spans="2:8" ht="12.5">
      <c r="B499" s="2"/>
      <c r="H499" s="2"/>
    </row>
    <row r="500" spans="2:8" ht="12.5">
      <c r="B500" s="2"/>
      <c r="H500" s="2"/>
    </row>
    <row r="501" spans="2:8" ht="12.5">
      <c r="B501" s="2"/>
      <c r="H501" s="2"/>
    </row>
    <row r="502" spans="2:8" ht="12.5">
      <c r="B502" s="2"/>
      <c r="H502" s="2"/>
    </row>
    <row r="503" spans="2:8" ht="12.5">
      <c r="B503" s="2"/>
      <c r="H503" s="2"/>
    </row>
    <row r="504" spans="2:8" ht="12.5">
      <c r="B504" s="2"/>
      <c r="H504" s="2"/>
    </row>
    <row r="505" spans="2:8" ht="12.5">
      <c r="B505" s="2"/>
      <c r="H505" s="2"/>
    </row>
    <row r="506" spans="2:8" ht="12.5">
      <c r="B506" s="2"/>
      <c r="H506" s="2"/>
    </row>
    <row r="507" spans="2:8" ht="12.5">
      <c r="B507" s="2"/>
      <c r="H507" s="2"/>
    </row>
    <row r="508" spans="2:8" ht="12.5">
      <c r="B508" s="2"/>
      <c r="H508" s="2"/>
    </row>
    <row r="509" spans="2:8" ht="12.5">
      <c r="B509" s="2"/>
      <c r="H509" s="2"/>
    </row>
    <row r="510" spans="2:8" ht="12.5">
      <c r="B510" s="2"/>
      <c r="H510" s="2"/>
    </row>
    <row r="511" spans="2:8" ht="12.5">
      <c r="B511" s="2"/>
      <c r="H511" s="2"/>
    </row>
    <row r="512" spans="2:8" ht="12.5">
      <c r="B512" s="2"/>
      <c r="H512" s="2"/>
    </row>
    <row r="513" spans="2:8" ht="12.5">
      <c r="B513" s="2"/>
      <c r="H513" s="2"/>
    </row>
    <row r="514" spans="2:8" ht="12.5">
      <c r="B514" s="2"/>
      <c r="H514" s="2"/>
    </row>
    <row r="515" spans="2:8" ht="12.5">
      <c r="B515" s="2"/>
      <c r="H515" s="2"/>
    </row>
    <row r="516" spans="2:8" ht="12.5">
      <c r="B516" s="2"/>
      <c r="H516" s="2"/>
    </row>
    <row r="517" spans="2:8" ht="12.5">
      <c r="B517" s="2"/>
      <c r="H517" s="2"/>
    </row>
    <row r="518" spans="2:8" ht="12.5">
      <c r="B518" s="2"/>
      <c r="H518" s="2"/>
    </row>
    <row r="519" spans="2:8" ht="12.5">
      <c r="B519" s="2"/>
      <c r="H519" s="2"/>
    </row>
    <row r="520" spans="2:8" ht="12.5">
      <c r="B520" s="2"/>
      <c r="H520" s="2"/>
    </row>
    <row r="521" spans="2:8" ht="12.5">
      <c r="B521" s="2"/>
      <c r="H521" s="2"/>
    </row>
    <row r="522" spans="2:8" ht="12.5">
      <c r="B522" s="2"/>
      <c r="H522" s="2"/>
    </row>
    <row r="523" spans="2:8" ht="12.5">
      <c r="B523" s="2"/>
      <c r="H523" s="2"/>
    </row>
    <row r="524" spans="2:8" ht="12.5">
      <c r="B524" s="2"/>
      <c r="H524" s="2"/>
    </row>
    <row r="525" spans="2:8" ht="12.5">
      <c r="B525" s="2"/>
      <c r="H525" s="2"/>
    </row>
    <row r="526" spans="2:8" ht="12.5">
      <c r="B526" s="2"/>
      <c r="H526" s="2"/>
    </row>
    <row r="527" spans="2:8" ht="12.5">
      <c r="B527" s="2"/>
      <c r="H527" s="2"/>
    </row>
    <row r="528" spans="2:8" ht="12.5">
      <c r="B528" s="2"/>
      <c r="H528" s="2"/>
    </row>
    <row r="529" spans="2:8" ht="12.5">
      <c r="B529" s="2"/>
      <c r="H529" s="2"/>
    </row>
    <row r="530" spans="2:8" ht="12.5">
      <c r="B530" s="2"/>
      <c r="H530" s="2"/>
    </row>
    <row r="531" spans="2:8" ht="12.5">
      <c r="B531" s="2"/>
      <c r="H531" s="2"/>
    </row>
    <row r="532" spans="2:8" ht="12.5">
      <c r="B532" s="2"/>
      <c r="H532" s="2"/>
    </row>
    <row r="533" spans="2:8" ht="12.5">
      <c r="B533" s="2"/>
      <c r="H533" s="2"/>
    </row>
    <row r="534" spans="2:8" ht="12.5">
      <c r="B534" s="2"/>
      <c r="H534" s="2"/>
    </row>
    <row r="535" spans="2:8" ht="12.5">
      <c r="B535" s="2"/>
      <c r="H535" s="2"/>
    </row>
    <row r="536" spans="2:8" ht="12.5">
      <c r="B536" s="2"/>
      <c r="H536" s="2"/>
    </row>
    <row r="537" spans="2:8" ht="12.5">
      <c r="B537" s="2"/>
      <c r="H537" s="2"/>
    </row>
    <row r="538" spans="2:8" ht="12.5">
      <c r="B538" s="2"/>
      <c r="H538" s="2"/>
    </row>
    <row r="539" spans="2:8" ht="12.5">
      <c r="B539" s="2"/>
      <c r="H539" s="2"/>
    </row>
    <row r="540" spans="2:8" ht="12.5">
      <c r="B540" s="2"/>
      <c r="H540" s="2"/>
    </row>
    <row r="541" spans="2:8" ht="12.5">
      <c r="B541" s="2"/>
      <c r="H541" s="2"/>
    </row>
    <row r="542" spans="2:8" ht="12.5">
      <c r="B542" s="2"/>
      <c r="H542" s="2"/>
    </row>
    <row r="543" spans="2:8" ht="12.5">
      <c r="B543" s="2"/>
      <c r="H543" s="2"/>
    </row>
    <row r="544" spans="2:8" ht="12.5">
      <c r="B544" s="2"/>
      <c r="H544" s="2"/>
    </row>
    <row r="545" spans="2:8" ht="12.5">
      <c r="B545" s="2"/>
      <c r="H545" s="2"/>
    </row>
    <row r="546" spans="2:8" ht="12.5">
      <c r="B546" s="2"/>
      <c r="H546" s="2"/>
    </row>
    <row r="547" spans="2:8" ht="12.5">
      <c r="B547" s="2"/>
      <c r="H547" s="2"/>
    </row>
    <row r="548" spans="2:8" ht="12.5">
      <c r="B548" s="2"/>
      <c r="H548" s="2"/>
    </row>
    <row r="549" spans="2:8" ht="12.5">
      <c r="B549" s="2"/>
      <c r="H549" s="2"/>
    </row>
    <row r="550" spans="2:8" ht="12.5">
      <c r="B550" s="2"/>
      <c r="H550" s="2"/>
    </row>
    <row r="551" spans="2:8" ht="12.5">
      <c r="B551" s="2"/>
      <c r="H551" s="2"/>
    </row>
    <row r="552" spans="2:8" ht="12.5">
      <c r="B552" s="2"/>
      <c r="H552" s="2"/>
    </row>
    <row r="553" spans="2:8" ht="12.5">
      <c r="B553" s="2"/>
      <c r="H553" s="2"/>
    </row>
    <row r="554" spans="2:8" ht="12.5">
      <c r="B554" s="2"/>
      <c r="H554" s="2"/>
    </row>
    <row r="555" spans="2:8" ht="12.5">
      <c r="B555" s="2"/>
      <c r="H555" s="2"/>
    </row>
    <row r="556" spans="2:8" ht="12.5">
      <c r="B556" s="2"/>
      <c r="H556" s="2"/>
    </row>
    <row r="557" spans="2:8" ht="12.5">
      <c r="B557" s="2"/>
      <c r="H557" s="2"/>
    </row>
    <row r="558" spans="2:8" ht="12.5">
      <c r="B558" s="2"/>
      <c r="H558" s="2"/>
    </row>
    <row r="559" spans="2:8" ht="12.5">
      <c r="B559" s="2"/>
      <c r="H559" s="2"/>
    </row>
    <row r="560" spans="2:8" ht="12.5">
      <c r="B560" s="2"/>
      <c r="H560" s="2"/>
    </row>
    <row r="561" spans="2:8" ht="12.5">
      <c r="B561" s="2"/>
      <c r="H561" s="2"/>
    </row>
    <row r="562" spans="2:8" ht="12.5">
      <c r="B562" s="2"/>
      <c r="H562" s="2"/>
    </row>
    <row r="563" spans="2:8" ht="12.5">
      <c r="B563" s="2"/>
      <c r="H563" s="2"/>
    </row>
    <row r="564" spans="2:8" ht="12.5">
      <c r="B564" s="2"/>
      <c r="H564" s="2"/>
    </row>
    <row r="565" spans="2:8" ht="12.5">
      <c r="B565" s="2"/>
      <c r="H565" s="2"/>
    </row>
    <row r="566" spans="2:8" ht="12.5">
      <c r="B566" s="2"/>
      <c r="H566" s="2"/>
    </row>
    <row r="567" spans="2:8" ht="12.5">
      <c r="B567" s="2"/>
      <c r="H567" s="2"/>
    </row>
    <row r="568" spans="2:8" ht="12.5">
      <c r="B568" s="2"/>
      <c r="H568" s="2"/>
    </row>
    <row r="569" spans="2:8" ht="12.5">
      <c r="B569" s="2"/>
      <c r="H569" s="2"/>
    </row>
    <row r="570" spans="2:8" ht="12.5">
      <c r="B570" s="2"/>
      <c r="H570" s="2"/>
    </row>
    <row r="571" spans="2:8" ht="12.5">
      <c r="B571" s="2"/>
      <c r="H571" s="2"/>
    </row>
    <row r="572" spans="2:8" ht="12.5">
      <c r="B572" s="2"/>
      <c r="H572" s="2"/>
    </row>
    <row r="573" spans="2:8" ht="12.5">
      <c r="B573" s="2"/>
      <c r="H573" s="2"/>
    </row>
    <row r="574" spans="2:8" ht="12.5">
      <c r="B574" s="2"/>
      <c r="H574" s="2"/>
    </row>
    <row r="575" spans="2:8" ht="12.5">
      <c r="B575" s="2"/>
      <c r="H575" s="2"/>
    </row>
    <row r="576" spans="2:8" ht="12.5">
      <c r="B576" s="2"/>
      <c r="H576" s="2"/>
    </row>
    <row r="577" spans="2:8" ht="12.5">
      <c r="B577" s="2"/>
      <c r="H577" s="2"/>
    </row>
    <row r="578" spans="2:8" ht="12.5">
      <c r="B578" s="2"/>
      <c r="H578" s="2"/>
    </row>
    <row r="579" spans="2:8" ht="12.5">
      <c r="B579" s="2"/>
      <c r="H579" s="2"/>
    </row>
    <row r="580" spans="2:8" ht="12.5">
      <c r="B580" s="2"/>
      <c r="H580" s="2"/>
    </row>
    <row r="581" spans="2:8" ht="12.5">
      <c r="B581" s="2"/>
      <c r="H581" s="2"/>
    </row>
    <row r="582" spans="2:8" ht="12.5">
      <c r="B582" s="2"/>
      <c r="H582" s="2"/>
    </row>
    <row r="583" spans="2:8" ht="12.5">
      <c r="B583" s="2"/>
      <c r="H583" s="2"/>
    </row>
    <row r="584" spans="2:8" ht="12.5">
      <c r="B584" s="2"/>
      <c r="H584" s="2"/>
    </row>
    <row r="585" spans="2:8" ht="12.5">
      <c r="B585" s="2"/>
      <c r="H585" s="2"/>
    </row>
    <row r="586" spans="2:8" ht="12.5">
      <c r="B586" s="2"/>
      <c r="H586" s="2"/>
    </row>
    <row r="587" spans="2:8" ht="12.5">
      <c r="B587" s="2"/>
      <c r="H587" s="2"/>
    </row>
    <row r="588" spans="2:8" ht="12.5">
      <c r="B588" s="2"/>
      <c r="H588" s="2"/>
    </row>
    <row r="589" spans="2:8" ht="12.5">
      <c r="B589" s="2"/>
      <c r="H589" s="2"/>
    </row>
    <row r="590" spans="2:8" ht="12.5">
      <c r="B590" s="2"/>
      <c r="H590" s="2"/>
    </row>
    <row r="591" spans="2:8" ht="12.5">
      <c r="B591" s="2"/>
      <c r="H591" s="2"/>
    </row>
    <row r="592" spans="2:8" ht="12.5">
      <c r="B592" s="2"/>
      <c r="H592" s="2"/>
    </row>
    <row r="593" spans="2:8" ht="12.5">
      <c r="B593" s="2"/>
      <c r="H593" s="2"/>
    </row>
    <row r="594" spans="2:8" ht="12.5">
      <c r="B594" s="2"/>
      <c r="H594" s="2"/>
    </row>
    <row r="595" spans="2:8" ht="12.5">
      <c r="B595" s="2"/>
      <c r="H595" s="2"/>
    </row>
    <row r="596" spans="2:8" ht="12.5">
      <c r="B596" s="2"/>
      <c r="H596" s="2"/>
    </row>
    <row r="597" spans="2:8" ht="12.5">
      <c r="B597" s="2"/>
      <c r="H597" s="2"/>
    </row>
    <row r="598" spans="2:8" ht="12.5">
      <c r="B598" s="2"/>
      <c r="H598" s="2"/>
    </row>
    <row r="599" spans="2:8" ht="12.5">
      <c r="B599" s="2"/>
      <c r="H599" s="2"/>
    </row>
    <row r="600" spans="2:8" ht="12.5">
      <c r="B600" s="2"/>
      <c r="H600" s="2"/>
    </row>
    <row r="601" spans="2:8" ht="12.5">
      <c r="B601" s="2"/>
      <c r="H601" s="2"/>
    </row>
    <row r="602" spans="2:8" ht="12.5">
      <c r="B602" s="2"/>
      <c r="H602" s="2"/>
    </row>
    <row r="603" spans="2:8" ht="12.5">
      <c r="B603" s="2"/>
      <c r="H603" s="2"/>
    </row>
    <row r="604" spans="2:8" ht="12.5">
      <c r="B604" s="2"/>
      <c r="H604" s="2"/>
    </row>
    <row r="605" spans="2:8" ht="12.5">
      <c r="B605" s="2"/>
      <c r="H605" s="2"/>
    </row>
    <row r="606" spans="2:8" ht="12.5">
      <c r="B606" s="2"/>
      <c r="H606" s="2"/>
    </row>
    <row r="607" spans="2:8" ht="12.5">
      <c r="B607" s="2"/>
      <c r="H607" s="2"/>
    </row>
    <row r="608" spans="2:8" ht="12.5">
      <c r="B608" s="2"/>
      <c r="H608" s="2"/>
    </row>
    <row r="609" spans="2:8" ht="12.5">
      <c r="B609" s="2"/>
      <c r="H609" s="2"/>
    </row>
    <row r="610" spans="2:8" ht="12.5">
      <c r="B610" s="2"/>
      <c r="H610" s="2"/>
    </row>
    <row r="611" spans="2:8" ht="12.5">
      <c r="B611" s="2"/>
      <c r="H611" s="2"/>
    </row>
    <row r="612" spans="2:8" ht="12.5">
      <c r="B612" s="2"/>
      <c r="H612" s="2"/>
    </row>
    <row r="613" spans="2:8" ht="12.5">
      <c r="B613" s="2"/>
      <c r="H613" s="2"/>
    </row>
    <row r="614" spans="2:8" ht="12.5">
      <c r="B614" s="2"/>
      <c r="H614" s="2"/>
    </row>
    <row r="615" spans="2:8" ht="12.5">
      <c r="B615" s="2"/>
      <c r="H615" s="2"/>
    </row>
    <row r="616" spans="2:8" ht="12.5">
      <c r="B616" s="2"/>
      <c r="H616" s="2"/>
    </row>
    <row r="617" spans="2:8" ht="12.5">
      <c r="B617" s="2"/>
      <c r="H617" s="2"/>
    </row>
    <row r="618" spans="2:8" ht="12.5">
      <c r="B618" s="2"/>
      <c r="H618" s="2"/>
    </row>
    <row r="619" spans="2:8" ht="12.5">
      <c r="B619" s="2"/>
      <c r="H619" s="2"/>
    </row>
    <row r="620" spans="2:8" ht="12.5">
      <c r="B620" s="2"/>
      <c r="H620" s="2"/>
    </row>
    <row r="621" spans="2:8" ht="12.5">
      <c r="B621" s="2"/>
      <c r="H621" s="2"/>
    </row>
    <row r="622" spans="2:8" ht="12.5">
      <c r="B622" s="2"/>
      <c r="H622" s="2"/>
    </row>
    <row r="623" spans="2:8" ht="12.5">
      <c r="B623" s="2"/>
      <c r="H623" s="2"/>
    </row>
    <row r="624" spans="2:8" ht="12.5">
      <c r="B624" s="2"/>
      <c r="H624" s="2"/>
    </row>
    <row r="625" spans="2:8" ht="12.5">
      <c r="B625" s="2"/>
      <c r="H625" s="2"/>
    </row>
    <row r="626" spans="2:8" ht="12.5">
      <c r="B626" s="2"/>
      <c r="H626" s="2"/>
    </row>
    <row r="627" spans="2:8" ht="12.5">
      <c r="B627" s="2"/>
      <c r="H627" s="2"/>
    </row>
    <row r="628" spans="2:8" ht="12.5">
      <c r="B628" s="2"/>
      <c r="H628" s="2"/>
    </row>
    <row r="629" spans="2:8" ht="12.5">
      <c r="B629" s="2"/>
      <c r="H629" s="2"/>
    </row>
    <row r="630" spans="2:8" ht="12.5">
      <c r="B630" s="2"/>
      <c r="H630" s="2"/>
    </row>
    <row r="631" spans="2:8" ht="12.5">
      <c r="B631" s="2"/>
      <c r="H631" s="2"/>
    </row>
    <row r="632" spans="2:8" ht="12.5">
      <c r="B632" s="2"/>
      <c r="H632" s="2"/>
    </row>
    <row r="633" spans="2:8" ht="12.5">
      <c r="B633" s="2"/>
      <c r="H633" s="2"/>
    </row>
    <row r="634" spans="2:8" ht="12.5">
      <c r="B634" s="2"/>
      <c r="H634" s="2"/>
    </row>
    <row r="635" spans="2:8" ht="12.5">
      <c r="B635" s="2"/>
      <c r="H635" s="2"/>
    </row>
    <row r="636" spans="2:8" ht="12.5">
      <c r="B636" s="2"/>
      <c r="H636" s="2"/>
    </row>
    <row r="637" spans="2:8" ht="12.5">
      <c r="B637" s="2"/>
      <c r="H637" s="2"/>
    </row>
    <row r="638" spans="2:8" ht="12.5">
      <c r="B638" s="2"/>
      <c r="H638" s="2"/>
    </row>
    <row r="639" spans="2:8" ht="12.5">
      <c r="B639" s="2"/>
      <c r="H639" s="2"/>
    </row>
    <row r="640" spans="2:8" ht="12.5">
      <c r="B640" s="2"/>
      <c r="H640" s="2"/>
    </row>
    <row r="641" spans="2:8" ht="12.5">
      <c r="B641" s="2"/>
      <c r="H641" s="2"/>
    </row>
    <row r="642" spans="2:8" ht="12.5">
      <c r="B642" s="2"/>
      <c r="H642" s="2"/>
    </row>
    <row r="643" spans="2:8" ht="12.5">
      <c r="B643" s="2"/>
      <c r="H643" s="2"/>
    </row>
    <row r="644" spans="2:8" ht="12.5">
      <c r="B644" s="2"/>
      <c r="H644" s="2"/>
    </row>
    <row r="645" spans="2:8" ht="12.5">
      <c r="B645" s="2"/>
      <c r="H645" s="2"/>
    </row>
    <row r="646" spans="2:8" ht="12.5">
      <c r="B646" s="2"/>
      <c r="H646" s="2"/>
    </row>
    <row r="647" spans="2:8" ht="12.5">
      <c r="B647" s="2"/>
      <c r="H647" s="2"/>
    </row>
    <row r="648" spans="2:8" ht="12.5">
      <c r="B648" s="2"/>
      <c r="H648" s="2"/>
    </row>
    <row r="649" spans="2:8" ht="12.5">
      <c r="B649" s="2"/>
      <c r="H649" s="2"/>
    </row>
    <row r="650" spans="2:8" ht="12.5">
      <c r="B650" s="2"/>
      <c r="H650" s="2"/>
    </row>
    <row r="651" spans="2:8" ht="12.5">
      <c r="B651" s="2"/>
      <c r="H651" s="2"/>
    </row>
    <row r="652" spans="2:8" ht="12.5">
      <c r="B652" s="2"/>
      <c r="H652" s="2"/>
    </row>
    <row r="653" spans="2:8" ht="12.5">
      <c r="B653" s="2"/>
      <c r="H653" s="2"/>
    </row>
    <row r="654" spans="2:8" ht="12.5">
      <c r="B654" s="2"/>
      <c r="H654" s="2"/>
    </row>
    <row r="655" spans="2:8" ht="12.5">
      <c r="B655" s="2"/>
      <c r="H655" s="2"/>
    </row>
    <row r="656" spans="2:8" ht="12.5">
      <c r="B656" s="2"/>
      <c r="H656" s="2"/>
    </row>
    <row r="657" spans="2:8" ht="12.5">
      <c r="B657" s="2"/>
      <c r="H657" s="2"/>
    </row>
    <row r="658" spans="2:8" ht="12.5">
      <c r="B658" s="2"/>
      <c r="H658" s="2"/>
    </row>
    <row r="659" spans="2:8" ht="12.5">
      <c r="B659" s="2"/>
      <c r="H659" s="2"/>
    </row>
    <row r="660" spans="2:8" ht="12.5">
      <c r="B660" s="2"/>
      <c r="H660" s="2"/>
    </row>
    <row r="661" spans="2:8" ht="12.5">
      <c r="B661" s="2"/>
      <c r="H661" s="2"/>
    </row>
    <row r="662" spans="2:8" ht="12.5">
      <c r="B662" s="2"/>
      <c r="H662" s="2"/>
    </row>
    <row r="663" spans="2:8" ht="12.5">
      <c r="B663" s="2"/>
      <c r="H663" s="2"/>
    </row>
    <row r="664" spans="2:8" ht="12.5">
      <c r="B664" s="2"/>
      <c r="H664" s="2"/>
    </row>
    <row r="665" spans="2:8" ht="12.5">
      <c r="B665" s="2"/>
      <c r="H665" s="2"/>
    </row>
    <row r="666" spans="2:8" ht="12.5">
      <c r="B666" s="2"/>
      <c r="H666" s="2"/>
    </row>
    <row r="667" spans="2:8" ht="12.5">
      <c r="B667" s="2"/>
      <c r="H667" s="2"/>
    </row>
    <row r="668" spans="2:8" ht="12.5">
      <c r="B668" s="2"/>
      <c r="H668" s="2"/>
    </row>
    <row r="669" spans="2:8" ht="12.5">
      <c r="B669" s="2"/>
      <c r="H669" s="2"/>
    </row>
    <row r="670" spans="2:8" ht="12.5">
      <c r="B670" s="2"/>
      <c r="H670" s="2"/>
    </row>
    <row r="671" spans="2:8" ht="12.5">
      <c r="B671" s="2"/>
      <c r="H671" s="2"/>
    </row>
    <row r="672" spans="2:8" ht="12.5">
      <c r="B672" s="2"/>
      <c r="H672" s="2"/>
    </row>
    <row r="673" spans="2:8" ht="12.5">
      <c r="B673" s="2"/>
      <c r="H673" s="2"/>
    </row>
    <row r="674" spans="2:8" ht="12.5">
      <c r="B674" s="2"/>
      <c r="H674" s="2"/>
    </row>
    <row r="675" spans="2:8" ht="12.5">
      <c r="B675" s="2"/>
      <c r="H675" s="2"/>
    </row>
    <row r="676" spans="2:8" ht="12.5">
      <c r="B676" s="2"/>
      <c r="H676" s="2"/>
    </row>
    <row r="677" spans="2:8" ht="12.5">
      <c r="B677" s="2"/>
      <c r="H677" s="2"/>
    </row>
    <row r="678" spans="2:8" ht="12.5">
      <c r="B678" s="2"/>
      <c r="H678" s="2"/>
    </row>
    <row r="679" spans="2:8" ht="12.5">
      <c r="B679" s="2"/>
      <c r="H679" s="2"/>
    </row>
    <row r="680" spans="2:8" ht="12.5">
      <c r="B680" s="2"/>
      <c r="H680" s="2"/>
    </row>
    <row r="681" spans="2:8" ht="12.5">
      <c r="B681" s="2"/>
      <c r="H681" s="2"/>
    </row>
    <row r="682" spans="2:8" ht="12.5">
      <c r="B682" s="2"/>
      <c r="H682" s="2"/>
    </row>
    <row r="683" spans="2:8" ht="12.5">
      <c r="B683" s="2"/>
      <c r="H683" s="2"/>
    </row>
    <row r="684" spans="2:8" ht="12.5">
      <c r="B684" s="2"/>
      <c r="H684" s="2"/>
    </row>
    <row r="685" spans="2:8" ht="12.5">
      <c r="B685" s="2"/>
      <c r="H685" s="2"/>
    </row>
    <row r="686" spans="2:8" ht="12.5">
      <c r="B686" s="2"/>
      <c r="H686" s="2"/>
    </row>
    <row r="687" spans="2:8" ht="12.5">
      <c r="B687" s="2"/>
      <c r="H687" s="2"/>
    </row>
    <row r="688" spans="2:8" ht="12.5">
      <c r="B688" s="2"/>
      <c r="H688" s="2"/>
    </row>
    <row r="689" spans="2:8" ht="12.5">
      <c r="B689" s="2"/>
      <c r="H689" s="2"/>
    </row>
    <row r="690" spans="2:8" ht="12.5">
      <c r="B690" s="2"/>
      <c r="H690" s="2"/>
    </row>
    <row r="691" spans="2:8" ht="12.5">
      <c r="B691" s="2"/>
      <c r="H691" s="2"/>
    </row>
    <row r="692" spans="2:8" ht="12.5">
      <c r="B692" s="2"/>
      <c r="H692" s="2"/>
    </row>
    <row r="693" spans="2:8" ht="12.5">
      <c r="B693" s="2"/>
      <c r="H693" s="2"/>
    </row>
    <row r="694" spans="2:8" ht="12.5">
      <c r="B694" s="2"/>
      <c r="H694" s="2"/>
    </row>
    <row r="695" spans="2:8" ht="12.5">
      <c r="B695" s="2"/>
      <c r="H695" s="2"/>
    </row>
    <row r="696" spans="2:8" ht="12.5">
      <c r="B696" s="2"/>
      <c r="H696" s="2"/>
    </row>
    <row r="697" spans="2:8" ht="12.5">
      <c r="B697" s="2"/>
      <c r="H697" s="2"/>
    </row>
    <row r="698" spans="2:8" ht="12.5">
      <c r="B698" s="2"/>
      <c r="H698" s="2"/>
    </row>
    <row r="699" spans="2:8" ht="12.5">
      <c r="B699" s="2"/>
      <c r="H699" s="2"/>
    </row>
    <row r="700" spans="2:8" ht="12.5">
      <c r="B700" s="2"/>
      <c r="H700" s="2"/>
    </row>
    <row r="701" spans="2:8" ht="12.5">
      <c r="B701" s="2"/>
      <c r="H701" s="2"/>
    </row>
    <row r="702" spans="2:8" ht="12.5">
      <c r="B702" s="2"/>
      <c r="H702" s="2"/>
    </row>
    <row r="703" spans="2:8" ht="12.5">
      <c r="B703" s="2"/>
      <c r="H703" s="2"/>
    </row>
    <row r="704" spans="2:8" ht="12.5">
      <c r="B704" s="2"/>
      <c r="H704" s="2"/>
    </row>
    <row r="705" spans="2:8" ht="12.5">
      <c r="B705" s="2"/>
      <c r="H705" s="2"/>
    </row>
    <row r="706" spans="2:8" ht="12.5">
      <c r="B706" s="2"/>
      <c r="H706" s="2"/>
    </row>
    <row r="707" spans="2:8" ht="12.5">
      <c r="B707" s="2"/>
      <c r="H707" s="2"/>
    </row>
    <row r="708" spans="2:8" ht="12.5">
      <c r="B708" s="2"/>
      <c r="H708" s="2"/>
    </row>
    <row r="709" spans="2:8" ht="12.5">
      <c r="B709" s="2"/>
      <c r="H709" s="2"/>
    </row>
    <row r="710" spans="2:8" ht="12.5">
      <c r="B710" s="2"/>
      <c r="H710" s="2"/>
    </row>
    <row r="711" spans="2:8" ht="12.5">
      <c r="B711" s="2"/>
      <c r="H711" s="2"/>
    </row>
    <row r="712" spans="2:8" ht="12.5">
      <c r="B712" s="2"/>
      <c r="H712" s="2"/>
    </row>
    <row r="713" spans="2:8" ht="12.5">
      <c r="B713" s="2"/>
      <c r="H713" s="2"/>
    </row>
    <row r="714" spans="2:8" ht="12.5">
      <c r="B714" s="2"/>
      <c r="H714" s="2"/>
    </row>
    <row r="715" spans="2:8" ht="12.5">
      <c r="B715" s="2"/>
      <c r="H715" s="2"/>
    </row>
    <row r="716" spans="2:8" ht="12.5">
      <c r="B716" s="2"/>
      <c r="H716" s="2"/>
    </row>
    <row r="717" spans="2:8" ht="12.5">
      <c r="B717" s="2"/>
      <c r="H717" s="2"/>
    </row>
    <row r="718" spans="2:8" ht="12.5">
      <c r="B718" s="2"/>
      <c r="H718" s="2"/>
    </row>
    <row r="719" spans="2:8" ht="12.5">
      <c r="B719" s="2"/>
      <c r="H719" s="2"/>
    </row>
    <row r="720" spans="2:8" ht="12.5">
      <c r="B720" s="2"/>
      <c r="H720" s="2"/>
    </row>
    <row r="721" spans="2:8" ht="12.5">
      <c r="B721" s="2"/>
      <c r="H721" s="2"/>
    </row>
    <row r="722" spans="2:8" ht="12.5">
      <c r="B722" s="2"/>
      <c r="H722" s="2"/>
    </row>
    <row r="723" spans="2:8" ht="12.5">
      <c r="B723" s="2"/>
      <c r="H723" s="2"/>
    </row>
    <row r="724" spans="2:8" ht="12.5">
      <c r="B724" s="2"/>
      <c r="H724" s="2"/>
    </row>
    <row r="725" spans="2:8" ht="12.5">
      <c r="B725" s="2"/>
      <c r="H725" s="2"/>
    </row>
    <row r="726" spans="2:8" ht="12.5">
      <c r="B726" s="2"/>
      <c r="H726" s="2"/>
    </row>
    <row r="727" spans="2:8" ht="12.5">
      <c r="B727" s="2"/>
      <c r="H727" s="2"/>
    </row>
    <row r="728" spans="2:8" ht="12.5">
      <c r="B728" s="2"/>
      <c r="H728" s="2"/>
    </row>
    <row r="729" spans="2:8" ht="12.5">
      <c r="B729" s="2"/>
      <c r="H729" s="2"/>
    </row>
    <row r="730" spans="2:8" ht="12.5">
      <c r="B730" s="2"/>
      <c r="H730" s="2"/>
    </row>
    <row r="731" spans="2:8" ht="12.5">
      <c r="B731" s="2"/>
      <c r="H731" s="2"/>
    </row>
    <row r="732" spans="2:8" ht="12.5">
      <c r="B732" s="2"/>
      <c r="H732" s="2"/>
    </row>
    <row r="733" spans="2:8" ht="12.5">
      <c r="B733" s="2"/>
      <c r="H733" s="2"/>
    </row>
    <row r="734" spans="2:8" ht="12.5">
      <c r="B734" s="2"/>
      <c r="H734" s="2"/>
    </row>
    <row r="735" spans="2:8" ht="12.5">
      <c r="B735" s="2"/>
      <c r="H735" s="2"/>
    </row>
    <row r="736" spans="2:8" ht="12.5">
      <c r="B736" s="2"/>
      <c r="H736" s="2"/>
    </row>
    <row r="737" spans="2:8" ht="12.5">
      <c r="B737" s="2"/>
      <c r="H737" s="2"/>
    </row>
    <row r="738" spans="2:8" ht="12.5">
      <c r="B738" s="2"/>
      <c r="H738" s="2"/>
    </row>
    <row r="739" spans="2:8" ht="12.5">
      <c r="B739" s="2"/>
      <c r="H739" s="2"/>
    </row>
    <row r="740" spans="2:8" ht="12.5">
      <c r="B740" s="2"/>
      <c r="H740" s="2"/>
    </row>
    <row r="741" spans="2:8" ht="12.5">
      <c r="B741" s="2"/>
      <c r="H741" s="2"/>
    </row>
    <row r="742" spans="2:8" ht="12.5">
      <c r="B742" s="2"/>
      <c r="H742" s="2"/>
    </row>
    <row r="743" spans="2:8" ht="12.5">
      <c r="B743" s="2"/>
      <c r="H743" s="2"/>
    </row>
    <row r="744" spans="2:8" ht="12.5">
      <c r="B744" s="2"/>
      <c r="H744" s="2"/>
    </row>
    <row r="745" spans="2:8" ht="12.5">
      <c r="B745" s="2"/>
      <c r="H745" s="2"/>
    </row>
    <row r="746" spans="2:8" ht="12.5">
      <c r="B746" s="2"/>
      <c r="H746" s="2"/>
    </row>
    <row r="747" spans="2:8" ht="12.5">
      <c r="B747" s="2"/>
      <c r="H747" s="2"/>
    </row>
    <row r="748" spans="2:8" ht="12.5">
      <c r="B748" s="2"/>
      <c r="H748" s="2"/>
    </row>
    <row r="749" spans="2:8" ht="12.5">
      <c r="B749" s="2"/>
      <c r="H749" s="2"/>
    </row>
    <row r="750" spans="2:8" ht="12.5">
      <c r="B750" s="2"/>
      <c r="H750" s="2"/>
    </row>
    <row r="751" spans="2:8" ht="12.5">
      <c r="B751" s="2"/>
      <c r="H751" s="2"/>
    </row>
    <row r="752" spans="2:8" ht="12.5">
      <c r="B752" s="2"/>
      <c r="H752" s="2"/>
    </row>
    <row r="753" spans="2:8" ht="12.5">
      <c r="B753" s="2"/>
      <c r="H753" s="2"/>
    </row>
    <row r="754" spans="2:8" ht="12.5">
      <c r="B754" s="2"/>
      <c r="H754" s="2"/>
    </row>
    <row r="755" spans="2:8" ht="12.5">
      <c r="B755" s="2"/>
      <c r="H755" s="2"/>
    </row>
    <row r="756" spans="2:8" ht="12.5">
      <c r="B756" s="2"/>
      <c r="H756" s="2"/>
    </row>
    <row r="757" spans="2:8" ht="12.5">
      <c r="B757" s="2"/>
      <c r="H757" s="2"/>
    </row>
    <row r="758" spans="2:8" ht="12.5">
      <c r="B758" s="2"/>
      <c r="H758" s="2"/>
    </row>
    <row r="759" spans="2:8" ht="12.5">
      <c r="B759" s="2"/>
      <c r="H759" s="2"/>
    </row>
    <row r="760" spans="2:8" ht="12.5">
      <c r="B760" s="2"/>
      <c r="H760" s="2"/>
    </row>
    <row r="761" spans="2:8" ht="12.5">
      <c r="B761" s="2"/>
      <c r="H761" s="2"/>
    </row>
    <row r="762" spans="2:8" ht="12.5">
      <c r="B762" s="2"/>
      <c r="H762" s="2"/>
    </row>
    <row r="763" spans="2:8" ht="12.5">
      <c r="B763" s="2"/>
      <c r="H763" s="2"/>
    </row>
    <row r="764" spans="2:8" ht="12.5">
      <c r="B764" s="2"/>
      <c r="H764" s="2"/>
    </row>
    <row r="765" spans="2:8" ht="12.5">
      <c r="B765" s="2"/>
      <c r="H765" s="2"/>
    </row>
    <row r="766" spans="2:8" ht="12.5">
      <c r="B766" s="2"/>
      <c r="H766" s="2"/>
    </row>
    <row r="767" spans="2:8" ht="12.5">
      <c r="B767" s="2"/>
      <c r="H767" s="2"/>
    </row>
    <row r="768" spans="2:8" ht="12.5">
      <c r="B768" s="2"/>
      <c r="H768" s="2"/>
    </row>
    <row r="769" spans="2:8" ht="12.5">
      <c r="B769" s="2"/>
      <c r="H769" s="2"/>
    </row>
    <row r="770" spans="2:8" ht="12.5">
      <c r="B770" s="2"/>
      <c r="H770" s="2"/>
    </row>
    <row r="771" spans="2:8" ht="12.5">
      <c r="B771" s="2"/>
      <c r="H771" s="2"/>
    </row>
    <row r="772" spans="2:8" ht="12.5">
      <c r="B772" s="2"/>
      <c r="H772" s="2"/>
    </row>
    <row r="773" spans="2:8" ht="12.5">
      <c r="B773" s="2"/>
      <c r="H773" s="2"/>
    </row>
    <row r="774" spans="2:8" ht="12.5">
      <c r="B774" s="2"/>
      <c r="H774" s="2"/>
    </row>
    <row r="775" spans="2:8" ht="12.5">
      <c r="B775" s="2"/>
      <c r="H775" s="2"/>
    </row>
    <row r="776" spans="2:8" ht="12.5">
      <c r="B776" s="2"/>
      <c r="H776" s="2"/>
    </row>
    <row r="777" spans="2:8" ht="12.5">
      <c r="B777" s="2"/>
      <c r="H777" s="2"/>
    </row>
    <row r="778" spans="2:8" ht="12.5">
      <c r="B778" s="2"/>
      <c r="H778" s="2"/>
    </row>
    <row r="779" spans="2:8" ht="12.5">
      <c r="B779" s="2"/>
      <c r="H779" s="2"/>
    </row>
    <row r="780" spans="2:8" ht="12.5">
      <c r="B780" s="2"/>
      <c r="H780" s="2"/>
    </row>
    <row r="781" spans="2:8" ht="12.5">
      <c r="B781" s="2"/>
      <c r="H781" s="2"/>
    </row>
    <row r="782" spans="2:8" ht="12.5">
      <c r="B782" s="2"/>
      <c r="H782" s="2"/>
    </row>
    <row r="783" spans="2:8" ht="12.5">
      <c r="B783" s="2"/>
      <c r="H783" s="2"/>
    </row>
    <row r="784" spans="2:8" ht="12.5">
      <c r="B784" s="2"/>
      <c r="H784" s="2"/>
    </row>
    <row r="785" spans="2:8" ht="12.5">
      <c r="B785" s="2"/>
      <c r="H785" s="2"/>
    </row>
    <row r="786" spans="2:8" ht="12.5">
      <c r="B786" s="2"/>
      <c r="H786" s="2"/>
    </row>
    <row r="787" spans="2:8" ht="12.5">
      <c r="B787" s="2"/>
      <c r="H787" s="2"/>
    </row>
    <row r="788" spans="2:8" ht="12.5">
      <c r="B788" s="2"/>
      <c r="H788" s="2"/>
    </row>
    <row r="789" spans="2:8" ht="12.5">
      <c r="B789" s="2"/>
      <c r="H789" s="2"/>
    </row>
    <row r="790" spans="2:8" ht="12.5">
      <c r="B790" s="2"/>
      <c r="H790" s="2"/>
    </row>
    <row r="791" spans="2:8" ht="12.5">
      <c r="B791" s="2"/>
      <c r="H791" s="2"/>
    </row>
    <row r="792" spans="2:8" ht="12.5">
      <c r="B792" s="2"/>
      <c r="H792" s="2"/>
    </row>
    <row r="793" spans="2:8" ht="12.5">
      <c r="B793" s="2"/>
      <c r="H793" s="2"/>
    </row>
    <row r="794" spans="2:8" ht="12.5">
      <c r="B794" s="2"/>
      <c r="H794" s="2"/>
    </row>
    <row r="795" spans="2:8" ht="12.5">
      <c r="B795" s="2"/>
      <c r="H795" s="2"/>
    </row>
    <row r="796" spans="2:8" ht="12.5">
      <c r="B796" s="2"/>
      <c r="H796" s="2"/>
    </row>
    <row r="797" spans="2:8" ht="12.5">
      <c r="B797" s="2"/>
      <c r="H797" s="2"/>
    </row>
    <row r="798" spans="2:8" ht="12.5">
      <c r="B798" s="2"/>
      <c r="H798" s="2"/>
    </row>
    <row r="799" spans="2:8" ht="12.5">
      <c r="B799" s="2"/>
      <c r="H799" s="2"/>
    </row>
    <row r="800" spans="2:8" ht="12.5">
      <c r="B800" s="2"/>
      <c r="H800" s="2"/>
    </row>
    <row r="801" spans="2:8" ht="12.5">
      <c r="B801" s="2"/>
      <c r="H801" s="2"/>
    </row>
    <row r="802" spans="2:8" ht="12.5">
      <c r="B802" s="2"/>
      <c r="H802" s="2"/>
    </row>
    <row r="803" spans="2:8" ht="12.5">
      <c r="B803" s="2"/>
      <c r="H803" s="2"/>
    </row>
    <row r="804" spans="2:8" ht="12.5">
      <c r="B804" s="2"/>
      <c r="H804" s="2"/>
    </row>
    <row r="805" spans="2:8" ht="12.5">
      <c r="B805" s="2"/>
      <c r="H805" s="2"/>
    </row>
    <row r="806" spans="2:8" ht="12.5">
      <c r="B806" s="2"/>
      <c r="H806" s="2"/>
    </row>
    <row r="807" spans="2:8" ht="12.5">
      <c r="B807" s="2"/>
      <c r="H807" s="2"/>
    </row>
    <row r="808" spans="2:8" ht="12.5">
      <c r="B808" s="2"/>
      <c r="H808" s="2"/>
    </row>
    <row r="809" spans="2:8" ht="12.5">
      <c r="B809" s="2"/>
      <c r="H809" s="2"/>
    </row>
    <row r="810" spans="2:8" ht="12.5">
      <c r="B810" s="2"/>
      <c r="H810" s="2"/>
    </row>
    <row r="811" spans="2:8" ht="12.5">
      <c r="B811" s="2"/>
      <c r="H811" s="2"/>
    </row>
    <row r="812" spans="2:8" ht="12.5">
      <c r="B812" s="2"/>
      <c r="H812" s="2"/>
    </row>
    <row r="813" spans="2:8" ht="12.5">
      <c r="B813" s="2"/>
      <c r="H813" s="2"/>
    </row>
    <row r="814" spans="2:8" ht="12.5">
      <c r="B814" s="2"/>
      <c r="H814" s="2"/>
    </row>
    <row r="815" spans="2:8" ht="12.5">
      <c r="B815" s="2"/>
      <c r="H815" s="2"/>
    </row>
    <row r="816" spans="2:8" ht="12.5">
      <c r="B816" s="2"/>
      <c r="H816" s="2"/>
    </row>
    <row r="817" spans="2:8" ht="12.5">
      <c r="B817" s="2"/>
      <c r="H817" s="2"/>
    </row>
    <row r="818" spans="2:8" ht="12.5">
      <c r="B818" s="2"/>
      <c r="H818" s="2"/>
    </row>
    <row r="819" spans="2:8" ht="12.5">
      <c r="B819" s="2"/>
      <c r="H819" s="2"/>
    </row>
    <row r="820" spans="2:8" ht="12.5">
      <c r="B820" s="2"/>
      <c r="H820" s="2"/>
    </row>
    <row r="821" spans="2:8" ht="12.5">
      <c r="B821" s="2"/>
      <c r="H821" s="2"/>
    </row>
    <row r="822" spans="2:8" ht="12.5">
      <c r="B822" s="2"/>
      <c r="H822" s="2"/>
    </row>
    <row r="823" spans="2:8" ht="12.5">
      <c r="B823" s="2"/>
      <c r="H823" s="2"/>
    </row>
    <row r="824" spans="2:8" ht="12.5">
      <c r="B824" s="2"/>
      <c r="H824" s="2"/>
    </row>
    <row r="825" spans="2:8" ht="12.5">
      <c r="B825" s="2"/>
      <c r="H825" s="2"/>
    </row>
    <row r="826" spans="2:8" ht="12.5">
      <c r="B826" s="2"/>
      <c r="H826" s="2"/>
    </row>
    <row r="827" spans="2:8" ht="12.5">
      <c r="B827" s="2"/>
      <c r="H827" s="2"/>
    </row>
    <row r="828" spans="2:8" ht="12.5">
      <c r="B828" s="2"/>
      <c r="H828" s="2"/>
    </row>
    <row r="829" spans="2:8" ht="12.5">
      <c r="B829" s="2"/>
      <c r="H829" s="2"/>
    </row>
    <row r="830" spans="2:8" ht="12.5">
      <c r="B830" s="2"/>
      <c r="H830" s="2"/>
    </row>
    <row r="831" spans="2:8" ht="12.5">
      <c r="B831" s="2"/>
      <c r="H831" s="2"/>
    </row>
    <row r="832" spans="2:8" ht="12.5">
      <c r="B832" s="2"/>
      <c r="H832" s="2"/>
    </row>
    <row r="833" spans="2:8" ht="12.5">
      <c r="B833" s="2"/>
      <c r="H833" s="2"/>
    </row>
    <row r="834" spans="2:8" ht="12.5">
      <c r="B834" s="2"/>
      <c r="H834" s="2"/>
    </row>
    <row r="835" spans="2:8" ht="12.5">
      <c r="B835" s="2"/>
      <c r="H835" s="2"/>
    </row>
    <row r="836" spans="2:8" ht="12.5">
      <c r="B836" s="2"/>
      <c r="H836" s="2"/>
    </row>
    <row r="837" spans="2:8" ht="12.5">
      <c r="B837" s="2"/>
      <c r="H837" s="2"/>
    </row>
    <row r="838" spans="2:8" ht="12.5">
      <c r="B838" s="2"/>
      <c r="H838" s="2"/>
    </row>
    <row r="839" spans="2:8" ht="12.5">
      <c r="B839" s="2"/>
      <c r="H839" s="2"/>
    </row>
    <row r="840" spans="2:8" ht="12.5">
      <c r="B840" s="2"/>
      <c r="H840" s="2"/>
    </row>
    <row r="841" spans="2:8" ht="12.5">
      <c r="B841" s="2"/>
      <c r="H841" s="2"/>
    </row>
    <row r="842" spans="2:8" ht="12.5">
      <c r="B842" s="2"/>
      <c r="H842" s="2"/>
    </row>
    <row r="843" spans="2:8" ht="12.5">
      <c r="B843" s="2"/>
      <c r="H843" s="2"/>
    </row>
    <row r="844" spans="2:8" ht="12.5">
      <c r="B844" s="2"/>
      <c r="H844" s="2"/>
    </row>
    <row r="845" spans="2:8" ht="12.5">
      <c r="B845" s="2"/>
      <c r="H845" s="2"/>
    </row>
    <row r="846" spans="2:8" ht="12.5">
      <c r="B846" s="2"/>
      <c r="H846" s="2"/>
    </row>
    <row r="847" spans="2:8" ht="12.5">
      <c r="B847" s="2"/>
      <c r="H847" s="2"/>
    </row>
    <row r="848" spans="2:8" ht="12.5">
      <c r="B848" s="2"/>
      <c r="H848" s="2"/>
    </row>
    <row r="849" spans="2:8" ht="12.5">
      <c r="B849" s="2"/>
      <c r="H849" s="2"/>
    </row>
    <row r="850" spans="2:8" ht="12.5">
      <c r="B850" s="2"/>
      <c r="H850" s="2"/>
    </row>
    <row r="851" spans="2:8" ht="12.5">
      <c r="B851" s="2"/>
      <c r="H851" s="2"/>
    </row>
    <row r="852" spans="2:8" ht="12.5">
      <c r="B852" s="2"/>
      <c r="H852" s="2"/>
    </row>
    <row r="853" spans="2:8" ht="12.5">
      <c r="B853" s="2"/>
      <c r="H853" s="2"/>
    </row>
    <row r="854" spans="2:8" ht="12.5">
      <c r="B854" s="2"/>
      <c r="H854" s="2"/>
    </row>
    <row r="855" spans="2:8" ht="12.5">
      <c r="B855" s="2"/>
      <c r="H855" s="2"/>
    </row>
    <row r="856" spans="2:8" ht="12.5">
      <c r="B856" s="2"/>
      <c r="H856" s="2"/>
    </row>
    <row r="857" spans="2:8" ht="12.5">
      <c r="B857" s="2"/>
      <c r="H857" s="2"/>
    </row>
    <row r="858" spans="2:8" ht="12.5">
      <c r="B858" s="2"/>
      <c r="H858" s="2"/>
    </row>
    <row r="859" spans="2:8" ht="12.5">
      <c r="B859" s="2"/>
      <c r="H859" s="2"/>
    </row>
    <row r="860" spans="2:8" ht="12.5">
      <c r="B860" s="2"/>
      <c r="H860" s="2"/>
    </row>
    <row r="861" spans="2:8" ht="12.5">
      <c r="B861" s="2"/>
      <c r="H861" s="2"/>
    </row>
    <row r="862" spans="2:8" ht="12.5">
      <c r="B862" s="2"/>
      <c r="H862" s="2"/>
    </row>
    <row r="863" spans="2:8" ht="12.5">
      <c r="B863" s="2"/>
      <c r="H863" s="2"/>
    </row>
    <row r="864" spans="2:8" ht="12.5">
      <c r="B864" s="2"/>
      <c r="H864" s="2"/>
    </row>
    <row r="865" spans="2:8" ht="12.5">
      <c r="B865" s="2"/>
      <c r="H865" s="2"/>
    </row>
    <row r="866" spans="2:8" ht="12.5">
      <c r="B866" s="2"/>
      <c r="H866" s="2"/>
    </row>
    <row r="867" spans="2:8" ht="12.5">
      <c r="B867" s="2"/>
      <c r="H867" s="2"/>
    </row>
    <row r="868" spans="2:8" ht="12.5">
      <c r="B868" s="2"/>
      <c r="H868" s="2"/>
    </row>
    <row r="869" spans="2:8" ht="12.5">
      <c r="B869" s="2"/>
      <c r="H869" s="2"/>
    </row>
    <row r="870" spans="2:8" ht="12.5">
      <c r="B870" s="2"/>
      <c r="H870" s="2"/>
    </row>
    <row r="871" spans="2:8" ht="12.5">
      <c r="B871" s="2"/>
      <c r="H871" s="2"/>
    </row>
    <row r="872" spans="2:8" ht="12.5">
      <c r="B872" s="2"/>
      <c r="H872" s="2"/>
    </row>
    <row r="873" spans="2:8" ht="12.5">
      <c r="B873" s="2"/>
      <c r="H873" s="2"/>
    </row>
    <row r="874" spans="2:8" ht="12.5">
      <c r="B874" s="2"/>
      <c r="H874" s="2"/>
    </row>
    <row r="875" spans="2:8" ht="12.5">
      <c r="B875" s="2"/>
      <c r="H875" s="2"/>
    </row>
    <row r="876" spans="2:8" ht="12.5">
      <c r="B876" s="2"/>
      <c r="H876" s="2"/>
    </row>
    <row r="877" spans="2:8" ht="12.5">
      <c r="B877" s="2"/>
      <c r="H877" s="2"/>
    </row>
    <row r="878" spans="2:8" ht="12.5">
      <c r="B878" s="2"/>
      <c r="H878" s="2"/>
    </row>
    <row r="879" spans="2:8" ht="12.5">
      <c r="B879" s="2"/>
      <c r="H879" s="2"/>
    </row>
    <row r="880" spans="2:8" ht="12.5">
      <c r="B880" s="2"/>
      <c r="H880" s="2"/>
    </row>
    <row r="881" spans="2:8" ht="12.5">
      <c r="B881" s="2"/>
      <c r="H881" s="2"/>
    </row>
    <row r="882" spans="2:8" ht="12.5">
      <c r="B882" s="2"/>
      <c r="H882" s="2"/>
    </row>
    <row r="883" spans="2:8" ht="12.5">
      <c r="B883" s="2"/>
      <c r="H883" s="2"/>
    </row>
    <row r="884" spans="2:8" ht="12.5">
      <c r="B884" s="2"/>
      <c r="H884" s="2"/>
    </row>
    <row r="885" spans="2:8" ht="12.5">
      <c r="B885" s="2"/>
      <c r="H885" s="2"/>
    </row>
    <row r="886" spans="2:8" ht="12.5">
      <c r="B886" s="2"/>
      <c r="H886" s="2"/>
    </row>
    <row r="887" spans="2:8" ht="12.5">
      <c r="B887" s="2"/>
      <c r="H887" s="2"/>
    </row>
    <row r="888" spans="2:8" ht="12.5">
      <c r="B888" s="2"/>
      <c r="H888" s="2"/>
    </row>
    <row r="889" spans="2:8" ht="12.5">
      <c r="B889" s="2"/>
      <c r="H889" s="2"/>
    </row>
    <row r="890" spans="2:8" ht="12.5">
      <c r="B890" s="2"/>
      <c r="H890" s="2"/>
    </row>
    <row r="891" spans="2:8" ht="12.5">
      <c r="B891" s="2"/>
      <c r="H891" s="2"/>
    </row>
    <row r="892" spans="2:8" ht="12.5">
      <c r="B892" s="2"/>
      <c r="H892" s="2"/>
    </row>
    <row r="893" spans="2:8" ht="12.5">
      <c r="B893" s="2"/>
      <c r="H893" s="2"/>
    </row>
    <row r="894" spans="2:8" ht="12.5">
      <c r="B894" s="2"/>
      <c r="H894" s="2"/>
    </row>
    <row r="895" spans="2:8" ht="12.5">
      <c r="B895" s="2"/>
      <c r="H895" s="2"/>
    </row>
    <row r="896" spans="2:8" ht="12.5">
      <c r="B896" s="2"/>
      <c r="H896" s="2"/>
    </row>
    <row r="897" spans="2:8" ht="12.5">
      <c r="B897" s="2"/>
      <c r="H897" s="2"/>
    </row>
    <row r="898" spans="2:8" ht="12.5">
      <c r="B898" s="2"/>
      <c r="H898" s="2"/>
    </row>
    <row r="899" spans="2:8" ht="12.5">
      <c r="B899" s="2"/>
      <c r="H899" s="2"/>
    </row>
    <row r="900" spans="2:8" ht="12.5">
      <c r="B900" s="2"/>
      <c r="H900" s="2"/>
    </row>
    <row r="901" spans="2:8" ht="12.5">
      <c r="B901" s="2"/>
      <c r="H901" s="2"/>
    </row>
    <row r="902" spans="2:8" ht="12.5">
      <c r="B902" s="2"/>
      <c r="H902" s="2"/>
    </row>
    <row r="903" spans="2:8" ht="12.5">
      <c r="B903" s="2"/>
      <c r="H903" s="2"/>
    </row>
    <row r="904" spans="2:8" ht="12.5">
      <c r="B904" s="2"/>
      <c r="H904" s="2"/>
    </row>
    <row r="905" spans="2:8" ht="12.5">
      <c r="B905" s="2"/>
      <c r="H905" s="2"/>
    </row>
    <row r="906" spans="2:8" ht="12.5">
      <c r="B906" s="2"/>
      <c r="H906" s="2"/>
    </row>
    <row r="907" spans="2:8" ht="12.5">
      <c r="B907" s="2"/>
      <c r="H907" s="2"/>
    </row>
    <row r="908" spans="2:8" ht="12.5">
      <c r="B908" s="2"/>
      <c r="H908" s="2"/>
    </row>
    <row r="909" spans="2:8" ht="12.5">
      <c r="B909" s="2"/>
      <c r="H909" s="2"/>
    </row>
    <row r="910" spans="2:8" ht="12.5">
      <c r="B910" s="2"/>
      <c r="H910" s="2"/>
    </row>
    <row r="911" spans="2:8" ht="12.5">
      <c r="B911" s="2"/>
      <c r="H911" s="2"/>
    </row>
    <row r="912" spans="2:8" ht="12.5">
      <c r="B912" s="2"/>
      <c r="H912" s="2"/>
    </row>
    <row r="913" spans="2:8" ht="12.5">
      <c r="B913" s="2"/>
      <c r="H913" s="2"/>
    </row>
    <row r="914" spans="2:8" ht="12.5">
      <c r="B914" s="2"/>
      <c r="H914" s="2"/>
    </row>
    <row r="915" spans="2:8" ht="12.5">
      <c r="B915" s="2"/>
      <c r="H915" s="2"/>
    </row>
    <row r="916" spans="2:8" ht="12.5">
      <c r="B916" s="2"/>
      <c r="H916" s="2"/>
    </row>
    <row r="917" spans="2:8" ht="12.5">
      <c r="B917" s="2"/>
      <c r="H917" s="2"/>
    </row>
    <row r="918" spans="2:8" ht="12.5">
      <c r="B918" s="2"/>
      <c r="H918" s="2"/>
    </row>
    <row r="919" spans="2:8" ht="12.5">
      <c r="B919" s="2"/>
      <c r="H919" s="2"/>
    </row>
    <row r="920" spans="2:8" ht="12.5">
      <c r="B920" s="2"/>
      <c r="H920" s="2"/>
    </row>
    <row r="921" spans="2:8" ht="12.5">
      <c r="B921" s="2"/>
      <c r="H921" s="2"/>
    </row>
    <row r="922" spans="2:8" ht="12.5">
      <c r="B922" s="2"/>
      <c r="H922" s="2"/>
    </row>
    <row r="923" spans="2:8" ht="12.5">
      <c r="B923" s="2"/>
      <c r="H923" s="2"/>
    </row>
    <row r="924" spans="2:8" ht="12.5">
      <c r="B924" s="2"/>
      <c r="H924" s="2"/>
    </row>
    <row r="925" spans="2:8" ht="12.5">
      <c r="B925" s="2"/>
      <c r="H925" s="2"/>
    </row>
    <row r="926" spans="2:8" ht="12.5">
      <c r="B926" s="2"/>
      <c r="H926" s="2"/>
    </row>
    <row r="927" spans="2:8" ht="12.5">
      <c r="B927" s="2"/>
      <c r="H927" s="2"/>
    </row>
    <row r="928" spans="2:8" ht="12.5">
      <c r="B928" s="2"/>
      <c r="H928" s="2"/>
    </row>
    <row r="929" spans="2:8" ht="12.5">
      <c r="B929" s="2"/>
      <c r="H929" s="2"/>
    </row>
    <row r="930" spans="2:8" ht="12.5">
      <c r="B930" s="2"/>
      <c r="H930" s="2"/>
    </row>
    <row r="931" spans="2:8" ht="12.5">
      <c r="B931" s="2"/>
      <c r="H931" s="2"/>
    </row>
    <row r="932" spans="2:8" ht="12.5">
      <c r="B932" s="2"/>
      <c r="H932" s="2"/>
    </row>
    <row r="933" spans="2:8" ht="12.5">
      <c r="B933" s="2"/>
      <c r="H933" s="2"/>
    </row>
    <row r="934" spans="2:8" ht="12.5">
      <c r="B934" s="2"/>
      <c r="H934" s="2"/>
    </row>
    <row r="935" spans="2:8" ht="12.5">
      <c r="B935" s="2"/>
      <c r="H935" s="2"/>
    </row>
    <row r="936" spans="2:8" ht="12.5">
      <c r="B936" s="2"/>
      <c r="H936" s="2"/>
    </row>
    <row r="937" spans="2:8" ht="12.5">
      <c r="B937" s="2"/>
      <c r="H937" s="2"/>
    </row>
    <row r="938" spans="2:8" ht="12.5">
      <c r="B938" s="2"/>
      <c r="H938" s="2"/>
    </row>
    <row r="939" spans="2:8" ht="12.5">
      <c r="B939" s="2"/>
      <c r="H939" s="2"/>
    </row>
    <row r="940" spans="2:8" ht="12.5">
      <c r="B940" s="2"/>
      <c r="H940" s="2"/>
    </row>
    <row r="941" spans="2:8" ht="12.5">
      <c r="B941" s="2"/>
      <c r="H941" s="2"/>
    </row>
    <row r="942" spans="2:8" ht="12.5">
      <c r="B942" s="2"/>
      <c r="H942" s="2"/>
    </row>
    <row r="943" spans="2:8" ht="12.5">
      <c r="B943" s="2"/>
      <c r="H943" s="2"/>
    </row>
    <row r="944" spans="2:8" ht="12.5">
      <c r="B944" s="2"/>
      <c r="H944" s="2"/>
    </row>
    <row r="945" spans="2:8" ht="12.5">
      <c r="B945" s="2"/>
      <c r="H945" s="2"/>
    </row>
    <row r="946" spans="2:8" ht="12.5">
      <c r="B946" s="2"/>
      <c r="H946" s="2"/>
    </row>
    <row r="947" spans="2:8" ht="12.5">
      <c r="B947" s="2"/>
      <c r="H947" s="2"/>
    </row>
    <row r="948" spans="2:8" ht="12.5">
      <c r="B948" s="2"/>
      <c r="H948" s="2"/>
    </row>
    <row r="949" spans="2:8" ht="12.5">
      <c r="B949" s="2"/>
      <c r="H949" s="2"/>
    </row>
    <row r="950" spans="2:8" ht="12.5">
      <c r="B950" s="2"/>
      <c r="H950" s="2"/>
    </row>
    <row r="951" spans="2:8" ht="12.5">
      <c r="B951" s="2"/>
      <c r="H951" s="2"/>
    </row>
    <row r="952" spans="2:8" ht="12.5">
      <c r="B952" s="2"/>
      <c r="H952" s="2"/>
    </row>
    <row r="953" spans="2:8" ht="12.5">
      <c r="B953" s="2"/>
      <c r="H953" s="2"/>
    </row>
    <row r="954" spans="2:8" ht="12.5">
      <c r="B954" s="2"/>
      <c r="H954" s="2"/>
    </row>
    <row r="955" spans="2:8" ht="12.5">
      <c r="B955" s="2"/>
      <c r="H955" s="2"/>
    </row>
    <row r="956" spans="2:8" ht="12.5">
      <c r="B956" s="2"/>
      <c r="H956" s="2"/>
    </row>
    <row r="957" spans="2:8" ht="12.5">
      <c r="B957" s="2"/>
      <c r="H957" s="2"/>
    </row>
    <row r="958" spans="2:8" ht="12.5">
      <c r="B958" s="2"/>
      <c r="H958" s="2"/>
    </row>
    <row r="959" spans="2:8" ht="12.5">
      <c r="B959" s="2"/>
      <c r="H959" s="2"/>
    </row>
    <row r="960" spans="2:8" ht="12.5">
      <c r="B960" s="2"/>
      <c r="H960" s="2"/>
    </row>
    <row r="961" spans="2:8" ht="12.5">
      <c r="B961" s="2"/>
      <c r="H961" s="2"/>
    </row>
    <row r="962" spans="2:8" ht="12.5">
      <c r="B962" s="2"/>
      <c r="H962" s="2"/>
    </row>
    <row r="963" spans="2:8" ht="12.5">
      <c r="B963" s="2"/>
      <c r="H963" s="2"/>
    </row>
    <row r="964" spans="2:8" ht="12.5">
      <c r="B964" s="2"/>
      <c r="H964" s="2"/>
    </row>
    <row r="965" spans="2:8" ht="12.5">
      <c r="B965" s="2"/>
      <c r="H965" s="2"/>
    </row>
    <row r="966" spans="2:8" ht="12.5">
      <c r="B966" s="2"/>
      <c r="H966" s="2"/>
    </row>
    <row r="967" spans="2:8" ht="12.5">
      <c r="B967" s="2"/>
      <c r="H967" s="2"/>
    </row>
    <row r="968" spans="2:8" ht="12.5">
      <c r="B968" s="2"/>
      <c r="H968" s="2"/>
    </row>
    <row r="969" spans="2:8" ht="12.5">
      <c r="B969" s="2"/>
      <c r="H969" s="2"/>
    </row>
    <row r="970" spans="2:8" ht="12.5">
      <c r="B970" s="2"/>
      <c r="H970" s="2"/>
    </row>
    <row r="971" spans="2:8" ht="12.5">
      <c r="B971" s="2"/>
      <c r="H971" s="2"/>
    </row>
    <row r="972" spans="2:8" ht="12.5">
      <c r="B972" s="2"/>
      <c r="H972" s="2"/>
    </row>
    <row r="973" spans="2:8" ht="12.5">
      <c r="B973" s="2"/>
      <c r="H973" s="2"/>
    </row>
    <row r="974" spans="2:8" ht="12.5">
      <c r="B974" s="2"/>
      <c r="H974" s="2"/>
    </row>
    <row r="975" spans="2:8" ht="12.5">
      <c r="B975" s="2"/>
      <c r="H975" s="2"/>
    </row>
    <row r="976" spans="2:8" ht="12.5">
      <c r="B976" s="2"/>
      <c r="H976" s="2"/>
    </row>
    <row r="977" spans="2:8" ht="12.5">
      <c r="B977" s="2"/>
      <c r="H977" s="2"/>
    </row>
    <row r="978" spans="2:8" ht="12.5">
      <c r="B978" s="2"/>
      <c r="H978" s="2"/>
    </row>
    <row r="979" spans="2:8" ht="12.5">
      <c r="B979" s="2"/>
      <c r="H979" s="2"/>
    </row>
    <row r="980" spans="2:8" ht="12.5">
      <c r="B980" s="2"/>
      <c r="H980" s="2"/>
    </row>
    <row r="981" spans="2:8" ht="12.5">
      <c r="B981" s="2"/>
      <c r="H981" s="2"/>
    </row>
    <row r="982" spans="2:8" ht="12.5">
      <c r="B982" s="2"/>
      <c r="H982" s="2"/>
    </row>
    <row r="983" spans="2:8" ht="12.5">
      <c r="B983" s="2"/>
      <c r="H983" s="2"/>
    </row>
    <row r="984" spans="2:8" ht="12.5">
      <c r="B984" s="2"/>
      <c r="H984" s="2"/>
    </row>
    <row r="985" spans="2:8" ht="12.5">
      <c r="B985" s="2"/>
      <c r="H985" s="2"/>
    </row>
    <row r="986" spans="2:8" ht="12.5">
      <c r="B986" s="2"/>
      <c r="H986" s="2"/>
    </row>
    <row r="987" spans="2:8" ht="12.5">
      <c r="B987" s="2"/>
      <c r="H987" s="2"/>
    </row>
    <row r="988" spans="2:8" ht="12.5">
      <c r="B988" s="2"/>
      <c r="H988" s="2"/>
    </row>
    <row r="989" spans="2:8" ht="12.5">
      <c r="B989" s="2"/>
      <c r="H989" s="2"/>
    </row>
    <row r="990" spans="2:8" ht="12.5">
      <c r="B990" s="2"/>
      <c r="H990" s="2"/>
    </row>
    <row r="991" spans="2:8" ht="12.5">
      <c r="B991" s="2"/>
      <c r="H991" s="2"/>
    </row>
    <row r="992" spans="2:8" ht="12.5">
      <c r="B992" s="2"/>
      <c r="H992" s="2"/>
    </row>
    <row r="993" spans="2:8" ht="12.5">
      <c r="B993" s="2"/>
      <c r="H993" s="2"/>
    </row>
    <row r="994" spans="2:8" ht="12.5">
      <c r="B994" s="2"/>
      <c r="H994" s="2"/>
    </row>
    <row r="995" spans="2:8" ht="12.5">
      <c r="B995" s="2"/>
      <c r="H995" s="2"/>
    </row>
    <row r="996" spans="2:8" ht="12.5">
      <c r="B996" s="2"/>
      <c r="H996" s="2"/>
    </row>
    <row r="997" spans="2:8" ht="12.5">
      <c r="B997" s="2"/>
      <c r="H997" s="2"/>
    </row>
    <row r="998" spans="2:8" ht="12.5">
      <c r="B998" s="2"/>
      <c r="H998" s="2"/>
    </row>
    <row r="999" spans="2:8" ht="12.5">
      <c r="B999" s="2"/>
      <c r="H999" s="2"/>
    </row>
    <row r="1000" spans="2:8" ht="12.5">
      <c r="B1000" s="2"/>
      <c r="H1000" s="2"/>
    </row>
    <row r="1001" spans="2:8" ht="12.5">
      <c r="B1001" s="2"/>
      <c r="H1001" s="2"/>
    </row>
    <row r="1002" spans="2:8" ht="12.5">
      <c r="B1002" s="2"/>
      <c r="H1002" s="2"/>
    </row>
  </sheetData>
  <mergeCells count="8">
    <mergeCell ref="C29:G29"/>
    <mergeCell ref="C33:G33"/>
    <mergeCell ref="C3:G3"/>
    <mergeCell ref="C9:G9"/>
    <mergeCell ref="C13:G13"/>
    <mergeCell ref="C17:G17"/>
    <mergeCell ref="C21:G21"/>
    <mergeCell ref="C25:G25"/>
  </mergeCells>
  <hyperlinks>
    <hyperlink ref="L1" r:id="rId1" xr:uid="{00000000-0004-0000-02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#REF!</xm:f>
          </x14:formula1>
          <xm:sqref>R1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453125" customWidth="1"/>
    <col min="3" max="4" width="25.26953125" customWidth="1"/>
    <col min="6" max="6" width="28.453125" customWidth="1"/>
    <col min="7" max="9" width="20.81640625" customWidth="1"/>
  </cols>
  <sheetData>
    <row r="1" spans="1:14" ht="15.75" customHeight="1">
      <c r="A1" s="18" t="str">
        <f ca="1">IFERROR(__xludf.DUMMYFUNCTION("importrange(""https://docs.google.com/a/marlinmultimedia.com/spreadsheets/d/1oSDZlRpKI1Rl18gp2l040IpPIw0MfV9v42_cGvRLN3k/edit"",""Lookup-ClubData!a1:f150"")"),"Division")</f>
        <v>Division</v>
      </c>
      <c r="B1" s="3" t="s">
        <v>135</v>
      </c>
      <c r="C1" s="3" t="s">
        <v>136</v>
      </c>
      <c r="D1" s="3" t="s">
        <v>137</v>
      </c>
      <c r="E1" s="3" t="s">
        <v>138</v>
      </c>
      <c r="F1" s="3" t="s">
        <v>139</v>
      </c>
      <c r="G1" s="19" t="str">
        <f ca="1">IFERROR(__xludf.DUMMYFUNCTION("importrange(""https://docs.google.com/a/marlinmultimedia.com/spreadsheets/d/1oSDZlRpKI1Rl18gp2l040IpPIw0MfV9v42_cGvRLN3k/edit"",""Lookup-ClubData!g1:g50"")"),"ContactName")</f>
        <v>ContactName</v>
      </c>
      <c r="H1" s="19" t="str">
        <f ca="1">IFERROR(__xludf.DUMMYFUNCTION("importrange(""https://docs.google.com/a/marlinmultimedia.com/spreadsheets/d/1oSDZlRpKI1Rl18gp2l040IpPIw0MfV9v42_cGvRLN3k/edit"",""Lookup-ClubData!k1:k50"")"),"Contact2Name")</f>
        <v>Contact2Name</v>
      </c>
      <c r="I1" s="19" t="str">
        <f ca="1">IFERROR(__xludf.DUMMYFUNCTION("importrange(""https://docs.google.com/a/marlinmultimedia.com/spreadsheets/d/1oSDZlRpKI1Rl18gp2l040IpPIw0MfV9v42_cGvRLN3k/edit"",""Lookup-ClubData!o1:o50"")"),"Contact3Name")</f>
        <v>Contact3Name</v>
      </c>
      <c r="K1" s="20"/>
      <c r="L1" s="20"/>
      <c r="M1" s="20"/>
      <c r="N1" s="20"/>
    </row>
    <row r="2" spans="1:14" ht="15.75" customHeight="1">
      <c r="A2" s="21">
        <v>8</v>
      </c>
      <c r="B2" s="4" t="s">
        <v>140</v>
      </c>
      <c r="C2" s="4" t="s">
        <v>129</v>
      </c>
      <c r="D2" s="4" t="s">
        <v>126</v>
      </c>
      <c r="E2" s="13" t="s">
        <v>126</v>
      </c>
      <c r="F2" t="s">
        <v>129</v>
      </c>
      <c r="G2" s="22" t="s">
        <v>141</v>
      </c>
      <c r="H2" s="22"/>
      <c r="I2" s="22"/>
      <c r="J2" s="23"/>
      <c r="K2" s="13"/>
      <c r="L2" s="23"/>
      <c r="M2" s="23"/>
      <c r="N2" s="13"/>
    </row>
    <row r="3" spans="1:14" ht="15.75" customHeight="1">
      <c r="A3" s="21">
        <v>3</v>
      </c>
      <c r="B3" s="4" t="s">
        <v>142</v>
      </c>
      <c r="C3" s="4" t="s">
        <v>48</v>
      </c>
      <c r="D3" s="4" t="s">
        <v>47</v>
      </c>
      <c r="E3" s="13" t="s">
        <v>47</v>
      </c>
      <c r="F3" t="s">
        <v>48</v>
      </c>
      <c r="G3" s="24" t="s">
        <v>143</v>
      </c>
      <c r="H3" s="24" t="s">
        <v>144</v>
      </c>
      <c r="I3" s="24"/>
      <c r="J3" s="23"/>
      <c r="K3" s="13"/>
      <c r="L3" s="23"/>
      <c r="M3" s="23"/>
      <c r="N3" s="13"/>
    </row>
    <row r="4" spans="1:14" ht="15.75" customHeight="1">
      <c r="A4" s="21">
        <v>3</v>
      </c>
      <c r="B4" s="4" t="s">
        <v>145</v>
      </c>
      <c r="C4" s="4" t="s">
        <v>49</v>
      </c>
      <c r="D4" s="4" t="s">
        <v>46</v>
      </c>
      <c r="E4" s="13" t="s">
        <v>46</v>
      </c>
      <c r="F4" t="s">
        <v>49</v>
      </c>
      <c r="G4" s="22" t="s">
        <v>146</v>
      </c>
      <c r="H4" s="22" t="s">
        <v>147</v>
      </c>
      <c r="I4" s="22" t="s">
        <v>148</v>
      </c>
      <c r="J4" s="23"/>
      <c r="K4" s="13"/>
      <c r="L4" s="23"/>
      <c r="M4" s="23"/>
      <c r="N4" s="13"/>
    </row>
    <row r="5" spans="1:14" ht="15.75" customHeight="1">
      <c r="A5" s="21">
        <v>4</v>
      </c>
      <c r="B5" s="4" t="s">
        <v>149</v>
      </c>
      <c r="C5" s="4" t="s">
        <v>59</v>
      </c>
      <c r="D5" s="4" t="s">
        <v>150</v>
      </c>
      <c r="E5" s="13" t="s">
        <v>58</v>
      </c>
      <c r="F5" t="s">
        <v>59</v>
      </c>
      <c r="G5" s="22" t="s">
        <v>151</v>
      </c>
      <c r="H5" s="22" t="s">
        <v>152</v>
      </c>
      <c r="I5" s="22"/>
      <c r="J5" s="23"/>
      <c r="K5" s="13"/>
      <c r="L5" s="23"/>
      <c r="M5" s="23"/>
      <c r="N5" s="13"/>
    </row>
    <row r="6" spans="1:14" ht="15.75" customHeight="1">
      <c r="A6" s="21">
        <v>4</v>
      </c>
      <c r="B6" s="4" t="s">
        <v>153</v>
      </c>
      <c r="C6" s="4" t="s">
        <v>70</v>
      </c>
      <c r="D6" s="4" t="s">
        <v>67</v>
      </c>
      <c r="E6" s="13" t="s">
        <v>67</v>
      </c>
      <c r="F6" t="s">
        <v>70</v>
      </c>
      <c r="G6" s="22" t="s">
        <v>154</v>
      </c>
      <c r="H6" s="22" t="s">
        <v>155</v>
      </c>
      <c r="I6" s="22" t="s">
        <v>156</v>
      </c>
      <c r="J6" s="23"/>
      <c r="K6" s="13"/>
      <c r="L6" s="23"/>
      <c r="M6" s="23"/>
      <c r="N6" s="13"/>
    </row>
    <row r="7" spans="1:14" ht="15.75" customHeight="1">
      <c r="A7" s="21">
        <v>2</v>
      </c>
      <c r="B7" s="4" t="s">
        <v>157</v>
      </c>
      <c r="C7" s="4" t="s">
        <v>37</v>
      </c>
      <c r="D7" s="4" t="s">
        <v>36</v>
      </c>
      <c r="E7" s="23" t="s">
        <v>36</v>
      </c>
      <c r="F7" t="s">
        <v>37</v>
      </c>
      <c r="G7" s="22" t="s">
        <v>158</v>
      </c>
      <c r="H7" s="22" t="s">
        <v>159</v>
      </c>
      <c r="I7" s="22"/>
      <c r="J7" s="23"/>
      <c r="K7" s="13"/>
      <c r="L7" s="23"/>
      <c r="M7" s="23"/>
      <c r="N7" s="13"/>
    </row>
    <row r="8" spans="1:14" ht="15.75" customHeight="1">
      <c r="A8" s="21">
        <v>7</v>
      </c>
      <c r="B8" s="4" t="s">
        <v>160</v>
      </c>
      <c r="C8" s="4" t="s">
        <v>113</v>
      </c>
      <c r="D8" s="4" t="s">
        <v>161</v>
      </c>
      <c r="E8" s="13" t="s">
        <v>110</v>
      </c>
      <c r="F8" t="s">
        <v>113</v>
      </c>
      <c r="G8" s="22" t="s">
        <v>162</v>
      </c>
      <c r="H8" s="22" t="s">
        <v>163</v>
      </c>
      <c r="I8" s="22" t="s">
        <v>164</v>
      </c>
      <c r="J8" s="23"/>
      <c r="K8" s="13"/>
      <c r="L8" s="23"/>
      <c r="M8" s="23"/>
      <c r="N8" s="13"/>
    </row>
    <row r="9" spans="1:14" ht="15.75" customHeight="1">
      <c r="A9" s="21">
        <v>4</v>
      </c>
      <c r="B9" s="4" t="s">
        <v>165</v>
      </c>
      <c r="C9" s="4" t="s">
        <v>65</v>
      </c>
      <c r="D9" s="4" t="s">
        <v>62</v>
      </c>
      <c r="E9" s="13" t="s">
        <v>62</v>
      </c>
      <c r="F9" t="s">
        <v>65</v>
      </c>
      <c r="G9" s="22" t="s">
        <v>166</v>
      </c>
      <c r="H9" s="22" t="s">
        <v>167</v>
      </c>
      <c r="I9" s="22"/>
      <c r="J9" s="23"/>
      <c r="K9" s="13"/>
      <c r="L9" s="23"/>
      <c r="M9" s="23"/>
      <c r="N9" s="13"/>
    </row>
    <row r="10" spans="1:14" ht="15.75" customHeight="1">
      <c r="A10" s="21">
        <v>1</v>
      </c>
      <c r="B10" s="4" t="s">
        <v>168</v>
      </c>
      <c r="C10" s="4" t="s">
        <v>16</v>
      </c>
      <c r="D10" s="4" t="s">
        <v>15</v>
      </c>
      <c r="E10" s="13" t="s">
        <v>15</v>
      </c>
      <c r="F10" t="s">
        <v>16</v>
      </c>
      <c r="G10" s="22" t="s">
        <v>169</v>
      </c>
      <c r="H10" s="22" t="s">
        <v>170</v>
      </c>
      <c r="I10" s="22"/>
      <c r="J10" s="13"/>
      <c r="K10" s="13"/>
      <c r="L10" s="23"/>
      <c r="M10" s="23"/>
      <c r="N10" s="13"/>
    </row>
    <row r="11" spans="1:14" ht="15.75" customHeight="1">
      <c r="A11" s="21">
        <v>6</v>
      </c>
      <c r="B11" s="4" t="s">
        <v>171</v>
      </c>
      <c r="C11" s="4" t="s">
        <v>92</v>
      </c>
      <c r="D11" s="4" t="s">
        <v>89</v>
      </c>
      <c r="E11" s="13" t="s">
        <v>89</v>
      </c>
      <c r="F11" t="s">
        <v>92</v>
      </c>
      <c r="G11" s="22" t="s">
        <v>172</v>
      </c>
      <c r="H11" s="22" t="s">
        <v>173</v>
      </c>
      <c r="I11" s="22"/>
      <c r="J11" s="13"/>
      <c r="K11" s="13"/>
      <c r="L11" s="23"/>
      <c r="M11" s="23"/>
      <c r="N11" s="13"/>
    </row>
    <row r="12" spans="1:14" ht="15.75" customHeight="1">
      <c r="A12" s="21">
        <v>4</v>
      </c>
      <c r="B12" s="4" t="s">
        <v>174</v>
      </c>
      <c r="C12" s="4" t="s">
        <v>60</v>
      </c>
      <c r="D12" s="4" t="s">
        <v>57</v>
      </c>
      <c r="E12" s="13" t="s">
        <v>57</v>
      </c>
      <c r="F12" t="s">
        <v>60</v>
      </c>
      <c r="G12" s="22" t="s">
        <v>175</v>
      </c>
      <c r="H12" s="22"/>
      <c r="I12" s="22" t="s">
        <v>176</v>
      </c>
      <c r="J12" s="13"/>
      <c r="K12" s="13"/>
      <c r="L12" s="23"/>
      <c r="M12" s="23"/>
      <c r="N12" s="13"/>
    </row>
    <row r="13" spans="1:14" ht="15.75" customHeight="1">
      <c r="A13" s="21">
        <v>7</v>
      </c>
      <c r="B13" s="4" t="s">
        <v>177</v>
      </c>
      <c r="C13" s="4" t="s">
        <v>118</v>
      </c>
      <c r="D13" s="4" t="s">
        <v>115</v>
      </c>
      <c r="E13" s="13" t="s">
        <v>115</v>
      </c>
      <c r="F13" t="s">
        <v>118</v>
      </c>
      <c r="G13" s="22" t="s">
        <v>178</v>
      </c>
      <c r="H13" s="22" t="s">
        <v>179</v>
      </c>
      <c r="I13" s="22"/>
      <c r="J13" s="13"/>
      <c r="K13" s="13"/>
      <c r="L13" s="23"/>
      <c r="M13" s="23"/>
      <c r="N13" s="13"/>
    </row>
    <row r="14" spans="1:14" ht="15.75" customHeight="1">
      <c r="A14" s="21">
        <v>5</v>
      </c>
      <c r="B14" s="4" t="s">
        <v>180</v>
      </c>
      <c r="C14" s="4" t="s">
        <v>80</v>
      </c>
      <c r="D14" s="4" t="s">
        <v>79</v>
      </c>
      <c r="E14" s="13" t="s">
        <v>79</v>
      </c>
      <c r="F14" t="s">
        <v>80</v>
      </c>
      <c r="G14" s="22" t="s">
        <v>181</v>
      </c>
      <c r="H14" s="22" t="s">
        <v>182</v>
      </c>
      <c r="I14" s="22" t="s">
        <v>183</v>
      </c>
      <c r="J14" s="13"/>
      <c r="K14" s="13"/>
      <c r="L14" s="23"/>
      <c r="M14" s="23"/>
      <c r="N14" s="13"/>
    </row>
    <row r="15" spans="1:14" ht="15.75" customHeight="1">
      <c r="A15" s="21">
        <v>4</v>
      </c>
      <c r="B15" s="4" t="s">
        <v>184</v>
      </c>
      <c r="C15" s="4" t="s">
        <v>69</v>
      </c>
      <c r="D15" s="4" t="s">
        <v>68</v>
      </c>
      <c r="E15" s="13" t="s">
        <v>68</v>
      </c>
      <c r="F15" t="s">
        <v>69</v>
      </c>
      <c r="G15" s="22" t="s">
        <v>185</v>
      </c>
      <c r="H15" s="22" t="s">
        <v>186</v>
      </c>
      <c r="I15" s="22"/>
      <c r="J15" s="13"/>
      <c r="K15" s="13"/>
      <c r="L15" s="23"/>
      <c r="M15" s="23"/>
      <c r="N15" s="13"/>
    </row>
    <row r="16" spans="1:14" ht="15.75" customHeight="1">
      <c r="A16" s="21">
        <v>3</v>
      </c>
      <c r="B16" s="4" t="s">
        <v>187</v>
      </c>
      <c r="C16" s="4" t="s">
        <v>44</v>
      </c>
      <c r="D16" s="4" t="s">
        <v>41</v>
      </c>
      <c r="E16" s="13" t="s">
        <v>41</v>
      </c>
      <c r="F16" t="s">
        <v>44</v>
      </c>
      <c r="G16" s="22" t="s">
        <v>188</v>
      </c>
      <c r="H16" s="22"/>
      <c r="I16" s="22" t="s">
        <v>189</v>
      </c>
      <c r="J16" s="13"/>
      <c r="K16" s="13"/>
      <c r="L16" s="23"/>
      <c r="M16" s="23"/>
      <c r="N16" s="13"/>
    </row>
    <row r="17" spans="1:14" ht="15.75" customHeight="1">
      <c r="A17" s="21">
        <v>4</v>
      </c>
      <c r="B17" s="4" t="s">
        <v>190</v>
      </c>
      <c r="C17" s="4" t="s">
        <v>64</v>
      </c>
      <c r="D17" s="4" t="s">
        <v>63</v>
      </c>
      <c r="E17" s="13" t="s">
        <v>63</v>
      </c>
      <c r="F17" t="s">
        <v>64</v>
      </c>
      <c r="G17" s="22" t="s">
        <v>191</v>
      </c>
      <c r="H17" s="22"/>
      <c r="I17" s="22"/>
      <c r="J17" s="13"/>
      <c r="K17" s="13"/>
      <c r="L17" s="23"/>
      <c r="M17" s="23"/>
      <c r="N17" s="13"/>
    </row>
    <row r="18" spans="1:14" ht="15.75" customHeight="1">
      <c r="A18" s="21">
        <v>6</v>
      </c>
      <c r="B18" s="4" t="s">
        <v>192</v>
      </c>
      <c r="C18" s="4" t="s">
        <v>91</v>
      </c>
      <c r="D18" s="4" t="s">
        <v>90</v>
      </c>
      <c r="E18" s="13" t="s">
        <v>90</v>
      </c>
      <c r="F18" t="s">
        <v>91</v>
      </c>
      <c r="G18" s="22" t="s">
        <v>193</v>
      </c>
      <c r="H18" s="22"/>
      <c r="I18" s="22"/>
      <c r="J18" s="13"/>
      <c r="K18" s="13"/>
      <c r="L18" s="23"/>
      <c r="M18" s="23"/>
      <c r="N18" s="13"/>
    </row>
    <row r="19" spans="1:14" ht="15.75" customHeight="1">
      <c r="A19" s="21">
        <v>5</v>
      </c>
      <c r="B19" s="4" t="s">
        <v>194</v>
      </c>
      <c r="C19" s="4" t="s">
        <v>85</v>
      </c>
      <c r="D19" s="4" t="s">
        <v>195</v>
      </c>
      <c r="E19" s="13" t="s">
        <v>84</v>
      </c>
      <c r="F19" t="s">
        <v>85</v>
      </c>
      <c r="G19" s="22" t="s">
        <v>196</v>
      </c>
      <c r="H19" s="22" t="s">
        <v>197</v>
      </c>
      <c r="I19" s="22" t="s">
        <v>198</v>
      </c>
      <c r="J19" s="13"/>
      <c r="K19" s="13"/>
      <c r="L19" s="23"/>
      <c r="M19" s="23"/>
      <c r="N19" s="13"/>
    </row>
    <row r="20" spans="1:14" ht="15.75" customHeight="1">
      <c r="A20" s="21">
        <v>7</v>
      </c>
      <c r="B20" s="4" t="s">
        <v>199</v>
      </c>
      <c r="C20" s="4" t="s">
        <v>108</v>
      </c>
      <c r="D20" s="4" t="s">
        <v>105</v>
      </c>
      <c r="E20" s="13" t="s">
        <v>105</v>
      </c>
      <c r="F20" t="s">
        <v>108</v>
      </c>
      <c r="G20" s="22" t="s">
        <v>200</v>
      </c>
      <c r="H20" s="22" t="s">
        <v>201</v>
      </c>
      <c r="I20" s="22" t="s">
        <v>202</v>
      </c>
      <c r="J20" s="13"/>
      <c r="K20" s="13"/>
      <c r="L20" s="23"/>
      <c r="M20" s="23"/>
      <c r="N20" s="13"/>
    </row>
    <row r="21" spans="1:14" ht="15.75" customHeight="1">
      <c r="A21" s="21">
        <v>7</v>
      </c>
      <c r="B21" s="4" t="s">
        <v>203</v>
      </c>
      <c r="C21" s="4" t="s">
        <v>107</v>
      </c>
      <c r="D21" s="4" t="s">
        <v>106</v>
      </c>
      <c r="E21" s="23" t="s">
        <v>106</v>
      </c>
      <c r="F21" t="s">
        <v>107</v>
      </c>
      <c r="G21" s="22" t="s">
        <v>204</v>
      </c>
      <c r="H21" s="22" t="s">
        <v>205</v>
      </c>
      <c r="I21" s="22"/>
      <c r="J21" s="13"/>
      <c r="K21" s="13"/>
      <c r="L21" s="23"/>
      <c r="M21" s="23"/>
      <c r="N21" s="13"/>
    </row>
    <row r="22" spans="1:14" ht="15.75" customHeight="1">
      <c r="A22" s="21">
        <v>5</v>
      </c>
      <c r="B22" s="4" t="s">
        <v>206</v>
      </c>
      <c r="C22" s="4" t="s">
        <v>81</v>
      </c>
      <c r="D22" s="4" t="s">
        <v>78</v>
      </c>
      <c r="E22" s="13" t="s">
        <v>78</v>
      </c>
      <c r="F22" t="s">
        <v>81</v>
      </c>
      <c r="G22" s="22" t="s">
        <v>207</v>
      </c>
      <c r="H22" s="22" t="s">
        <v>208</v>
      </c>
      <c r="I22" s="22" t="s">
        <v>209</v>
      </c>
      <c r="J22" s="13"/>
      <c r="K22" s="13"/>
      <c r="L22" s="23"/>
      <c r="M22" s="23"/>
      <c r="N22" s="13"/>
    </row>
    <row r="23" spans="1:14" ht="15.75" customHeight="1">
      <c r="A23" s="21">
        <v>2</v>
      </c>
      <c r="B23" s="4" t="s">
        <v>210</v>
      </c>
      <c r="C23" s="4" t="s">
        <v>27</v>
      </c>
      <c r="D23" s="4" t="s">
        <v>211</v>
      </c>
      <c r="E23" s="13" t="s">
        <v>26</v>
      </c>
      <c r="F23" t="s">
        <v>27</v>
      </c>
      <c r="G23" s="22" t="s">
        <v>212</v>
      </c>
      <c r="H23" s="22" t="s">
        <v>213</v>
      </c>
      <c r="I23" s="22"/>
      <c r="J23" s="13"/>
      <c r="K23" s="13"/>
      <c r="L23" s="23"/>
      <c r="M23" s="23"/>
      <c r="N23" s="13"/>
    </row>
    <row r="24" spans="1:14" ht="15.75" customHeight="1">
      <c r="A24" s="21">
        <v>5</v>
      </c>
      <c r="B24" s="4" t="s">
        <v>214</v>
      </c>
      <c r="C24" s="4" t="s">
        <v>86</v>
      </c>
      <c r="D24" s="4" t="s">
        <v>83</v>
      </c>
      <c r="E24" s="13" t="s">
        <v>83</v>
      </c>
      <c r="F24" t="s">
        <v>86</v>
      </c>
      <c r="G24" s="22" t="s">
        <v>215</v>
      </c>
      <c r="H24" s="22" t="s">
        <v>216</v>
      </c>
      <c r="I24" s="22" t="s">
        <v>217</v>
      </c>
      <c r="J24" s="13"/>
      <c r="K24" s="13"/>
      <c r="L24" s="23"/>
      <c r="M24" s="23"/>
      <c r="N24" s="13"/>
    </row>
    <row r="25" spans="1:14" ht="15.75" customHeight="1">
      <c r="A25" s="21">
        <v>3</v>
      </c>
      <c r="B25" s="4" t="s">
        <v>218</v>
      </c>
      <c r="C25" s="4" t="s">
        <v>43</v>
      </c>
      <c r="D25" s="4" t="s">
        <v>42</v>
      </c>
      <c r="E25" s="13" t="s">
        <v>42</v>
      </c>
      <c r="F25" t="s">
        <v>43</v>
      </c>
      <c r="G25" s="22" t="s">
        <v>219</v>
      </c>
      <c r="H25" s="22" t="s">
        <v>220</v>
      </c>
      <c r="I25" s="22" t="s">
        <v>221</v>
      </c>
      <c r="J25" s="13"/>
      <c r="K25" s="13"/>
      <c r="L25" s="23"/>
      <c r="M25" s="23"/>
      <c r="N25" s="13"/>
    </row>
    <row r="26" spans="1:14" ht="15.75" customHeight="1">
      <c r="A26" s="21">
        <v>1</v>
      </c>
      <c r="B26" s="4" t="s">
        <v>222</v>
      </c>
      <c r="C26" s="4" t="s">
        <v>12</v>
      </c>
      <c r="D26" s="4" t="s">
        <v>7</v>
      </c>
      <c r="E26" s="13" t="s">
        <v>7</v>
      </c>
      <c r="F26" t="s">
        <v>12</v>
      </c>
      <c r="G26" s="22"/>
      <c r="H26" s="22" t="s">
        <v>223</v>
      </c>
      <c r="I26" s="22"/>
      <c r="J26" s="13"/>
      <c r="K26" s="13"/>
      <c r="L26" s="23"/>
      <c r="M26" s="23"/>
      <c r="N26" s="13"/>
    </row>
    <row r="27" spans="1:14" ht="15.75" customHeight="1">
      <c r="A27" s="21">
        <v>6</v>
      </c>
      <c r="B27" s="4" t="s">
        <v>224</v>
      </c>
      <c r="C27" s="4" t="s">
        <v>97</v>
      </c>
      <c r="D27" s="4" t="s">
        <v>94</v>
      </c>
      <c r="E27" s="13" t="s">
        <v>94</v>
      </c>
      <c r="F27" t="s">
        <v>97</v>
      </c>
      <c r="G27" s="22" t="s">
        <v>225</v>
      </c>
      <c r="H27" s="22" t="s">
        <v>226</v>
      </c>
      <c r="I27" s="22" t="s">
        <v>227</v>
      </c>
      <c r="J27" s="13"/>
      <c r="K27" s="13"/>
      <c r="L27" s="23"/>
      <c r="M27" s="23"/>
      <c r="N27" s="13"/>
    </row>
    <row r="28" spans="1:14" ht="15.75" customHeight="1">
      <c r="A28" s="21">
        <v>1</v>
      </c>
      <c r="B28" s="4" t="s">
        <v>228</v>
      </c>
      <c r="C28" s="4" t="s">
        <v>11</v>
      </c>
      <c r="D28" s="4" t="s">
        <v>9</v>
      </c>
      <c r="E28" s="13" t="s">
        <v>9</v>
      </c>
      <c r="F28" t="s">
        <v>11</v>
      </c>
      <c r="G28" s="22" t="s">
        <v>229</v>
      </c>
      <c r="H28" s="22" t="s">
        <v>230</v>
      </c>
      <c r="I28" s="22"/>
      <c r="J28" s="13"/>
      <c r="K28" s="13"/>
      <c r="L28" s="23"/>
      <c r="M28" s="23"/>
      <c r="N28" s="13"/>
    </row>
    <row r="29" spans="1:14" ht="15.75" customHeight="1">
      <c r="A29" s="21">
        <v>3</v>
      </c>
      <c r="B29" s="4" t="s">
        <v>231</v>
      </c>
      <c r="C29" s="4" t="s">
        <v>53</v>
      </c>
      <c r="D29" s="4" t="s">
        <v>52</v>
      </c>
      <c r="E29" s="13" t="s">
        <v>52</v>
      </c>
      <c r="F29" t="s">
        <v>53</v>
      </c>
      <c r="G29" s="22" t="s">
        <v>232</v>
      </c>
      <c r="H29" s="22" t="s">
        <v>233</v>
      </c>
      <c r="I29" s="22"/>
      <c r="J29" s="13"/>
      <c r="K29" s="13"/>
      <c r="L29" s="23"/>
      <c r="M29" s="23"/>
      <c r="N29" s="13"/>
    </row>
    <row r="30" spans="1:14" ht="15.75" customHeight="1">
      <c r="A30" s="21">
        <v>6</v>
      </c>
      <c r="B30" s="4" t="s">
        <v>234</v>
      </c>
      <c r="C30" s="4" t="s">
        <v>102</v>
      </c>
      <c r="D30" s="4" t="s">
        <v>99</v>
      </c>
      <c r="E30" s="13" t="s">
        <v>99</v>
      </c>
      <c r="F30" t="s">
        <v>102</v>
      </c>
      <c r="G30" s="22" t="s">
        <v>235</v>
      </c>
      <c r="H30" s="22" t="s">
        <v>236</v>
      </c>
      <c r="I30" s="22"/>
      <c r="J30" s="13"/>
      <c r="K30" s="13"/>
      <c r="L30" s="23"/>
      <c r="M30" s="23"/>
      <c r="N30" s="13"/>
    </row>
    <row r="31" spans="1:14" ht="15.75" customHeight="1">
      <c r="A31" s="21">
        <v>2</v>
      </c>
      <c r="B31" s="4" t="s">
        <v>237</v>
      </c>
      <c r="C31" s="4" t="s">
        <v>33</v>
      </c>
      <c r="D31" s="4" t="s">
        <v>30</v>
      </c>
      <c r="E31" s="13" t="s">
        <v>30</v>
      </c>
      <c r="F31" t="s">
        <v>33</v>
      </c>
      <c r="G31" s="22" t="s">
        <v>238</v>
      </c>
      <c r="H31" s="22" t="s">
        <v>239</v>
      </c>
      <c r="I31" s="22"/>
      <c r="J31" s="13"/>
      <c r="K31" s="13"/>
      <c r="L31" s="23"/>
      <c r="M31" s="23"/>
      <c r="N31" s="13"/>
    </row>
    <row r="32" spans="1:14" ht="15.75" customHeight="1">
      <c r="A32" s="21">
        <v>8</v>
      </c>
      <c r="B32" s="4" t="s">
        <v>240</v>
      </c>
      <c r="C32" s="4" t="s">
        <v>133</v>
      </c>
      <c r="D32" s="4" t="s">
        <v>132</v>
      </c>
      <c r="E32" s="13" t="s">
        <v>132</v>
      </c>
      <c r="F32" t="s">
        <v>133</v>
      </c>
      <c r="G32" s="22" t="s">
        <v>241</v>
      </c>
      <c r="H32" s="22"/>
      <c r="I32" s="22"/>
      <c r="J32" s="13"/>
      <c r="K32" s="13"/>
      <c r="L32" s="23"/>
      <c r="M32" s="23"/>
      <c r="N32" s="13"/>
    </row>
    <row r="33" spans="1:14" ht="15.75" customHeight="1">
      <c r="A33" s="21">
        <v>2</v>
      </c>
      <c r="B33" s="4" t="s">
        <v>242</v>
      </c>
      <c r="C33" s="4" t="s">
        <v>38</v>
      </c>
      <c r="D33" s="4" t="s">
        <v>35</v>
      </c>
      <c r="E33" s="13" t="s">
        <v>35</v>
      </c>
      <c r="F33" t="s">
        <v>38</v>
      </c>
      <c r="G33" s="22" t="s">
        <v>243</v>
      </c>
      <c r="H33" s="22" t="s">
        <v>244</v>
      </c>
      <c r="I33" s="22"/>
      <c r="J33" s="13"/>
      <c r="K33" s="13"/>
      <c r="L33" s="23"/>
      <c r="M33" s="23"/>
      <c r="N33" s="13"/>
    </row>
    <row r="34" spans="1:14" ht="15.75" customHeight="1">
      <c r="A34" s="21">
        <v>7</v>
      </c>
      <c r="B34" s="4" t="s">
        <v>245</v>
      </c>
      <c r="C34" s="4" t="s">
        <v>112</v>
      </c>
      <c r="D34" s="4" t="s">
        <v>111</v>
      </c>
      <c r="E34" s="13" t="s">
        <v>111</v>
      </c>
      <c r="F34" t="s">
        <v>112</v>
      </c>
      <c r="G34" s="22" t="s">
        <v>246</v>
      </c>
      <c r="H34" s="22"/>
      <c r="I34" s="22"/>
      <c r="J34" s="13"/>
      <c r="K34" s="13"/>
      <c r="L34" s="23"/>
      <c r="M34" s="23"/>
      <c r="N34" s="13"/>
    </row>
    <row r="35" spans="1:14" ht="12.5">
      <c r="A35" s="21">
        <v>8</v>
      </c>
      <c r="B35" s="4" t="s">
        <v>247</v>
      </c>
      <c r="C35" s="4" t="s">
        <v>123</v>
      </c>
      <c r="D35" s="4" t="s">
        <v>122</v>
      </c>
      <c r="E35" s="13" t="s">
        <v>122</v>
      </c>
      <c r="F35" t="s">
        <v>123</v>
      </c>
      <c r="G35" s="22" t="s">
        <v>248</v>
      </c>
      <c r="H35" s="22" t="s">
        <v>249</v>
      </c>
      <c r="I35" s="22"/>
      <c r="J35" s="13"/>
      <c r="K35" s="13"/>
      <c r="L35" s="23"/>
      <c r="M35" s="23"/>
      <c r="N35" s="13"/>
    </row>
    <row r="36" spans="1:14" ht="12.5">
      <c r="A36" s="21">
        <v>7</v>
      </c>
      <c r="B36" s="4" t="s">
        <v>250</v>
      </c>
      <c r="C36" s="4" t="s">
        <v>117</v>
      </c>
      <c r="D36" s="4" t="s">
        <v>116</v>
      </c>
      <c r="E36" s="13" t="s">
        <v>116</v>
      </c>
      <c r="F36" t="s">
        <v>117</v>
      </c>
      <c r="G36" s="22" t="s">
        <v>251</v>
      </c>
      <c r="H36" s="22"/>
      <c r="I36" s="22"/>
      <c r="J36" s="13"/>
      <c r="K36" s="13"/>
      <c r="L36" s="23"/>
      <c r="M36" s="23"/>
      <c r="N36" s="13"/>
    </row>
    <row r="37" spans="1:14" ht="12.5">
      <c r="A37" s="21">
        <v>8</v>
      </c>
      <c r="B37" s="4" t="s">
        <v>252</v>
      </c>
      <c r="C37" s="4" t="s">
        <v>134</v>
      </c>
      <c r="D37" s="4" t="s">
        <v>131</v>
      </c>
      <c r="E37" s="13" t="s">
        <v>131</v>
      </c>
      <c r="F37" t="s">
        <v>134</v>
      </c>
      <c r="G37" s="22" t="s">
        <v>253</v>
      </c>
      <c r="H37" s="22" t="s">
        <v>254</v>
      </c>
      <c r="I37" s="22" t="s">
        <v>255</v>
      </c>
      <c r="J37" s="13"/>
      <c r="K37" s="13"/>
      <c r="L37" s="23"/>
      <c r="M37" s="23"/>
      <c r="N37" s="13"/>
    </row>
    <row r="38" spans="1:14" ht="12.5">
      <c r="A38" s="21">
        <v>8</v>
      </c>
      <c r="B38" s="4" t="s">
        <v>256</v>
      </c>
      <c r="C38" s="4" t="s">
        <v>128</v>
      </c>
      <c r="D38" s="4" t="s">
        <v>257</v>
      </c>
      <c r="E38" s="23" t="s">
        <v>127</v>
      </c>
      <c r="F38" t="s">
        <v>128</v>
      </c>
      <c r="G38" s="22" t="s">
        <v>258</v>
      </c>
      <c r="H38" s="22" t="s">
        <v>259</v>
      </c>
      <c r="I38" s="22"/>
      <c r="J38" s="13"/>
      <c r="K38" s="13"/>
      <c r="L38" s="23"/>
      <c r="M38" s="23"/>
      <c r="N38" s="13"/>
    </row>
    <row r="39" spans="1:14" ht="12.5">
      <c r="A39" s="21">
        <v>3</v>
      </c>
      <c r="B39" s="4" t="s">
        <v>260</v>
      </c>
      <c r="C39" s="4" t="s">
        <v>54</v>
      </c>
      <c r="D39" s="4" t="s">
        <v>261</v>
      </c>
      <c r="E39" s="23" t="s">
        <v>51</v>
      </c>
      <c r="F39" t="s">
        <v>54</v>
      </c>
      <c r="G39" s="22" t="s">
        <v>262</v>
      </c>
      <c r="H39" s="22" t="s">
        <v>263</v>
      </c>
      <c r="I39" s="22"/>
      <c r="J39" s="13"/>
      <c r="K39" s="13"/>
      <c r="L39" s="23"/>
      <c r="M39" s="23"/>
      <c r="N39" s="13"/>
    </row>
    <row r="40" spans="1:14" ht="12.5">
      <c r="A40" s="21">
        <v>6</v>
      </c>
      <c r="B40" s="4" t="s">
        <v>264</v>
      </c>
      <c r="C40" s="4" t="s">
        <v>96</v>
      </c>
      <c r="D40" s="4" t="s">
        <v>95</v>
      </c>
      <c r="E40" s="13" t="s">
        <v>95</v>
      </c>
      <c r="F40" t="s">
        <v>96</v>
      </c>
      <c r="G40" s="22" t="s">
        <v>265</v>
      </c>
      <c r="H40" s="22" t="s">
        <v>266</v>
      </c>
      <c r="I40" s="22"/>
      <c r="J40" s="13"/>
      <c r="K40" s="13"/>
      <c r="L40" s="23"/>
      <c r="M40" s="23"/>
      <c r="N40" s="13"/>
    </row>
    <row r="41" spans="1:14" ht="12.5">
      <c r="A41" s="21">
        <v>1</v>
      </c>
      <c r="B41" s="4" t="s">
        <v>267</v>
      </c>
      <c r="C41" s="4" t="s">
        <v>22</v>
      </c>
      <c r="D41" s="4" t="s">
        <v>19</v>
      </c>
      <c r="E41" s="13" t="s">
        <v>19</v>
      </c>
      <c r="F41" t="s">
        <v>22</v>
      </c>
      <c r="G41" s="22" t="s">
        <v>268</v>
      </c>
      <c r="H41" s="22" t="s">
        <v>269</v>
      </c>
      <c r="I41" s="22"/>
      <c r="J41" s="13"/>
      <c r="K41" s="13"/>
      <c r="L41" s="23"/>
      <c r="M41" s="23"/>
      <c r="N41" s="13"/>
    </row>
    <row r="42" spans="1:14" ht="12.5">
      <c r="A42" s="21">
        <v>6</v>
      </c>
      <c r="B42" s="4" t="s">
        <v>270</v>
      </c>
      <c r="C42" s="4" t="s">
        <v>101</v>
      </c>
      <c r="D42" s="4" t="s">
        <v>271</v>
      </c>
      <c r="E42" s="23" t="s">
        <v>100</v>
      </c>
      <c r="F42" t="s">
        <v>101</v>
      </c>
      <c r="G42" s="22" t="s">
        <v>272</v>
      </c>
      <c r="H42" s="22"/>
      <c r="I42" s="22"/>
      <c r="J42" s="13"/>
      <c r="K42" s="13"/>
      <c r="L42" s="23"/>
      <c r="M42" s="23"/>
      <c r="N42" s="13"/>
    </row>
    <row r="43" spans="1:14" ht="12.5">
      <c r="A43" s="21">
        <v>2</v>
      </c>
      <c r="B43" s="4" t="s">
        <v>273</v>
      </c>
      <c r="C43" s="4" t="s">
        <v>28</v>
      </c>
      <c r="D43" s="4" t="s">
        <v>25</v>
      </c>
      <c r="E43" s="13" t="s">
        <v>25</v>
      </c>
      <c r="F43" t="s">
        <v>28</v>
      </c>
      <c r="G43" s="22" t="s">
        <v>274</v>
      </c>
      <c r="H43" s="22" t="s">
        <v>275</v>
      </c>
      <c r="I43" s="22" t="s">
        <v>276</v>
      </c>
      <c r="J43" s="13"/>
      <c r="K43" s="13"/>
      <c r="L43" s="23"/>
      <c r="M43" s="23"/>
      <c r="N43" s="13"/>
    </row>
    <row r="44" spans="1:14" ht="12.5">
      <c r="A44" s="21">
        <v>2</v>
      </c>
      <c r="B44" s="4" t="s">
        <v>277</v>
      </c>
      <c r="C44" s="4" t="s">
        <v>32</v>
      </c>
      <c r="D44" s="4" t="s">
        <v>278</v>
      </c>
      <c r="E44" s="13" t="s">
        <v>31</v>
      </c>
      <c r="F44" t="s">
        <v>32</v>
      </c>
      <c r="G44" s="22" t="s">
        <v>279</v>
      </c>
      <c r="H44" s="22" t="s">
        <v>280</v>
      </c>
      <c r="I44" s="22"/>
      <c r="J44" s="13"/>
      <c r="K44" s="13"/>
      <c r="L44" s="23"/>
      <c r="M44" s="23"/>
      <c r="N44" s="13"/>
    </row>
    <row r="45" spans="1:14" ht="12.5">
      <c r="A45" s="21">
        <v>1</v>
      </c>
      <c r="B45" s="4" t="s">
        <v>281</v>
      </c>
      <c r="C45" s="4" t="s">
        <v>17</v>
      </c>
      <c r="D45" s="4" t="s">
        <v>14</v>
      </c>
      <c r="E45" s="13" t="s">
        <v>14</v>
      </c>
      <c r="F45" t="s">
        <v>17</v>
      </c>
      <c r="G45" s="22" t="s">
        <v>282</v>
      </c>
      <c r="H45" s="22" t="s">
        <v>283</v>
      </c>
      <c r="I45" s="22"/>
      <c r="J45" s="13"/>
      <c r="K45" s="13"/>
      <c r="L45" s="23"/>
      <c r="M45" s="23"/>
      <c r="N45" s="13"/>
    </row>
    <row r="46" spans="1:14" ht="12.5">
      <c r="A46" s="21">
        <v>5</v>
      </c>
      <c r="B46" s="4" t="s">
        <v>284</v>
      </c>
      <c r="C46" s="4" t="s">
        <v>75</v>
      </c>
      <c r="D46" s="4" t="s">
        <v>74</v>
      </c>
      <c r="E46" s="13" t="s">
        <v>74</v>
      </c>
      <c r="F46" t="s">
        <v>75</v>
      </c>
      <c r="G46" s="22" t="s">
        <v>285</v>
      </c>
      <c r="H46" s="22" t="s">
        <v>286</v>
      </c>
      <c r="I46" s="22"/>
      <c r="J46" s="13"/>
      <c r="K46" s="13"/>
      <c r="L46" s="23"/>
      <c r="M46" s="23"/>
      <c r="N46" s="13"/>
    </row>
    <row r="47" spans="1:14" ht="12.5">
      <c r="A47" s="21">
        <v>5</v>
      </c>
      <c r="B47" s="4" t="s">
        <v>287</v>
      </c>
      <c r="C47" s="4" t="s">
        <v>76</v>
      </c>
      <c r="D47" s="4" t="s">
        <v>73</v>
      </c>
      <c r="E47" s="13" t="s">
        <v>73</v>
      </c>
      <c r="F47" t="s">
        <v>76</v>
      </c>
      <c r="G47" s="22" t="s">
        <v>288</v>
      </c>
      <c r="H47" s="22" t="s">
        <v>289</v>
      </c>
      <c r="I47" s="22" t="s">
        <v>288</v>
      </c>
      <c r="J47" s="13"/>
      <c r="K47" s="13"/>
      <c r="L47" s="23"/>
      <c r="M47" s="23"/>
      <c r="N47" s="13"/>
    </row>
    <row r="48" spans="1:14" ht="12.5">
      <c r="A48" s="21">
        <v>1</v>
      </c>
      <c r="B48" s="4" t="s">
        <v>290</v>
      </c>
      <c r="C48" s="4" t="s">
        <v>21</v>
      </c>
      <c r="D48" s="4" t="s">
        <v>20</v>
      </c>
      <c r="E48" s="13" t="s">
        <v>20</v>
      </c>
      <c r="F48" t="s">
        <v>21</v>
      </c>
      <c r="G48" s="22" t="s">
        <v>291</v>
      </c>
      <c r="H48" s="22" t="s">
        <v>292</v>
      </c>
      <c r="I48" s="22" t="s">
        <v>293</v>
      </c>
      <c r="J48" s="13"/>
      <c r="K48" s="13"/>
      <c r="L48" s="23"/>
      <c r="M48" s="23"/>
      <c r="N48" s="13"/>
    </row>
    <row r="49" spans="1:9" ht="12.5">
      <c r="A49" s="25"/>
      <c r="B49" s="4" t="s">
        <v>121</v>
      </c>
      <c r="C49" s="4" t="s">
        <v>124</v>
      </c>
      <c r="D49" s="4" t="s">
        <v>294</v>
      </c>
      <c r="E49" s="13" t="s">
        <v>121</v>
      </c>
      <c r="F49" t="s">
        <v>124</v>
      </c>
      <c r="G49" s="26"/>
      <c r="H49" s="26"/>
      <c r="I49" s="26"/>
    </row>
    <row r="50" spans="1:9" ht="12.5">
      <c r="A50" s="25"/>
      <c r="G50" s="26"/>
      <c r="H50" s="26"/>
      <c r="I50" s="26"/>
    </row>
    <row r="51" spans="1:9" ht="12.5">
      <c r="A51" s="25"/>
      <c r="G51" s="26"/>
      <c r="H51" s="26"/>
      <c r="I51" s="26"/>
    </row>
    <row r="52" spans="1:9" ht="12.5">
      <c r="A52" s="25"/>
      <c r="G52" s="26"/>
      <c r="H52" s="26"/>
      <c r="I52" s="26"/>
    </row>
    <row r="53" spans="1:9" ht="12.5">
      <c r="A53" s="25"/>
      <c r="G53" s="26"/>
      <c r="H53" s="26"/>
      <c r="I53" s="26"/>
    </row>
    <row r="54" spans="1:9" ht="12.5">
      <c r="A54" s="25"/>
      <c r="G54" s="26"/>
      <c r="H54" s="26"/>
      <c r="I54" s="26"/>
    </row>
    <row r="55" spans="1:9" ht="12.5">
      <c r="A55" s="25"/>
      <c r="G55" s="26"/>
      <c r="H55" s="26"/>
      <c r="I55" s="26"/>
    </row>
    <row r="56" spans="1:9" ht="12.5">
      <c r="A56" s="25"/>
      <c r="G56" s="26"/>
      <c r="H56" s="26"/>
      <c r="I56" s="26"/>
    </row>
    <row r="57" spans="1:9" ht="12.5">
      <c r="A57" s="25"/>
      <c r="G57" s="26"/>
      <c r="H57" s="26"/>
      <c r="I57" s="26"/>
    </row>
    <row r="58" spans="1:9" ht="12.5">
      <c r="A58" s="25"/>
      <c r="G58" s="26"/>
      <c r="H58" s="26"/>
      <c r="I58" s="26"/>
    </row>
    <row r="59" spans="1:9" ht="12.5">
      <c r="A59" s="25"/>
      <c r="G59" s="26"/>
      <c r="H59" s="26"/>
      <c r="I59" s="26"/>
    </row>
    <row r="60" spans="1:9" ht="12.5">
      <c r="A60" s="25"/>
      <c r="G60" s="26"/>
      <c r="H60" s="26"/>
      <c r="I60" s="26"/>
    </row>
    <row r="61" spans="1:9" ht="12.5">
      <c r="A61" s="25"/>
      <c r="G61" s="26"/>
      <c r="H61" s="26"/>
      <c r="I61" s="26"/>
    </row>
    <row r="62" spans="1:9" ht="12.5">
      <c r="A62" s="25"/>
      <c r="G62" s="26"/>
      <c r="H62" s="26"/>
      <c r="I62" s="26"/>
    </row>
    <row r="63" spans="1:9" ht="12.5">
      <c r="A63" s="25"/>
      <c r="G63" s="26"/>
      <c r="H63" s="26"/>
      <c r="I63" s="26"/>
    </row>
    <row r="64" spans="1:9" ht="12.5">
      <c r="A64" s="25"/>
      <c r="G64" s="26"/>
      <c r="H64" s="26"/>
      <c r="I64" s="26"/>
    </row>
    <row r="65" spans="1:9" ht="12.5">
      <c r="A65" s="25"/>
      <c r="G65" s="26"/>
      <c r="H65" s="26"/>
      <c r="I65" s="26"/>
    </row>
    <row r="66" spans="1:9" ht="12.5">
      <c r="A66" s="25"/>
      <c r="G66" s="26"/>
      <c r="H66" s="26"/>
      <c r="I66" s="26"/>
    </row>
    <row r="67" spans="1:9" ht="12.5">
      <c r="A67" s="25"/>
      <c r="G67" s="26"/>
      <c r="H67" s="26"/>
      <c r="I67" s="26"/>
    </row>
    <row r="68" spans="1:9" ht="12.5">
      <c r="A68" s="25"/>
      <c r="G68" s="26"/>
      <c r="H68" s="26"/>
      <c r="I68" s="26"/>
    </row>
    <row r="69" spans="1:9" ht="12.5">
      <c r="A69" s="25"/>
      <c r="G69" s="26"/>
      <c r="H69" s="26"/>
      <c r="I69" s="26"/>
    </row>
    <row r="70" spans="1:9" ht="12.5">
      <c r="A70" s="25"/>
      <c r="G70" s="26"/>
      <c r="H70" s="26"/>
      <c r="I70" s="26"/>
    </row>
    <row r="71" spans="1:9" ht="12.5">
      <c r="A71" s="25"/>
      <c r="G71" s="26"/>
      <c r="H71" s="26"/>
      <c r="I71" s="26"/>
    </row>
    <row r="72" spans="1:9" ht="12.5">
      <c r="A72" s="25"/>
      <c r="G72" s="26"/>
      <c r="H72" s="26"/>
      <c r="I72" s="26"/>
    </row>
    <row r="73" spans="1:9" ht="12.5">
      <c r="A73" s="25"/>
      <c r="G73" s="26"/>
      <c r="H73" s="26"/>
      <c r="I73" s="26"/>
    </row>
    <row r="74" spans="1:9" ht="12.5">
      <c r="A74" s="25"/>
      <c r="G74" s="26"/>
      <c r="H74" s="26"/>
      <c r="I74" s="26"/>
    </row>
    <row r="75" spans="1:9" ht="12.5">
      <c r="A75" s="25"/>
      <c r="G75" s="26"/>
      <c r="H75" s="26"/>
      <c r="I75" s="26"/>
    </row>
    <row r="76" spans="1:9" ht="12.5">
      <c r="A76" s="25"/>
      <c r="G76" s="26"/>
      <c r="H76" s="26"/>
      <c r="I76" s="26"/>
    </row>
    <row r="77" spans="1:9" ht="12.5">
      <c r="A77" s="25"/>
      <c r="G77" s="26"/>
      <c r="H77" s="26"/>
      <c r="I77" s="26"/>
    </row>
    <row r="78" spans="1:9" ht="12.5">
      <c r="A78" s="25"/>
      <c r="G78" s="26"/>
      <c r="H78" s="26"/>
      <c r="I78" s="26"/>
    </row>
    <row r="79" spans="1:9" ht="12.5">
      <c r="A79" s="25"/>
      <c r="G79" s="26"/>
      <c r="H79" s="26"/>
      <c r="I79" s="26"/>
    </row>
    <row r="80" spans="1:9" ht="12.5">
      <c r="A80" s="25"/>
      <c r="G80" s="26"/>
      <c r="H80" s="26"/>
      <c r="I80" s="26"/>
    </row>
    <row r="81" spans="1:9" ht="12.5">
      <c r="A81" s="25"/>
      <c r="G81" s="26"/>
      <c r="H81" s="26"/>
      <c r="I81" s="26"/>
    </row>
    <row r="82" spans="1:9" ht="12.5">
      <c r="A82" s="25"/>
      <c r="G82" s="26"/>
      <c r="H82" s="26"/>
      <c r="I82" s="26"/>
    </row>
    <row r="83" spans="1:9" ht="12.5">
      <c r="A83" s="25"/>
      <c r="G83" s="26"/>
      <c r="H83" s="26"/>
      <c r="I83" s="26"/>
    </row>
    <row r="84" spans="1:9" ht="12.5">
      <c r="A84" s="25"/>
      <c r="G84" s="26"/>
      <c r="H84" s="26"/>
      <c r="I84" s="26"/>
    </row>
    <row r="85" spans="1:9" ht="12.5">
      <c r="A85" s="25"/>
      <c r="G85" s="26"/>
      <c r="H85" s="26"/>
      <c r="I85" s="26"/>
    </row>
    <row r="86" spans="1:9" ht="12.5">
      <c r="A86" s="25"/>
      <c r="G86" s="26"/>
      <c r="H86" s="26"/>
      <c r="I86" s="26"/>
    </row>
    <row r="87" spans="1:9" ht="12.5">
      <c r="A87" s="25"/>
      <c r="G87" s="26"/>
      <c r="H87" s="26"/>
      <c r="I87" s="26"/>
    </row>
    <row r="88" spans="1:9" ht="12.5">
      <c r="A88" s="25"/>
      <c r="G88" s="26"/>
      <c r="H88" s="26"/>
      <c r="I88" s="26"/>
    </row>
    <row r="89" spans="1:9" ht="12.5">
      <c r="A89" s="25"/>
      <c r="G89" s="26"/>
      <c r="H89" s="26"/>
      <c r="I89" s="26"/>
    </row>
    <row r="90" spans="1:9" ht="12.5">
      <c r="A90" s="25"/>
      <c r="G90" s="26"/>
      <c r="H90" s="26"/>
      <c r="I90" s="26"/>
    </row>
    <row r="91" spans="1:9" ht="12.5">
      <c r="A91" s="25"/>
      <c r="G91" s="26"/>
      <c r="H91" s="26"/>
      <c r="I91" s="26"/>
    </row>
    <row r="92" spans="1:9" ht="12.5">
      <c r="A92" s="25"/>
      <c r="G92" s="26"/>
      <c r="H92" s="26"/>
      <c r="I92" s="26"/>
    </row>
    <row r="93" spans="1:9" ht="12.5">
      <c r="A93" s="25"/>
      <c r="G93" s="26"/>
      <c r="H93" s="26"/>
      <c r="I93" s="26"/>
    </row>
    <row r="94" spans="1:9" ht="12.5">
      <c r="A94" s="25"/>
      <c r="G94" s="26"/>
      <c r="H94" s="26"/>
      <c r="I94" s="26"/>
    </row>
    <row r="95" spans="1:9" ht="12.5">
      <c r="A95" s="25"/>
      <c r="G95" s="26"/>
      <c r="H95" s="26"/>
      <c r="I95" s="26"/>
    </row>
    <row r="96" spans="1:9" ht="12.5">
      <c r="A96" s="25"/>
      <c r="G96" s="26"/>
      <c r="H96" s="26"/>
      <c r="I96" s="26"/>
    </row>
    <row r="97" spans="1:9" ht="12.5">
      <c r="A97" s="25"/>
      <c r="G97" s="26"/>
      <c r="H97" s="26"/>
      <c r="I97" s="26"/>
    </row>
    <row r="98" spans="1:9" ht="12.5">
      <c r="A98" s="25"/>
      <c r="G98" s="26"/>
      <c r="H98" s="26"/>
      <c r="I98" s="26"/>
    </row>
    <row r="99" spans="1:9" ht="12.5">
      <c r="A99" s="25"/>
      <c r="G99" s="26"/>
      <c r="H99" s="26"/>
      <c r="I99" s="26"/>
    </row>
    <row r="100" spans="1:9" ht="12.5">
      <c r="A100" s="25"/>
      <c r="G100" s="26"/>
      <c r="H100" s="26"/>
      <c r="I100" s="26"/>
    </row>
    <row r="101" spans="1:9" ht="12.5">
      <c r="A101" s="25"/>
      <c r="G101" s="26"/>
      <c r="H101" s="26"/>
      <c r="I101" s="26"/>
    </row>
    <row r="102" spans="1:9" ht="12.5">
      <c r="A102" s="25"/>
      <c r="G102" s="26"/>
      <c r="H102" s="26"/>
      <c r="I102" s="26"/>
    </row>
    <row r="103" spans="1:9" ht="12.5">
      <c r="A103" s="25"/>
      <c r="G103" s="26"/>
      <c r="H103" s="26"/>
      <c r="I103" s="26"/>
    </row>
    <row r="104" spans="1:9" ht="12.5">
      <c r="A104" s="25"/>
      <c r="G104" s="26"/>
      <c r="H104" s="26"/>
      <c r="I104" s="26"/>
    </row>
    <row r="105" spans="1:9" ht="12.5">
      <c r="A105" s="25"/>
      <c r="G105" s="26"/>
      <c r="H105" s="26"/>
      <c r="I105" s="26"/>
    </row>
    <row r="106" spans="1:9" ht="12.5">
      <c r="A106" s="25"/>
      <c r="G106" s="26"/>
      <c r="H106" s="26"/>
      <c r="I106" s="26"/>
    </row>
    <row r="107" spans="1:9" ht="12.5">
      <c r="A107" s="25"/>
      <c r="G107" s="26"/>
      <c r="H107" s="26"/>
      <c r="I107" s="26"/>
    </row>
    <row r="108" spans="1:9" ht="12.5">
      <c r="A108" s="25"/>
      <c r="G108" s="26"/>
      <c r="H108" s="26"/>
      <c r="I108" s="26"/>
    </row>
    <row r="109" spans="1:9" ht="12.5">
      <c r="A109" s="25"/>
      <c r="G109" s="26"/>
      <c r="H109" s="26"/>
      <c r="I109" s="26"/>
    </row>
    <row r="110" spans="1:9" ht="12.5">
      <c r="A110" s="25"/>
      <c r="G110" s="26"/>
      <c r="H110" s="26"/>
      <c r="I110" s="26"/>
    </row>
    <row r="111" spans="1:9" ht="12.5">
      <c r="A111" s="25"/>
      <c r="G111" s="26"/>
      <c r="H111" s="26"/>
      <c r="I111" s="26"/>
    </row>
    <row r="112" spans="1:9" ht="12.5">
      <c r="A112" s="25"/>
      <c r="G112" s="26"/>
      <c r="H112" s="26"/>
      <c r="I112" s="26"/>
    </row>
    <row r="113" spans="1:9" ht="12.5">
      <c r="A113" s="25"/>
      <c r="G113" s="26"/>
      <c r="H113" s="26"/>
      <c r="I113" s="26"/>
    </row>
    <row r="114" spans="1:9" ht="12.5">
      <c r="A114" s="25"/>
      <c r="G114" s="26"/>
      <c r="H114" s="26"/>
      <c r="I114" s="26"/>
    </row>
    <row r="115" spans="1:9" ht="12.5">
      <c r="A115" s="25"/>
      <c r="G115" s="26"/>
      <c r="H115" s="26"/>
      <c r="I115" s="26"/>
    </row>
    <row r="116" spans="1:9" ht="12.5">
      <c r="A116" s="25"/>
      <c r="G116" s="26"/>
      <c r="H116" s="26"/>
      <c r="I116" s="26"/>
    </row>
    <row r="117" spans="1:9" ht="12.5">
      <c r="A117" s="25"/>
      <c r="G117" s="26"/>
      <c r="H117" s="26"/>
      <c r="I117" s="26"/>
    </row>
    <row r="118" spans="1:9" ht="12.5">
      <c r="A118" s="25"/>
      <c r="G118" s="26"/>
      <c r="H118" s="26"/>
      <c r="I118" s="26"/>
    </row>
    <row r="119" spans="1:9" ht="12.5">
      <c r="A119" s="25"/>
      <c r="G119" s="26"/>
      <c r="H119" s="26"/>
      <c r="I119" s="26"/>
    </row>
    <row r="120" spans="1:9" ht="12.5">
      <c r="A120" s="25"/>
      <c r="G120" s="26"/>
      <c r="H120" s="26"/>
      <c r="I120" s="26"/>
    </row>
    <row r="121" spans="1:9" ht="12.5">
      <c r="A121" s="25"/>
      <c r="G121" s="26"/>
      <c r="H121" s="26"/>
      <c r="I121" s="26"/>
    </row>
    <row r="122" spans="1:9" ht="12.5">
      <c r="A122" s="25"/>
      <c r="G122" s="26"/>
      <c r="H122" s="26"/>
      <c r="I122" s="26"/>
    </row>
    <row r="123" spans="1:9" ht="12.5">
      <c r="A123" s="25"/>
      <c r="G123" s="26"/>
      <c r="H123" s="26"/>
      <c r="I123" s="26"/>
    </row>
    <row r="124" spans="1:9" ht="12.5">
      <c r="A124" s="25"/>
      <c r="G124" s="26"/>
      <c r="H124" s="26"/>
      <c r="I124" s="26"/>
    </row>
    <row r="125" spans="1:9" ht="12.5">
      <c r="A125" s="25"/>
      <c r="G125" s="26"/>
      <c r="H125" s="26"/>
      <c r="I125" s="26"/>
    </row>
    <row r="126" spans="1:9" ht="12.5">
      <c r="A126" s="25"/>
      <c r="G126" s="26"/>
      <c r="H126" s="26"/>
      <c r="I126" s="26"/>
    </row>
    <row r="127" spans="1:9" ht="12.5">
      <c r="A127" s="25"/>
      <c r="G127" s="26"/>
      <c r="H127" s="26"/>
      <c r="I127" s="26"/>
    </row>
    <row r="128" spans="1:9" ht="12.5">
      <c r="A128" s="25"/>
      <c r="G128" s="26"/>
      <c r="H128" s="26"/>
      <c r="I128" s="26"/>
    </row>
    <row r="129" spans="1:9" ht="12.5">
      <c r="A129" s="25"/>
      <c r="G129" s="26"/>
      <c r="H129" s="26"/>
      <c r="I129" s="26"/>
    </row>
    <row r="130" spans="1:9" ht="12.5">
      <c r="A130" s="25"/>
      <c r="G130" s="26"/>
      <c r="H130" s="26"/>
      <c r="I130" s="26"/>
    </row>
    <row r="131" spans="1:9" ht="12.5">
      <c r="A131" s="25"/>
      <c r="G131" s="26"/>
      <c r="H131" s="26"/>
      <c r="I131" s="26"/>
    </row>
    <row r="132" spans="1:9" ht="12.5">
      <c r="A132" s="25"/>
      <c r="G132" s="26"/>
      <c r="H132" s="26"/>
      <c r="I132" s="26"/>
    </row>
    <row r="133" spans="1:9" ht="12.5">
      <c r="A133" s="25"/>
      <c r="G133" s="26"/>
      <c r="H133" s="26"/>
      <c r="I133" s="26"/>
    </row>
    <row r="134" spans="1:9" ht="12.5">
      <c r="A134" s="25"/>
      <c r="G134" s="26"/>
      <c r="H134" s="26"/>
      <c r="I134" s="26"/>
    </row>
    <row r="135" spans="1:9" ht="12.5">
      <c r="A135" s="25"/>
      <c r="G135" s="26"/>
      <c r="H135" s="26"/>
      <c r="I135" s="26"/>
    </row>
    <row r="136" spans="1:9" ht="12.5">
      <c r="A136" s="25"/>
      <c r="G136" s="26"/>
      <c r="H136" s="26"/>
      <c r="I136" s="26"/>
    </row>
    <row r="137" spans="1:9" ht="12.5">
      <c r="A137" s="25"/>
      <c r="G137" s="26"/>
      <c r="H137" s="26"/>
      <c r="I137" s="26"/>
    </row>
    <row r="138" spans="1:9" ht="12.5">
      <c r="A138" s="25"/>
      <c r="G138" s="26"/>
      <c r="H138" s="26"/>
      <c r="I138" s="26"/>
    </row>
    <row r="139" spans="1:9" ht="12.5">
      <c r="A139" s="25"/>
      <c r="G139" s="26"/>
      <c r="H139" s="26"/>
      <c r="I139" s="26"/>
    </row>
    <row r="140" spans="1:9" ht="12.5">
      <c r="A140" s="25"/>
      <c r="G140" s="26"/>
      <c r="H140" s="26"/>
      <c r="I140" s="26"/>
    </row>
    <row r="141" spans="1:9" ht="12.5">
      <c r="A141" s="25"/>
      <c r="G141" s="26"/>
      <c r="H141" s="26"/>
      <c r="I141" s="26"/>
    </row>
    <row r="142" spans="1:9" ht="12.5">
      <c r="A142" s="25"/>
      <c r="G142" s="26"/>
      <c r="H142" s="26"/>
      <c r="I142" s="26"/>
    </row>
    <row r="143" spans="1:9" ht="12.5">
      <c r="A143" s="25"/>
      <c r="G143" s="26"/>
      <c r="H143" s="26"/>
      <c r="I143" s="26"/>
    </row>
    <row r="144" spans="1:9" ht="12.5">
      <c r="A144" s="25"/>
      <c r="G144" s="26"/>
      <c r="H144" s="26"/>
      <c r="I144" s="26"/>
    </row>
    <row r="145" spans="1:9" ht="12.5">
      <c r="A145" s="25"/>
      <c r="G145" s="26"/>
      <c r="H145" s="26"/>
      <c r="I145" s="26"/>
    </row>
    <row r="146" spans="1:9" ht="12.5">
      <c r="A146" s="25"/>
      <c r="G146" s="26"/>
      <c r="H146" s="26"/>
      <c r="I146" s="26"/>
    </row>
    <row r="147" spans="1:9" ht="12.5">
      <c r="A147" s="25"/>
      <c r="G147" s="26"/>
      <c r="H147" s="26"/>
      <c r="I147" s="26"/>
    </row>
    <row r="148" spans="1:9" ht="12.5">
      <c r="A148" s="25"/>
      <c r="G148" s="26"/>
      <c r="H148" s="26"/>
      <c r="I148" s="26"/>
    </row>
    <row r="149" spans="1:9" ht="12.5">
      <c r="A149" s="25"/>
      <c r="G149" s="26"/>
      <c r="H149" s="26"/>
      <c r="I149" s="26"/>
    </row>
    <row r="150" spans="1:9" ht="12.5">
      <c r="A150" s="25"/>
      <c r="G150" s="26"/>
      <c r="H150" s="26"/>
      <c r="I150" s="26"/>
    </row>
    <row r="151" spans="1:9" ht="12.5">
      <c r="A151" s="25"/>
      <c r="G151" s="26"/>
      <c r="H151" s="26"/>
      <c r="I151" s="26"/>
    </row>
    <row r="152" spans="1:9" ht="12.5">
      <c r="A152" s="25"/>
      <c r="G152" s="26"/>
      <c r="H152" s="26"/>
      <c r="I152" s="26"/>
    </row>
    <row r="153" spans="1:9" ht="12.5">
      <c r="A153" s="25"/>
      <c r="G153" s="26"/>
      <c r="H153" s="26"/>
      <c r="I153" s="26"/>
    </row>
    <row r="154" spans="1:9" ht="12.5">
      <c r="A154" s="25"/>
      <c r="G154" s="26"/>
      <c r="H154" s="26"/>
      <c r="I154" s="26"/>
    </row>
    <row r="155" spans="1:9" ht="12.5">
      <c r="A155" s="25"/>
      <c r="G155" s="26"/>
      <c r="H155" s="26"/>
      <c r="I155" s="26"/>
    </row>
    <row r="156" spans="1:9" ht="12.5">
      <c r="A156" s="25"/>
      <c r="G156" s="26"/>
      <c r="H156" s="26"/>
      <c r="I156" s="26"/>
    </row>
    <row r="157" spans="1:9" ht="12.5">
      <c r="A157" s="25"/>
      <c r="G157" s="26"/>
      <c r="H157" s="26"/>
      <c r="I157" s="26"/>
    </row>
    <row r="158" spans="1:9" ht="12.5">
      <c r="A158" s="25"/>
      <c r="G158" s="26"/>
      <c r="H158" s="26"/>
      <c r="I158" s="26"/>
    </row>
    <row r="159" spans="1:9" ht="12.5">
      <c r="A159" s="25"/>
      <c r="G159" s="26"/>
      <c r="H159" s="26"/>
      <c r="I159" s="26"/>
    </row>
    <row r="160" spans="1:9" ht="12.5">
      <c r="A160" s="25"/>
      <c r="G160" s="26"/>
      <c r="H160" s="26"/>
      <c r="I160" s="26"/>
    </row>
    <row r="161" spans="1:9" ht="12.5">
      <c r="A161" s="25"/>
      <c r="G161" s="26"/>
      <c r="H161" s="26"/>
      <c r="I161" s="26"/>
    </row>
    <row r="162" spans="1:9" ht="12.5">
      <c r="A162" s="25"/>
      <c r="G162" s="26"/>
      <c r="H162" s="26"/>
      <c r="I162" s="26"/>
    </row>
    <row r="163" spans="1:9" ht="12.5">
      <c r="A163" s="25"/>
      <c r="G163" s="26"/>
      <c r="H163" s="26"/>
      <c r="I163" s="26"/>
    </row>
    <row r="164" spans="1:9" ht="12.5">
      <c r="A164" s="25"/>
      <c r="G164" s="26"/>
      <c r="H164" s="26"/>
      <c r="I164" s="26"/>
    </row>
    <row r="165" spans="1:9" ht="12.5">
      <c r="A165" s="25"/>
      <c r="G165" s="26"/>
      <c r="H165" s="26"/>
      <c r="I165" s="26"/>
    </row>
    <row r="166" spans="1:9" ht="12.5">
      <c r="A166" s="25"/>
      <c r="G166" s="26"/>
      <c r="H166" s="26"/>
      <c r="I166" s="26"/>
    </row>
    <row r="167" spans="1:9" ht="12.5">
      <c r="A167" s="25"/>
      <c r="G167" s="26"/>
      <c r="H167" s="26"/>
      <c r="I167" s="26"/>
    </row>
    <row r="168" spans="1:9" ht="12.5">
      <c r="A168" s="25"/>
      <c r="G168" s="26"/>
      <c r="H168" s="26"/>
      <c r="I168" s="26"/>
    </row>
    <row r="169" spans="1:9" ht="12.5">
      <c r="A169" s="25"/>
      <c r="G169" s="26"/>
      <c r="H169" s="26"/>
      <c r="I169" s="26"/>
    </row>
    <row r="170" spans="1:9" ht="12.5">
      <c r="A170" s="25"/>
      <c r="G170" s="26"/>
      <c r="H170" s="26"/>
      <c r="I170" s="26"/>
    </row>
    <row r="171" spans="1:9" ht="12.5">
      <c r="A171" s="25"/>
      <c r="G171" s="26"/>
      <c r="H171" s="26"/>
      <c r="I171" s="26"/>
    </row>
    <row r="172" spans="1:9" ht="12.5">
      <c r="A172" s="25"/>
      <c r="G172" s="26"/>
      <c r="H172" s="26"/>
      <c r="I172" s="26"/>
    </row>
    <row r="173" spans="1:9" ht="12.5">
      <c r="A173" s="25"/>
      <c r="G173" s="26"/>
      <c r="H173" s="26"/>
      <c r="I173" s="26"/>
    </row>
    <row r="174" spans="1:9" ht="12.5">
      <c r="A174" s="25"/>
      <c r="G174" s="26"/>
      <c r="H174" s="26"/>
      <c r="I174" s="26"/>
    </row>
    <row r="175" spans="1:9" ht="12.5">
      <c r="A175" s="25"/>
      <c r="G175" s="26"/>
      <c r="H175" s="26"/>
      <c r="I175" s="26"/>
    </row>
    <row r="176" spans="1:9" ht="12.5">
      <c r="A176" s="25"/>
      <c r="G176" s="26"/>
      <c r="H176" s="26"/>
      <c r="I176" s="26"/>
    </row>
    <row r="177" spans="1:9" ht="12.5">
      <c r="A177" s="25"/>
      <c r="G177" s="26"/>
      <c r="H177" s="26"/>
      <c r="I177" s="26"/>
    </row>
    <row r="178" spans="1:9" ht="12.5">
      <c r="A178" s="25"/>
      <c r="G178" s="26"/>
      <c r="H178" s="26"/>
      <c r="I178" s="26"/>
    </row>
    <row r="179" spans="1:9" ht="12.5">
      <c r="A179" s="25"/>
      <c r="G179" s="26"/>
      <c r="H179" s="26"/>
      <c r="I179" s="26"/>
    </row>
    <row r="180" spans="1:9" ht="12.5">
      <c r="A180" s="25"/>
      <c r="G180" s="26"/>
      <c r="H180" s="26"/>
      <c r="I180" s="26"/>
    </row>
    <row r="181" spans="1:9" ht="12.5">
      <c r="A181" s="25"/>
      <c r="G181" s="26"/>
      <c r="H181" s="26"/>
      <c r="I181" s="26"/>
    </row>
    <row r="182" spans="1:9" ht="12.5">
      <c r="A182" s="25"/>
      <c r="G182" s="26"/>
      <c r="H182" s="26"/>
      <c r="I182" s="26"/>
    </row>
    <row r="183" spans="1:9" ht="12.5">
      <c r="A183" s="25"/>
      <c r="G183" s="26"/>
      <c r="H183" s="26"/>
      <c r="I183" s="26"/>
    </row>
    <row r="184" spans="1:9" ht="12.5">
      <c r="A184" s="25"/>
      <c r="G184" s="26"/>
      <c r="H184" s="26"/>
      <c r="I184" s="26"/>
    </row>
    <row r="185" spans="1:9" ht="12.5">
      <c r="A185" s="25"/>
      <c r="G185" s="26"/>
      <c r="H185" s="26"/>
      <c r="I185" s="26"/>
    </row>
    <row r="186" spans="1:9" ht="12.5">
      <c r="A186" s="25"/>
      <c r="G186" s="26"/>
      <c r="H186" s="26"/>
      <c r="I186" s="26"/>
    </row>
    <row r="187" spans="1:9" ht="12.5">
      <c r="A187" s="25"/>
      <c r="G187" s="26"/>
      <c r="H187" s="26"/>
      <c r="I187" s="26"/>
    </row>
    <row r="188" spans="1:9" ht="12.5">
      <c r="A188" s="25"/>
      <c r="G188" s="26"/>
      <c r="H188" s="26"/>
      <c r="I188" s="26"/>
    </row>
    <row r="189" spans="1:9" ht="12.5">
      <c r="A189" s="25"/>
      <c r="G189" s="26"/>
      <c r="H189" s="26"/>
      <c r="I189" s="26"/>
    </row>
    <row r="190" spans="1:9" ht="12.5">
      <c r="A190" s="25"/>
      <c r="G190" s="26"/>
      <c r="H190" s="26"/>
      <c r="I190" s="26"/>
    </row>
    <row r="191" spans="1:9" ht="12.5">
      <c r="A191" s="25"/>
      <c r="G191" s="26"/>
      <c r="H191" s="26"/>
      <c r="I191" s="26"/>
    </row>
    <row r="192" spans="1:9" ht="12.5">
      <c r="A192" s="25"/>
      <c r="G192" s="26"/>
      <c r="H192" s="26"/>
      <c r="I192" s="26"/>
    </row>
    <row r="193" spans="1:9" ht="12.5">
      <c r="A193" s="25"/>
      <c r="G193" s="26"/>
      <c r="H193" s="26"/>
      <c r="I193" s="26"/>
    </row>
    <row r="194" spans="1:9" ht="12.5">
      <c r="A194" s="25"/>
      <c r="G194" s="26"/>
      <c r="H194" s="26"/>
      <c r="I194" s="26"/>
    </row>
    <row r="195" spans="1:9" ht="12.5">
      <c r="A195" s="25"/>
      <c r="G195" s="26"/>
      <c r="H195" s="26"/>
      <c r="I195" s="26"/>
    </row>
    <row r="196" spans="1:9" ht="12.5">
      <c r="A196" s="25"/>
      <c r="G196" s="26"/>
      <c r="H196" s="26"/>
      <c r="I196" s="26"/>
    </row>
    <row r="197" spans="1:9" ht="12.5">
      <c r="A197" s="25"/>
      <c r="G197" s="26"/>
      <c r="H197" s="26"/>
      <c r="I197" s="26"/>
    </row>
    <row r="198" spans="1:9" ht="12.5">
      <c r="A198" s="25"/>
      <c r="G198" s="26"/>
      <c r="H198" s="26"/>
      <c r="I198" s="26"/>
    </row>
    <row r="199" spans="1:9" ht="12.5">
      <c r="A199" s="25"/>
      <c r="G199" s="26"/>
      <c r="H199" s="26"/>
      <c r="I199" s="26"/>
    </row>
    <row r="200" spans="1:9" ht="12.5">
      <c r="A200" s="25"/>
      <c r="G200" s="26"/>
      <c r="H200" s="26"/>
      <c r="I200" s="26"/>
    </row>
    <row r="201" spans="1:9" ht="12.5">
      <c r="A201" s="25"/>
      <c r="G201" s="26"/>
      <c r="H201" s="26"/>
      <c r="I201" s="26"/>
    </row>
    <row r="202" spans="1:9" ht="12.5">
      <c r="A202" s="25"/>
      <c r="G202" s="26"/>
      <c r="H202" s="26"/>
      <c r="I202" s="26"/>
    </row>
    <row r="203" spans="1:9" ht="12.5">
      <c r="A203" s="25"/>
      <c r="G203" s="26"/>
      <c r="H203" s="26"/>
      <c r="I203" s="26"/>
    </row>
    <row r="204" spans="1:9" ht="12.5">
      <c r="A204" s="25"/>
      <c r="G204" s="26"/>
      <c r="H204" s="26"/>
      <c r="I204" s="26"/>
    </row>
    <row r="205" spans="1:9" ht="12.5">
      <c r="A205" s="25"/>
      <c r="G205" s="26"/>
      <c r="H205" s="26"/>
      <c r="I205" s="26"/>
    </row>
    <row r="206" spans="1:9" ht="12.5">
      <c r="A206" s="25"/>
      <c r="G206" s="26"/>
      <c r="H206" s="26"/>
      <c r="I206" s="26"/>
    </row>
    <row r="207" spans="1:9" ht="12.5">
      <c r="A207" s="25"/>
      <c r="G207" s="26"/>
      <c r="H207" s="26"/>
      <c r="I207" s="26"/>
    </row>
    <row r="208" spans="1:9" ht="12.5">
      <c r="A208" s="25"/>
      <c r="G208" s="26"/>
      <c r="H208" s="26"/>
      <c r="I208" s="26"/>
    </row>
    <row r="209" spans="1:9" ht="12.5">
      <c r="A209" s="25"/>
      <c r="G209" s="26"/>
      <c r="H209" s="26"/>
      <c r="I209" s="26"/>
    </row>
    <row r="210" spans="1:9" ht="12.5">
      <c r="A210" s="25"/>
      <c r="G210" s="26"/>
      <c r="H210" s="26"/>
      <c r="I210" s="26"/>
    </row>
    <row r="211" spans="1:9" ht="12.5">
      <c r="A211" s="25"/>
      <c r="G211" s="26"/>
      <c r="H211" s="26"/>
      <c r="I211" s="26"/>
    </row>
    <row r="212" spans="1:9" ht="12.5">
      <c r="A212" s="25"/>
      <c r="G212" s="26"/>
      <c r="H212" s="26"/>
      <c r="I212" s="26"/>
    </row>
    <row r="213" spans="1:9" ht="12.5">
      <c r="A213" s="25"/>
      <c r="G213" s="26"/>
      <c r="H213" s="26"/>
      <c r="I213" s="26"/>
    </row>
    <row r="214" spans="1:9" ht="12.5">
      <c r="A214" s="25"/>
      <c r="G214" s="26"/>
      <c r="H214" s="26"/>
      <c r="I214" s="26"/>
    </row>
    <row r="215" spans="1:9" ht="12.5">
      <c r="A215" s="25"/>
      <c r="G215" s="26"/>
      <c r="H215" s="26"/>
      <c r="I215" s="26"/>
    </row>
    <row r="216" spans="1:9" ht="12.5">
      <c r="A216" s="25"/>
      <c r="G216" s="26"/>
      <c r="H216" s="26"/>
      <c r="I216" s="26"/>
    </row>
    <row r="217" spans="1:9" ht="12.5">
      <c r="A217" s="25"/>
      <c r="G217" s="26"/>
      <c r="H217" s="26"/>
      <c r="I217" s="26"/>
    </row>
    <row r="218" spans="1:9" ht="12.5">
      <c r="A218" s="25"/>
      <c r="G218" s="26"/>
      <c r="H218" s="26"/>
      <c r="I218" s="26"/>
    </row>
    <row r="219" spans="1:9" ht="12.5">
      <c r="A219" s="25"/>
      <c r="G219" s="26"/>
      <c r="H219" s="26"/>
      <c r="I219" s="26"/>
    </row>
    <row r="220" spans="1:9" ht="12.5">
      <c r="A220" s="25"/>
      <c r="G220" s="26"/>
      <c r="H220" s="26"/>
      <c r="I220" s="26"/>
    </row>
    <row r="221" spans="1:9" ht="12.5">
      <c r="A221" s="25"/>
      <c r="G221" s="26"/>
      <c r="H221" s="26"/>
      <c r="I221" s="26"/>
    </row>
    <row r="222" spans="1:9" ht="12.5">
      <c r="A222" s="25"/>
      <c r="G222" s="26"/>
      <c r="H222" s="26"/>
      <c r="I222" s="26"/>
    </row>
    <row r="223" spans="1:9" ht="12.5">
      <c r="A223" s="25"/>
      <c r="G223" s="26"/>
      <c r="H223" s="26"/>
      <c r="I223" s="26"/>
    </row>
    <row r="224" spans="1:9" ht="12.5">
      <c r="A224" s="25"/>
      <c r="G224" s="26"/>
      <c r="H224" s="26"/>
      <c r="I224" s="26"/>
    </row>
    <row r="225" spans="1:9" ht="12.5">
      <c r="A225" s="25"/>
      <c r="G225" s="26"/>
      <c r="H225" s="26"/>
      <c r="I225" s="26"/>
    </row>
    <row r="226" spans="1:9" ht="12.5">
      <c r="A226" s="25"/>
      <c r="G226" s="26"/>
      <c r="H226" s="26"/>
      <c r="I226" s="26"/>
    </row>
    <row r="227" spans="1:9" ht="12.5">
      <c r="A227" s="25"/>
      <c r="G227" s="26"/>
      <c r="H227" s="26"/>
      <c r="I227" s="26"/>
    </row>
    <row r="228" spans="1:9" ht="12.5">
      <c r="A228" s="25"/>
      <c r="G228" s="26"/>
      <c r="H228" s="26"/>
      <c r="I228" s="26"/>
    </row>
    <row r="229" spans="1:9" ht="12.5">
      <c r="A229" s="25"/>
      <c r="G229" s="26"/>
      <c r="H229" s="26"/>
      <c r="I229" s="26"/>
    </row>
    <row r="230" spans="1:9" ht="12.5">
      <c r="A230" s="25"/>
      <c r="G230" s="26"/>
      <c r="H230" s="26"/>
      <c r="I230" s="26"/>
    </row>
    <row r="231" spans="1:9" ht="12.5">
      <c r="A231" s="25"/>
      <c r="G231" s="26"/>
      <c r="H231" s="26"/>
      <c r="I231" s="26"/>
    </row>
    <row r="232" spans="1:9" ht="12.5">
      <c r="A232" s="25"/>
      <c r="G232" s="26"/>
      <c r="H232" s="26"/>
      <c r="I232" s="26"/>
    </row>
    <row r="233" spans="1:9" ht="12.5">
      <c r="A233" s="25"/>
      <c r="G233" s="26"/>
      <c r="H233" s="26"/>
      <c r="I233" s="26"/>
    </row>
    <row r="234" spans="1:9" ht="12.5">
      <c r="A234" s="25"/>
      <c r="G234" s="26"/>
      <c r="H234" s="26"/>
      <c r="I234" s="26"/>
    </row>
    <row r="235" spans="1:9" ht="12.5">
      <c r="A235" s="25"/>
      <c r="G235" s="26"/>
      <c r="H235" s="26"/>
      <c r="I235" s="26"/>
    </row>
    <row r="236" spans="1:9" ht="12.5">
      <c r="A236" s="25"/>
      <c r="G236" s="26"/>
      <c r="H236" s="26"/>
      <c r="I236" s="26"/>
    </row>
    <row r="237" spans="1:9" ht="12.5">
      <c r="A237" s="25"/>
      <c r="G237" s="26"/>
      <c r="H237" s="26"/>
      <c r="I237" s="26"/>
    </row>
    <row r="238" spans="1:9" ht="12.5">
      <c r="A238" s="25"/>
      <c r="G238" s="26"/>
      <c r="H238" s="26"/>
      <c r="I238" s="26"/>
    </row>
    <row r="239" spans="1:9" ht="12.5">
      <c r="A239" s="25"/>
      <c r="G239" s="26"/>
      <c r="H239" s="26"/>
      <c r="I239" s="26"/>
    </row>
    <row r="240" spans="1:9" ht="12.5">
      <c r="A240" s="25"/>
      <c r="G240" s="26"/>
      <c r="H240" s="26"/>
      <c r="I240" s="26"/>
    </row>
    <row r="241" spans="1:9" ht="12.5">
      <c r="A241" s="25"/>
      <c r="G241" s="26"/>
      <c r="H241" s="26"/>
      <c r="I241" s="26"/>
    </row>
    <row r="242" spans="1:9" ht="12.5">
      <c r="A242" s="25"/>
      <c r="G242" s="26"/>
      <c r="H242" s="26"/>
      <c r="I242" s="26"/>
    </row>
    <row r="243" spans="1:9" ht="12.5">
      <c r="A243" s="25"/>
      <c r="G243" s="26"/>
      <c r="H243" s="26"/>
      <c r="I243" s="26"/>
    </row>
    <row r="244" spans="1:9" ht="12.5">
      <c r="A244" s="25"/>
      <c r="G244" s="26"/>
      <c r="H244" s="26"/>
      <c r="I244" s="26"/>
    </row>
    <row r="245" spans="1:9" ht="12.5">
      <c r="A245" s="25"/>
      <c r="G245" s="26"/>
      <c r="H245" s="26"/>
      <c r="I245" s="26"/>
    </row>
    <row r="246" spans="1:9" ht="12.5">
      <c r="A246" s="25"/>
      <c r="G246" s="26"/>
      <c r="H246" s="26"/>
      <c r="I246" s="26"/>
    </row>
    <row r="247" spans="1:9" ht="12.5">
      <c r="A247" s="25"/>
      <c r="G247" s="26"/>
      <c r="H247" s="26"/>
      <c r="I247" s="26"/>
    </row>
    <row r="248" spans="1:9" ht="12.5">
      <c r="A248" s="25"/>
      <c r="G248" s="26"/>
      <c r="H248" s="26"/>
      <c r="I248" s="26"/>
    </row>
    <row r="249" spans="1:9" ht="12.5">
      <c r="A249" s="25"/>
      <c r="G249" s="26"/>
      <c r="H249" s="26"/>
      <c r="I249" s="26"/>
    </row>
    <row r="250" spans="1:9" ht="12.5">
      <c r="A250" s="25"/>
      <c r="G250" s="26"/>
      <c r="H250" s="26"/>
      <c r="I250" s="26"/>
    </row>
    <row r="251" spans="1:9" ht="12.5">
      <c r="A251" s="25"/>
      <c r="G251" s="26"/>
      <c r="H251" s="26"/>
      <c r="I251" s="26"/>
    </row>
    <row r="252" spans="1:9" ht="12.5">
      <c r="A252" s="25"/>
      <c r="G252" s="26"/>
      <c r="H252" s="26"/>
      <c r="I252" s="26"/>
    </row>
    <row r="253" spans="1:9" ht="12.5">
      <c r="A253" s="25"/>
      <c r="G253" s="26"/>
      <c r="H253" s="26"/>
      <c r="I253" s="26"/>
    </row>
    <row r="254" spans="1:9" ht="12.5">
      <c r="A254" s="25"/>
      <c r="G254" s="26"/>
      <c r="H254" s="26"/>
      <c r="I254" s="26"/>
    </row>
    <row r="255" spans="1:9" ht="12.5">
      <c r="A255" s="25"/>
      <c r="G255" s="26"/>
      <c r="H255" s="26"/>
      <c r="I255" s="26"/>
    </row>
    <row r="256" spans="1:9" ht="12.5">
      <c r="A256" s="25"/>
      <c r="G256" s="26"/>
      <c r="H256" s="26"/>
      <c r="I256" s="26"/>
    </row>
    <row r="257" spans="1:9" ht="12.5">
      <c r="A257" s="25"/>
      <c r="G257" s="26"/>
      <c r="H257" s="26"/>
      <c r="I257" s="26"/>
    </row>
    <row r="258" spans="1:9" ht="12.5">
      <c r="A258" s="25"/>
      <c r="G258" s="26"/>
      <c r="H258" s="26"/>
      <c r="I258" s="26"/>
    </row>
    <row r="259" spans="1:9" ht="12.5">
      <c r="A259" s="25"/>
      <c r="G259" s="26"/>
      <c r="H259" s="26"/>
      <c r="I259" s="26"/>
    </row>
    <row r="260" spans="1:9" ht="12.5">
      <c r="A260" s="25"/>
      <c r="G260" s="26"/>
      <c r="H260" s="26"/>
      <c r="I260" s="26"/>
    </row>
    <row r="261" spans="1:9" ht="12.5">
      <c r="A261" s="25"/>
      <c r="G261" s="26"/>
      <c r="H261" s="26"/>
      <c r="I261" s="26"/>
    </row>
    <row r="262" spans="1:9" ht="12.5">
      <c r="A262" s="25"/>
      <c r="G262" s="26"/>
      <c r="H262" s="26"/>
      <c r="I262" s="26"/>
    </row>
    <row r="263" spans="1:9" ht="12.5">
      <c r="A263" s="25"/>
      <c r="G263" s="26"/>
      <c r="H263" s="26"/>
      <c r="I263" s="26"/>
    </row>
    <row r="264" spans="1:9" ht="12.5">
      <c r="A264" s="25"/>
      <c r="G264" s="26"/>
      <c r="H264" s="26"/>
      <c r="I264" s="26"/>
    </row>
    <row r="265" spans="1:9" ht="12.5">
      <c r="A265" s="25"/>
      <c r="G265" s="26"/>
      <c r="H265" s="26"/>
      <c r="I265" s="26"/>
    </row>
    <row r="266" spans="1:9" ht="12.5">
      <c r="A266" s="25"/>
      <c r="G266" s="26"/>
      <c r="H266" s="26"/>
      <c r="I266" s="26"/>
    </row>
    <row r="267" spans="1:9" ht="12.5">
      <c r="A267" s="25"/>
      <c r="G267" s="26"/>
      <c r="H267" s="26"/>
      <c r="I267" s="26"/>
    </row>
    <row r="268" spans="1:9" ht="12.5">
      <c r="A268" s="25"/>
      <c r="G268" s="26"/>
      <c r="H268" s="26"/>
      <c r="I268" s="26"/>
    </row>
    <row r="269" spans="1:9" ht="12.5">
      <c r="A269" s="25"/>
      <c r="G269" s="26"/>
      <c r="H269" s="26"/>
      <c r="I269" s="26"/>
    </row>
    <row r="270" spans="1:9" ht="12.5">
      <c r="A270" s="25"/>
      <c r="G270" s="26"/>
      <c r="H270" s="26"/>
      <c r="I270" s="26"/>
    </row>
    <row r="271" spans="1:9" ht="12.5">
      <c r="A271" s="25"/>
      <c r="G271" s="26"/>
      <c r="H271" s="26"/>
      <c r="I271" s="26"/>
    </row>
    <row r="272" spans="1:9" ht="12.5">
      <c r="A272" s="25"/>
      <c r="G272" s="26"/>
      <c r="H272" s="26"/>
      <c r="I272" s="26"/>
    </row>
    <row r="273" spans="1:9" ht="12.5">
      <c r="A273" s="25"/>
      <c r="G273" s="26"/>
      <c r="H273" s="26"/>
      <c r="I273" s="26"/>
    </row>
    <row r="274" spans="1:9" ht="12.5">
      <c r="A274" s="25"/>
      <c r="G274" s="26"/>
      <c r="H274" s="26"/>
      <c r="I274" s="26"/>
    </row>
    <row r="275" spans="1:9" ht="12.5">
      <c r="A275" s="25"/>
      <c r="G275" s="26"/>
      <c r="H275" s="26"/>
      <c r="I275" s="26"/>
    </row>
    <row r="276" spans="1:9" ht="12.5">
      <c r="A276" s="25"/>
      <c r="G276" s="26"/>
      <c r="H276" s="26"/>
      <c r="I276" s="26"/>
    </row>
    <row r="277" spans="1:9" ht="12.5">
      <c r="A277" s="25"/>
      <c r="G277" s="26"/>
      <c r="H277" s="26"/>
      <c r="I277" s="26"/>
    </row>
    <row r="278" spans="1:9" ht="12.5">
      <c r="A278" s="25"/>
      <c r="G278" s="26"/>
      <c r="H278" s="26"/>
      <c r="I278" s="26"/>
    </row>
    <row r="279" spans="1:9" ht="12.5">
      <c r="A279" s="25"/>
      <c r="G279" s="26"/>
      <c r="H279" s="26"/>
      <c r="I279" s="26"/>
    </row>
    <row r="280" spans="1:9" ht="12.5">
      <c r="A280" s="25"/>
      <c r="G280" s="26"/>
      <c r="H280" s="26"/>
      <c r="I280" s="26"/>
    </row>
    <row r="281" spans="1:9" ht="12.5">
      <c r="A281" s="25"/>
      <c r="G281" s="26"/>
      <c r="H281" s="26"/>
      <c r="I281" s="26"/>
    </row>
    <row r="282" spans="1:9" ht="12.5">
      <c r="A282" s="25"/>
      <c r="G282" s="26"/>
      <c r="H282" s="26"/>
      <c r="I282" s="26"/>
    </row>
    <row r="283" spans="1:9" ht="12.5">
      <c r="A283" s="25"/>
      <c r="G283" s="26"/>
      <c r="H283" s="26"/>
      <c r="I283" s="26"/>
    </row>
    <row r="284" spans="1:9" ht="12.5">
      <c r="A284" s="25"/>
      <c r="G284" s="26"/>
      <c r="H284" s="26"/>
      <c r="I284" s="26"/>
    </row>
    <row r="285" spans="1:9" ht="12.5">
      <c r="A285" s="25"/>
      <c r="G285" s="26"/>
      <c r="H285" s="26"/>
      <c r="I285" s="26"/>
    </row>
    <row r="286" spans="1:9" ht="12.5">
      <c r="A286" s="25"/>
      <c r="G286" s="26"/>
      <c r="H286" s="26"/>
      <c r="I286" s="26"/>
    </row>
    <row r="287" spans="1:9" ht="12.5">
      <c r="A287" s="25"/>
      <c r="G287" s="26"/>
      <c r="H287" s="26"/>
      <c r="I287" s="26"/>
    </row>
    <row r="288" spans="1:9" ht="12.5">
      <c r="A288" s="25"/>
      <c r="G288" s="26"/>
      <c r="H288" s="26"/>
      <c r="I288" s="26"/>
    </row>
    <row r="289" spans="1:9" ht="12.5">
      <c r="A289" s="25"/>
      <c r="G289" s="26"/>
      <c r="H289" s="26"/>
      <c r="I289" s="26"/>
    </row>
    <row r="290" spans="1:9" ht="12.5">
      <c r="A290" s="25"/>
      <c r="G290" s="26"/>
      <c r="H290" s="26"/>
      <c r="I290" s="26"/>
    </row>
    <row r="291" spans="1:9" ht="12.5">
      <c r="A291" s="25"/>
      <c r="G291" s="26"/>
      <c r="H291" s="26"/>
      <c r="I291" s="26"/>
    </row>
    <row r="292" spans="1:9" ht="12.5">
      <c r="A292" s="25"/>
      <c r="G292" s="26"/>
      <c r="H292" s="26"/>
      <c r="I292" s="26"/>
    </row>
    <row r="293" spans="1:9" ht="12.5">
      <c r="A293" s="25"/>
      <c r="G293" s="26"/>
      <c r="H293" s="26"/>
      <c r="I293" s="26"/>
    </row>
    <row r="294" spans="1:9" ht="12.5">
      <c r="A294" s="25"/>
      <c r="G294" s="26"/>
      <c r="H294" s="26"/>
      <c r="I294" s="26"/>
    </row>
    <row r="295" spans="1:9" ht="12.5">
      <c r="A295" s="25"/>
      <c r="G295" s="26"/>
      <c r="H295" s="26"/>
      <c r="I295" s="26"/>
    </row>
    <row r="296" spans="1:9" ht="12.5">
      <c r="A296" s="25"/>
      <c r="G296" s="26"/>
      <c r="H296" s="26"/>
      <c r="I296" s="26"/>
    </row>
    <row r="297" spans="1:9" ht="12.5">
      <c r="A297" s="25"/>
      <c r="G297" s="26"/>
      <c r="H297" s="26"/>
      <c r="I297" s="26"/>
    </row>
    <row r="298" spans="1:9" ht="12.5">
      <c r="A298" s="25"/>
      <c r="G298" s="26"/>
      <c r="H298" s="26"/>
      <c r="I298" s="26"/>
    </row>
    <row r="299" spans="1:9" ht="12.5">
      <c r="A299" s="25"/>
      <c r="G299" s="26"/>
      <c r="H299" s="26"/>
      <c r="I299" s="26"/>
    </row>
    <row r="300" spans="1:9" ht="12.5">
      <c r="A300" s="25"/>
      <c r="G300" s="26"/>
      <c r="H300" s="26"/>
      <c r="I300" s="26"/>
    </row>
    <row r="301" spans="1:9" ht="12.5">
      <c r="A301" s="25"/>
      <c r="G301" s="26"/>
      <c r="H301" s="26"/>
      <c r="I301" s="26"/>
    </row>
    <row r="302" spans="1:9" ht="12.5">
      <c r="A302" s="25"/>
      <c r="G302" s="26"/>
      <c r="H302" s="26"/>
      <c r="I302" s="26"/>
    </row>
    <row r="303" spans="1:9" ht="12.5">
      <c r="A303" s="25"/>
      <c r="G303" s="26"/>
      <c r="H303" s="26"/>
      <c r="I303" s="26"/>
    </row>
    <row r="304" spans="1:9" ht="12.5">
      <c r="A304" s="25"/>
      <c r="G304" s="26"/>
      <c r="H304" s="26"/>
      <c r="I304" s="26"/>
    </row>
    <row r="305" spans="1:9" ht="12.5">
      <c r="A305" s="25"/>
      <c r="G305" s="26"/>
      <c r="H305" s="26"/>
      <c r="I305" s="26"/>
    </row>
    <row r="306" spans="1:9" ht="12.5">
      <c r="A306" s="25"/>
      <c r="G306" s="26"/>
      <c r="H306" s="26"/>
      <c r="I306" s="26"/>
    </row>
    <row r="307" spans="1:9" ht="12.5">
      <c r="A307" s="25"/>
      <c r="G307" s="26"/>
      <c r="H307" s="26"/>
      <c r="I307" s="26"/>
    </row>
    <row r="308" spans="1:9" ht="12.5">
      <c r="A308" s="25"/>
      <c r="G308" s="26"/>
      <c r="H308" s="26"/>
      <c r="I308" s="26"/>
    </row>
    <row r="309" spans="1:9" ht="12.5">
      <c r="A309" s="25"/>
      <c r="G309" s="26"/>
      <c r="H309" s="26"/>
      <c r="I309" s="26"/>
    </row>
    <row r="310" spans="1:9" ht="12.5">
      <c r="A310" s="25"/>
      <c r="G310" s="26"/>
      <c r="H310" s="26"/>
      <c r="I310" s="26"/>
    </row>
    <row r="311" spans="1:9" ht="12.5">
      <c r="A311" s="25"/>
      <c r="G311" s="26"/>
      <c r="H311" s="26"/>
      <c r="I311" s="26"/>
    </row>
    <row r="312" spans="1:9" ht="12.5">
      <c r="A312" s="25"/>
      <c r="G312" s="26"/>
      <c r="H312" s="26"/>
      <c r="I312" s="26"/>
    </row>
    <row r="313" spans="1:9" ht="12.5">
      <c r="A313" s="25"/>
      <c r="G313" s="26"/>
      <c r="H313" s="26"/>
      <c r="I313" s="26"/>
    </row>
    <row r="314" spans="1:9" ht="12.5">
      <c r="A314" s="25"/>
      <c r="G314" s="26"/>
      <c r="H314" s="26"/>
      <c r="I314" s="26"/>
    </row>
    <row r="315" spans="1:9" ht="12.5">
      <c r="A315" s="25"/>
      <c r="G315" s="26"/>
      <c r="H315" s="26"/>
      <c r="I315" s="26"/>
    </row>
    <row r="316" spans="1:9" ht="12.5">
      <c r="A316" s="25"/>
      <c r="G316" s="26"/>
      <c r="H316" s="26"/>
      <c r="I316" s="26"/>
    </row>
    <row r="317" spans="1:9" ht="12.5">
      <c r="A317" s="25"/>
      <c r="G317" s="26"/>
      <c r="H317" s="26"/>
      <c r="I317" s="26"/>
    </row>
    <row r="318" spans="1:9" ht="12.5">
      <c r="A318" s="25"/>
      <c r="G318" s="26"/>
      <c r="H318" s="26"/>
      <c r="I318" s="26"/>
    </row>
    <row r="319" spans="1:9" ht="12.5">
      <c r="A319" s="25"/>
      <c r="G319" s="26"/>
      <c r="H319" s="26"/>
      <c r="I319" s="26"/>
    </row>
    <row r="320" spans="1:9" ht="12.5">
      <c r="A320" s="25"/>
      <c r="G320" s="26"/>
      <c r="H320" s="26"/>
      <c r="I320" s="26"/>
    </row>
    <row r="321" spans="1:9" ht="12.5">
      <c r="A321" s="25"/>
      <c r="G321" s="26"/>
      <c r="H321" s="26"/>
      <c r="I321" s="26"/>
    </row>
    <row r="322" spans="1:9" ht="12.5">
      <c r="A322" s="25"/>
      <c r="G322" s="26"/>
      <c r="H322" s="26"/>
      <c r="I322" s="26"/>
    </row>
    <row r="323" spans="1:9" ht="12.5">
      <c r="A323" s="25"/>
      <c r="G323" s="26"/>
      <c r="H323" s="26"/>
      <c r="I323" s="26"/>
    </row>
    <row r="324" spans="1:9" ht="12.5">
      <c r="A324" s="25"/>
      <c r="G324" s="26"/>
      <c r="H324" s="26"/>
      <c r="I324" s="26"/>
    </row>
    <row r="325" spans="1:9" ht="12.5">
      <c r="A325" s="25"/>
      <c r="G325" s="26"/>
      <c r="H325" s="26"/>
      <c r="I325" s="26"/>
    </row>
    <row r="326" spans="1:9" ht="12.5">
      <c r="A326" s="25"/>
      <c r="G326" s="26"/>
      <c r="H326" s="26"/>
      <c r="I326" s="26"/>
    </row>
    <row r="327" spans="1:9" ht="12.5">
      <c r="A327" s="25"/>
      <c r="G327" s="26"/>
      <c r="H327" s="26"/>
      <c r="I327" s="26"/>
    </row>
    <row r="328" spans="1:9" ht="12.5">
      <c r="A328" s="25"/>
      <c r="G328" s="26"/>
      <c r="H328" s="26"/>
      <c r="I328" s="26"/>
    </row>
    <row r="329" spans="1:9" ht="12.5">
      <c r="A329" s="25"/>
      <c r="G329" s="26"/>
      <c r="H329" s="26"/>
      <c r="I329" s="26"/>
    </row>
    <row r="330" spans="1:9" ht="12.5">
      <c r="A330" s="25"/>
      <c r="G330" s="26"/>
      <c r="H330" s="26"/>
      <c r="I330" s="26"/>
    </row>
    <row r="331" spans="1:9" ht="12.5">
      <c r="A331" s="25"/>
      <c r="G331" s="26"/>
      <c r="H331" s="26"/>
      <c r="I331" s="26"/>
    </row>
    <row r="332" spans="1:9" ht="12.5">
      <c r="A332" s="25"/>
      <c r="G332" s="26"/>
      <c r="H332" s="26"/>
      <c r="I332" s="26"/>
    </row>
    <row r="333" spans="1:9" ht="12.5">
      <c r="A333" s="25"/>
      <c r="G333" s="26"/>
      <c r="H333" s="26"/>
      <c r="I333" s="26"/>
    </row>
    <row r="334" spans="1:9" ht="12.5">
      <c r="A334" s="25"/>
      <c r="G334" s="26"/>
      <c r="H334" s="26"/>
      <c r="I334" s="26"/>
    </row>
    <row r="335" spans="1:9" ht="12.5">
      <c r="A335" s="25"/>
      <c r="G335" s="26"/>
      <c r="H335" s="26"/>
      <c r="I335" s="26"/>
    </row>
    <row r="336" spans="1:9" ht="12.5">
      <c r="A336" s="25"/>
      <c r="G336" s="26"/>
      <c r="H336" s="26"/>
      <c r="I336" s="26"/>
    </row>
    <row r="337" spans="1:9" ht="12.5">
      <c r="A337" s="25"/>
      <c r="G337" s="26"/>
      <c r="H337" s="26"/>
      <c r="I337" s="26"/>
    </row>
    <row r="338" spans="1:9" ht="12.5">
      <c r="A338" s="25"/>
      <c r="G338" s="26"/>
      <c r="H338" s="26"/>
      <c r="I338" s="26"/>
    </row>
    <row r="339" spans="1:9" ht="12.5">
      <c r="A339" s="25"/>
      <c r="G339" s="26"/>
      <c r="H339" s="26"/>
      <c r="I339" s="26"/>
    </row>
    <row r="340" spans="1:9" ht="12.5">
      <c r="A340" s="25"/>
      <c r="G340" s="26"/>
      <c r="H340" s="26"/>
      <c r="I340" s="26"/>
    </row>
    <row r="341" spans="1:9" ht="12.5">
      <c r="A341" s="25"/>
      <c r="G341" s="26"/>
      <c r="H341" s="26"/>
      <c r="I341" s="26"/>
    </row>
    <row r="342" spans="1:9" ht="12.5">
      <c r="A342" s="25"/>
      <c r="G342" s="26"/>
      <c r="H342" s="26"/>
      <c r="I342" s="26"/>
    </row>
    <row r="343" spans="1:9" ht="12.5">
      <c r="A343" s="25"/>
      <c r="G343" s="26"/>
      <c r="H343" s="26"/>
      <c r="I343" s="26"/>
    </row>
    <row r="344" spans="1:9" ht="12.5">
      <c r="A344" s="25"/>
      <c r="G344" s="26"/>
      <c r="H344" s="26"/>
      <c r="I344" s="26"/>
    </row>
    <row r="345" spans="1:9" ht="12.5">
      <c r="A345" s="25"/>
      <c r="G345" s="26"/>
      <c r="H345" s="26"/>
      <c r="I345" s="26"/>
    </row>
    <row r="346" spans="1:9" ht="12.5">
      <c r="A346" s="25"/>
      <c r="G346" s="26"/>
      <c r="H346" s="26"/>
      <c r="I346" s="26"/>
    </row>
    <row r="347" spans="1:9" ht="12.5">
      <c r="A347" s="25"/>
      <c r="G347" s="26"/>
      <c r="H347" s="26"/>
      <c r="I347" s="26"/>
    </row>
    <row r="348" spans="1:9" ht="12.5">
      <c r="A348" s="25"/>
      <c r="G348" s="26"/>
      <c r="H348" s="26"/>
      <c r="I348" s="26"/>
    </row>
    <row r="349" spans="1:9" ht="12.5">
      <c r="A349" s="25"/>
      <c r="G349" s="26"/>
      <c r="H349" s="26"/>
      <c r="I349" s="26"/>
    </row>
    <row r="350" spans="1:9" ht="12.5">
      <c r="A350" s="25"/>
      <c r="G350" s="26"/>
      <c r="H350" s="26"/>
      <c r="I350" s="26"/>
    </row>
    <row r="351" spans="1:9" ht="12.5">
      <c r="A351" s="25"/>
      <c r="G351" s="26"/>
      <c r="H351" s="26"/>
      <c r="I351" s="26"/>
    </row>
    <row r="352" spans="1:9" ht="12.5">
      <c r="A352" s="25"/>
      <c r="G352" s="26"/>
      <c r="H352" s="26"/>
      <c r="I352" s="26"/>
    </row>
    <row r="353" spans="1:9" ht="12.5">
      <c r="A353" s="25"/>
      <c r="G353" s="26"/>
      <c r="H353" s="26"/>
      <c r="I353" s="26"/>
    </row>
    <row r="354" spans="1:9" ht="12.5">
      <c r="A354" s="25"/>
      <c r="G354" s="26"/>
      <c r="H354" s="26"/>
      <c r="I354" s="26"/>
    </row>
    <row r="355" spans="1:9" ht="12.5">
      <c r="A355" s="25"/>
      <c r="G355" s="26"/>
      <c r="H355" s="26"/>
      <c r="I355" s="26"/>
    </row>
    <row r="356" spans="1:9" ht="12.5">
      <c r="A356" s="25"/>
      <c r="G356" s="26"/>
      <c r="H356" s="26"/>
      <c r="I356" s="26"/>
    </row>
    <row r="357" spans="1:9" ht="12.5">
      <c r="A357" s="25"/>
      <c r="G357" s="26"/>
      <c r="H357" s="26"/>
      <c r="I357" s="26"/>
    </row>
    <row r="358" spans="1:9" ht="12.5">
      <c r="A358" s="25"/>
      <c r="G358" s="26"/>
      <c r="H358" s="26"/>
      <c r="I358" s="26"/>
    </row>
    <row r="359" spans="1:9" ht="12.5">
      <c r="A359" s="25"/>
      <c r="G359" s="26"/>
      <c r="H359" s="26"/>
      <c r="I359" s="26"/>
    </row>
    <row r="360" spans="1:9" ht="12.5">
      <c r="A360" s="25"/>
      <c r="G360" s="26"/>
      <c r="H360" s="26"/>
      <c r="I360" s="26"/>
    </row>
    <row r="361" spans="1:9" ht="12.5">
      <c r="A361" s="25"/>
      <c r="G361" s="26"/>
      <c r="H361" s="26"/>
      <c r="I361" s="26"/>
    </row>
    <row r="362" spans="1:9" ht="12.5">
      <c r="A362" s="25"/>
      <c r="G362" s="26"/>
      <c r="H362" s="26"/>
      <c r="I362" s="26"/>
    </row>
    <row r="363" spans="1:9" ht="12.5">
      <c r="A363" s="25"/>
      <c r="G363" s="26"/>
      <c r="H363" s="26"/>
      <c r="I363" s="26"/>
    </row>
    <row r="364" spans="1:9" ht="12.5">
      <c r="A364" s="25"/>
      <c r="G364" s="26"/>
      <c r="H364" s="26"/>
      <c r="I364" s="26"/>
    </row>
    <row r="365" spans="1:9" ht="12.5">
      <c r="A365" s="25"/>
      <c r="G365" s="26"/>
      <c r="H365" s="26"/>
      <c r="I365" s="26"/>
    </row>
    <row r="366" spans="1:9" ht="12.5">
      <c r="A366" s="25"/>
      <c r="G366" s="26"/>
      <c r="H366" s="26"/>
      <c r="I366" s="26"/>
    </row>
    <row r="367" spans="1:9" ht="12.5">
      <c r="A367" s="25"/>
      <c r="G367" s="26"/>
      <c r="H367" s="26"/>
      <c r="I367" s="26"/>
    </row>
    <row r="368" spans="1:9" ht="12.5">
      <c r="A368" s="25"/>
      <c r="G368" s="26"/>
      <c r="H368" s="26"/>
      <c r="I368" s="26"/>
    </row>
    <row r="369" spans="1:9" ht="12.5">
      <c r="A369" s="25"/>
      <c r="G369" s="26"/>
      <c r="H369" s="26"/>
      <c r="I369" s="26"/>
    </row>
    <row r="370" spans="1:9" ht="12.5">
      <c r="A370" s="25"/>
      <c r="G370" s="26"/>
      <c r="H370" s="26"/>
      <c r="I370" s="26"/>
    </row>
    <row r="371" spans="1:9" ht="12.5">
      <c r="A371" s="25"/>
      <c r="G371" s="26"/>
      <c r="H371" s="26"/>
      <c r="I371" s="26"/>
    </row>
    <row r="372" spans="1:9" ht="12.5">
      <c r="A372" s="25"/>
      <c r="G372" s="26"/>
      <c r="H372" s="26"/>
      <c r="I372" s="26"/>
    </row>
    <row r="373" spans="1:9" ht="12.5">
      <c r="A373" s="25"/>
      <c r="G373" s="26"/>
      <c r="H373" s="26"/>
      <c r="I373" s="26"/>
    </row>
    <row r="374" spans="1:9" ht="12.5">
      <c r="A374" s="25"/>
      <c r="G374" s="26"/>
      <c r="H374" s="26"/>
      <c r="I374" s="26"/>
    </row>
    <row r="375" spans="1:9" ht="12.5">
      <c r="A375" s="25"/>
      <c r="G375" s="26"/>
      <c r="H375" s="26"/>
      <c r="I375" s="26"/>
    </row>
    <row r="376" spans="1:9" ht="12.5">
      <c r="A376" s="25"/>
      <c r="G376" s="26"/>
      <c r="H376" s="26"/>
      <c r="I376" s="26"/>
    </row>
    <row r="377" spans="1:9" ht="12.5">
      <c r="A377" s="25"/>
      <c r="G377" s="26"/>
      <c r="H377" s="26"/>
      <c r="I377" s="26"/>
    </row>
    <row r="378" spans="1:9" ht="12.5">
      <c r="A378" s="25"/>
      <c r="G378" s="26"/>
      <c r="H378" s="26"/>
      <c r="I378" s="26"/>
    </row>
    <row r="379" spans="1:9" ht="12.5">
      <c r="A379" s="25"/>
      <c r="G379" s="26"/>
      <c r="H379" s="26"/>
      <c r="I379" s="26"/>
    </row>
    <row r="380" spans="1:9" ht="12.5">
      <c r="A380" s="25"/>
      <c r="G380" s="26"/>
      <c r="H380" s="26"/>
      <c r="I380" s="26"/>
    </row>
    <row r="381" spans="1:9" ht="12.5">
      <c r="A381" s="25"/>
      <c r="G381" s="26"/>
      <c r="H381" s="26"/>
      <c r="I381" s="26"/>
    </row>
    <row r="382" spans="1:9" ht="12.5">
      <c r="A382" s="25"/>
      <c r="G382" s="26"/>
      <c r="H382" s="26"/>
      <c r="I382" s="26"/>
    </row>
    <row r="383" spans="1:9" ht="12.5">
      <c r="A383" s="25"/>
      <c r="G383" s="26"/>
      <c r="H383" s="26"/>
      <c r="I383" s="26"/>
    </row>
    <row r="384" spans="1:9" ht="12.5">
      <c r="A384" s="25"/>
      <c r="G384" s="26"/>
      <c r="H384" s="26"/>
      <c r="I384" s="26"/>
    </row>
    <row r="385" spans="1:9" ht="12.5">
      <c r="A385" s="25"/>
      <c r="G385" s="26"/>
      <c r="H385" s="26"/>
      <c r="I385" s="26"/>
    </row>
    <row r="386" spans="1:9" ht="12.5">
      <c r="A386" s="25"/>
      <c r="G386" s="26"/>
      <c r="H386" s="26"/>
      <c r="I386" s="26"/>
    </row>
    <row r="387" spans="1:9" ht="12.5">
      <c r="A387" s="25"/>
      <c r="G387" s="26"/>
      <c r="H387" s="26"/>
      <c r="I387" s="26"/>
    </row>
    <row r="388" spans="1:9" ht="12.5">
      <c r="A388" s="25"/>
      <c r="G388" s="26"/>
      <c r="H388" s="26"/>
      <c r="I388" s="26"/>
    </row>
    <row r="389" spans="1:9" ht="12.5">
      <c r="A389" s="25"/>
      <c r="G389" s="26"/>
      <c r="H389" s="26"/>
      <c r="I389" s="26"/>
    </row>
    <row r="390" spans="1:9" ht="12.5">
      <c r="A390" s="25"/>
      <c r="G390" s="26"/>
      <c r="H390" s="26"/>
      <c r="I390" s="26"/>
    </row>
    <row r="391" spans="1:9" ht="12.5">
      <c r="A391" s="25"/>
      <c r="G391" s="26"/>
      <c r="H391" s="26"/>
      <c r="I391" s="26"/>
    </row>
    <row r="392" spans="1:9" ht="12.5">
      <c r="A392" s="25"/>
      <c r="G392" s="26"/>
      <c r="H392" s="26"/>
      <c r="I392" s="26"/>
    </row>
    <row r="393" spans="1:9" ht="12.5">
      <c r="A393" s="25"/>
      <c r="G393" s="26"/>
      <c r="H393" s="26"/>
      <c r="I393" s="26"/>
    </row>
    <row r="394" spans="1:9" ht="12.5">
      <c r="A394" s="25"/>
      <c r="G394" s="26"/>
      <c r="H394" s="26"/>
      <c r="I394" s="26"/>
    </row>
    <row r="395" spans="1:9" ht="12.5">
      <c r="A395" s="25"/>
      <c r="G395" s="26"/>
      <c r="H395" s="26"/>
      <c r="I395" s="26"/>
    </row>
    <row r="396" spans="1:9" ht="12.5">
      <c r="A396" s="25"/>
      <c r="G396" s="26"/>
      <c r="H396" s="26"/>
      <c r="I396" s="26"/>
    </row>
    <row r="397" spans="1:9" ht="12.5">
      <c r="A397" s="25"/>
      <c r="G397" s="26"/>
      <c r="H397" s="26"/>
      <c r="I397" s="26"/>
    </row>
    <row r="398" spans="1:9" ht="12.5">
      <c r="A398" s="25"/>
      <c r="G398" s="26"/>
      <c r="H398" s="26"/>
      <c r="I398" s="26"/>
    </row>
    <row r="399" spans="1:9" ht="12.5">
      <c r="A399" s="25"/>
      <c r="G399" s="26"/>
      <c r="H399" s="26"/>
      <c r="I399" s="26"/>
    </row>
    <row r="400" spans="1:9" ht="12.5">
      <c r="A400" s="25"/>
      <c r="G400" s="26"/>
      <c r="H400" s="26"/>
      <c r="I400" s="26"/>
    </row>
    <row r="401" spans="1:9" ht="12.5">
      <c r="A401" s="25"/>
      <c r="G401" s="26"/>
      <c r="H401" s="26"/>
      <c r="I401" s="26"/>
    </row>
    <row r="402" spans="1:9" ht="12.5">
      <c r="A402" s="25"/>
      <c r="G402" s="26"/>
      <c r="H402" s="26"/>
      <c r="I402" s="26"/>
    </row>
    <row r="403" spans="1:9" ht="12.5">
      <c r="A403" s="25"/>
      <c r="G403" s="26"/>
      <c r="H403" s="26"/>
      <c r="I403" s="26"/>
    </row>
    <row r="404" spans="1:9" ht="12.5">
      <c r="A404" s="25"/>
      <c r="G404" s="26"/>
      <c r="H404" s="26"/>
      <c r="I404" s="26"/>
    </row>
    <row r="405" spans="1:9" ht="12.5">
      <c r="A405" s="25"/>
      <c r="G405" s="26"/>
      <c r="H405" s="26"/>
      <c r="I405" s="26"/>
    </row>
    <row r="406" spans="1:9" ht="12.5">
      <c r="A406" s="25"/>
      <c r="G406" s="26"/>
      <c r="H406" s="26"/>
      <c r="I406" s="26"/>
    </row>
    <row r="407" spans="1:9" ht="12.5">
      <c r="A407" s="25"/>
      <c r="G407" s="26"/>
      <c r="H407" s="26"/>
      <c r="I407" s="26"/>
    </row>
    <row r="408" spans="1:9" ht="12.5">
      <c r="A408" s="25"/>
      <c r="G408" s="26"/>
      <c r="H408" s="26"/>
      <c r="I408" s="26"/>
    </row>
    <row r="409" spans="1:9" ht="12.5">
      <c r="A409" s="25"/>
      <c r="G409" s="26"/>
      <c r="H409" s="26"/>
      <c r="I409" s="26"/>
    </row>
    <row r="410" spans="1:9" ht="12.5">
      <c r="A410" s="25"/>
      <c r="G410" s="26"/>
      <c r="H410" s="26"/>
      <c r="I410" s="26"/>
    </row>
    <row r="411" spans="1:9" ht="12.5">
      <c r="A411" s="25"/>
      <c r="G411" s="26"/>
      <c r="H411" s="26"/>
      <c r="I411" s="26"/>
    </row>
    <row r="412" spans="1:9" ht="12.5">
      <c r="A412" s="25"/>
      <c r="G412" s="26"/>
      <c r="H412" s="26"/>
      <c r="I412" s="26"/>
    </row>
    <row r="413" spans="1:9" ht="12.5">
      <c r="A413" s="25"/>
      <c r="G413" s="26"/>
      <c r="H413" s="26"/>
      <c r="I413" s="26"/>
    </row>
    <row r="414" spans="1:9" ht="12.5">
      <c r="A414" s="25"/>
      <c r="G414" s="26"/>
      <c r="H414" s="26"/>
      <c r="I414" s="26"/>
    </row>
    <row r="415" spans="1:9" ht="12.5">
      <c r="A415" s="25"/>
      <c r="G415" s="26"/>
      <c r="H415" s="26"/>
      <c r="I415" s="26"/>
    </row>
    <row r="416" spans="1:9" ht="12.5">
      <c r="A416" s="25"/>
      <c r="G416" s="26"/>
      <c r="H416" s="26"/>
      <c r="I416" s="26"/>
    </row>
    <row r="417" spans="1:9" ht="12.5">
      <c r="A417" s="25"/>
      <c r="G417" s="26"/>
      <c r="H417" s="26"/>
      <c r="I417" s="26"/>
    </row>
    <row r="418" spans="1:9" ht="12.5">
      <c r="A418" s="25"/>
      <c r="G418" s="26"/>
      <c r="H418" s="26"/>
      <c r="I418" s="26"/>
    </row>
    <row r="419" spans="1:9" ht="12.5">
      <c r="A419" s="25"/>
      <c r="G419" s="26"/>
      <c r="H419" s="26"/>
      <c r="I419" s="26"/>
    </row>
    <row r="420" spans="1:9" ht="12.5">
      <c r="A420" s="25"/>
      <c r="G420" s="26"/>
      <c r="H420" s="26"/>
      <c r="I420" s="26"/>
    </row>
    <row r="421" spans="1:9" ht="12.5">
      <c r="A421" s="25"/>
      <c r="G421" s="26"/>
      <c r="H421" s="26"/>
      <c r="I421" s="26"/>
    </row>
    <row r="422" spans="1:9" ht="12.5">
      <c r="A422" s="25"/>
      <c r="G422" s="26"/>
      <c r="H422" s="26"/>
      <c r="I422" s="26"/>
    </row>
    <row r="423" spans="1:9" ht="12.5">
      <c r="A423" s="25"/>
      <c r="G423" s="26"/>
      <c r="H423" s="26"/>
      <c r="I423" s="26"/>
    </row>
    <row r="424" spans="1:9" ht="12.5">
      <c r="A424" s="25"/>
      <c r="G424" s="26"/>
      <c r="H424" s="26"/>
      <c r="I424" s="26"/>
    </row>
    <row r="425" spans="1:9" ht="12.5">
      <c r="A425" s="25"/>
      <c r="G425" s="26"/>
      <c r="H425" s="26"/>
      <c r="I425" s="26"/>
    </row>
    <row r="426" spans="1:9" ht="12.5">
      <c r="A426" s="25"/>
      <c r="G426" s="26"/>
      <c r="H426" s="26"/>
      <c r="I426" s="26"/>
    </row>
    <row r="427" spans="1:9" ht="12.5">
      <c r="A427" s="25"/>
      <c r="G427" s="26"/>
      <c r="H427" s="26"/>
      <c r="I427" s="26"/>
    </row>
    <row r="428" spans="1:9" ht="12.5">
      <c r="A428" s="25"/>
      <c r="G428" s="26"/>
      <c r="H428" s="26"/>
      <c r="I428" s="26"/>
    </row>
    <row r="429" spans="1:9" ht="12.5">
      <c r="A429" s="25"/>
      <c r="G429" s="26"/>
      <c r="H429" s="26"/>
      <c r="I429" s="26"/>
    </row>
    <row r="430" spans="1:9" ht="12.5">
      <c r="A430" s="25"/>
      <c r="G430" s="26"/>
      <c r="H430" s="26"/>
      <c r="I430" s="26"/>
    </row>
    <row r="431" spans="1:9" ht="12.5">
      <c r="A431" s="25"/>
      <c r="G431" s="26"/>
      <c r="H431" s="26"/>
      <c r="I431" s="26"/>
    </row>
    <row r="432" spans="1:9" ht="12.5">
      <c r="A432" s="25"/>
      <c r="G432" s="26"/>
      <c r="H432" s="26"/>
      <c r="I432" s="26"/>
    </row>
    <row r="433" spans="1:9" ht="12.5">
      <c r="A433" s="25"/>
      <c r="G433" s="26"/>
      <c r="H433" s="26"/>
      <c r="I433" s="26"/>
    </row>
    <row r="434" spans="1:9" ht="12.5">
      <c r="A434" s="25"/>
      <c r="G434" s="26"/>
      <c r="H434" s="26"/>
      <c r="I434" s="26"/>
    </row>
    <row r="435" spans="1:9" ht="12.5">
      <c r="A435" s="25"/>
      <c r="G435" s="26"/>
      <c r="H435" s="26"/>
      <c r="I435" s="26"/>
    </row>
    <row r="436" spans="1:9" ht="12.5">
      <c r="A436" s="25"/>
      <c r="G436" s="26"/>
      <c r="H436" s="26"/>
      <c r="I436" s="26"/>
    </row>
    <row r="437" spans="1:9" ht="12.5">
      <c r="A437" s="25"/>
      <c r="G437" s="26"/>
      <c r="H437" s="26"/>
      <c r="I437" s="26"/>
    </row>
    <row r="438" spans="1:9" ht="12.5">
      <c r="A438" s="25"/>
      <c r="G438" s="26"/>
      <c r="H438" s="26"/>
      <c r="I438" s="26"/>
    </row>
    <row r="439" spans="1:9" ht="12.5">
      <c r="A439" s="25"/>
      <c r="G439" s="26"/>
      <c r="H439" s="26"/>
      <c r="I439" s="26"/>
    </row>
    <row r="440" spans="1:9" ht="12.5">
      <c r="A440" s="25"/>
      <c r="G440" s="26"/>
      <c r="H440" s="26"/>
      <c r="I440" s="26"/>
    </row>
    <row r="441" spans="1:9" ht="12.5">
      <c r="A441" s="25"/>
      <c r="G441" s="26"/>
      <c r="H441" s="26"/>
      <c r="I441" s="26"/>
    </row>
    <row r="442" spans="1:9" ht="12.5">
      <c r="A442" s="25"/>
      <c r="G442" s="26"/>
      <c r="H442" s="26"/>
      <c r="I442" s="26"/>
    </row>
    <row r="443" spans="1:9" ht="12.5">
      <c r="A443" s="25"/>
      <c r="G443" s="26"/>
      <c r="H443" s="26"/>
      <c r="I443" s="26"/>
    </row>
    <row r="444" spans="1:9" ht="12.5">
      <c r="A444" s="25"/>
      <c r="G444" s="26"/>
      <c r="H444" s="26"/>
      <c r="I444" s="26"/>
    </row>
    <row r="445" spans="1:9" ht="12.5">
      <c r="A445" s="25"/>
      <c r="G445" s="26"/>
      <c r="H445" s="26"/>
      <c r="I445" s="26"/>
    </row>
    <row r="446" spans="1:9" ht="12.5">
      <c r="A446" s="25"/>
      <c r="G446" s="26"/>
      <c r="H446" s="26"/>
      <c r="I446" s="26"/>
    </row>
    <row r="447" spans="1:9" ht="12.5">
      <c r="A447" s="25"/>
      <c r="G447" s="26"/>
      <c r="H447" s="26"/>
      <c r="I447" s="26"/>
    </row>
    <row r="448" spans="1:9" ht="12.5">
      <c r="A448" s="25"/>
      <c r="G448" s="26"/>
      <c r="H448" s="26"/>
      <c r="I448" s="26"/>
    </row>
    <row r="449" spans="1:9" ht="12.5">
      <c r="A449" s="25"/>
      <c r="G449" s="26"/>
      <c r="H449" s="26"/>
      <c r="I449" s="26"/>
    </row>
    <row r="450" spans="1:9" ht="12.5">
      <c r="A450" s="25"/>
      <c r="G450" s="26"/>
      <c r="H450" s="26"/>
      <c r="I450" s="26"/>
    </row>
    <row r="451" spans="1:9" ht="12.5">
      <c r="A451" s="25"/>
      <c r="G451" s="26"/>
      <c r="H451" s="26"/>
      <c r="I451" s="26"/>
    </row>
    <row r="452" spans="1:9" ht="12.5">
      <c r="A452" s="25"/>
      <c r="G452" s="26"/>
      <c r="H452" s="26"/>
      <c r="I452" s="26"/>
    </row>
    <row r="453" spans="1:9" ht="12.5">
      <c r="A453" s="25"/>
      <c r="G453" s="26"/>
      <c r="H453" s="26"/>
      <c r="I453" s="26"/>
    </row>
    <row r="454" spans="1:9" ht="12.5">
      <c r="A454" s="25"/>
      <c r="G454" s="26"/>
      <c r="H454" s="26"/>
      <c r="I454" s="26"/>
    </row>
    <row r="455" spans="1:9" ht="12.5">
      <c r="A455" s="25"/>
      <c r="G455" s="26"/>
      <c r="H455" s="26"/>
      <c r="I455" s="26"/>
    </row>
    <row r="456" spans="1:9" ht="12.5">
      <c r="A456" s="25"/>
      <c r="G456" s="26"/>
      <c r="H456" s="26"/>
      <c r="I456" s="26"/>
    </row>
    <row r="457" spans="1:9" ht="12.5">
      <c r="A457" s="25"/>
      <c r="G457" s="26"/>
      <c r="H457" s="26"/>
      <c r="I457" s="26"/>
    </row>
    <row r="458" spans="1:9" ht="12.5">
      <c r="A458" s="25"/>
      <c r="G458" s="26"/>
      <c r="H458" s="26"/>
      <c r="I458" s="26"/>
    </row>
    <row r="459" spans="1:9" ht="12.5">
      <c r="A459" s="25"/>
      <c r="G459" s="26"/>
      <c r="H459" s="26"/>
      <c r="I459" s="26"/>
    </row>
    <row r="460" spans="1:9" ht="12.5">
      <c r="A460" s="25"/>
      <c r="G460" s="26"/>
      <c r="H460" s="26"/>
      <c r="I460" s="26"/>
    </row>
    <row r="461" spans="1:9" ht="12.5">
      <c r="A461" s="25"/>
      <c r="G461" s="26"/>
      <c r="H461" s="26"/>
      <c r="I461" s="26"/>
    </row>
    <row r="462" spans="1:9" ht="12.5">
      <c r="A462" s="25"/>
      <c r="G462" s="26"/>
      <c r="H462" s="26"/>
      <c r="I462" s="26"/>
    </row>
    <row r="463" spans="1:9" ht="12.5">
      <c r="A463" s="25"/>
      <c r="G463" s="26"/>
      <c r="H463" s="26"/>
      <c r="I463" s="26"/>
    </row>
    <row r="464" spans="1:9" ht="12.5">
      <c r="A464" s="25"/>
      <c r="G464" s="26"/>
      <c r="H464" s="26"/>
      <c r="I464" s="26"/>
    </row>
    <row r="465" spans="1:9" ht="12.5">
      <c r="A465" s="25"/>
      <c r="G465" s="26"/>
      <c r="H465" s="26"/>
      <c r="I465" s="26"/>
    </row>
    <row r="466" spans="1:9" ht="12.5">
      <c r="A466" s="25"/>
      <c r="G466" s="26"/>
      <c r="H466" s="26"/>
      <c r="I466" s="26"/>
    </row>
    <row r="467" spans="1:9" ht="12.5">
      <c r="A467" s="25"/>
      <c r="G467" s="26"/>
      <c r="H467" s="26"/>
      <c r="I467" s="26"/>
    </row>
    <row r="468" spans="1:9" ht="12.5">
      <c r="A468" s="25"/>
      <c r="G468" s="26"/>
      <c r="H468" s="26"/>
      <c r="I468" s="26"/>
    </row>
    <row r="469" spans="1:9" ht="12.5">
      <c r="A469" s="25"/>
      <c r="G469" s="26"/>
      <c r="H469" s="26"/>
      <c r="I469" s="26"/>
    </row>
    <row r="470" spans="1:9" ht="12.5">
      <c r="A470" s="25"/>
      <c r="G470" s="26"/>
      <c r="H470" s="26"/>
      <c r="I470" s="26"/>
    </row>
    <row r="471" spans="1:9" ht="12.5">
      <c r="A471" s="25"/>
      <c r="G471" s="26"/>
      <c r="H471" s="26"/>
      <c r="I471" s="26"/>
    </row>
    <row r="472" spans="1:9" ht="12.5">
      <c r="A472" s="25"/>
      <c r="G472" s="26"/>
      <c r="H472" s="26"/>
      <c r="I472" s="26"/>
    </row>
    <row r="473" spans="1:9" ht="12.5">
      <c r="A473" s="25"/>
      <c r="G473" s="26"/>
      <c r="H473" s="26"/>
      <c r="I473" s="26"/>
    </row>
    <row r="474" spans="1:9" ht="12.5">
      <c r="A474" s="25"/>
      <c r="G474" s="26"/>
      <c r="H474" s="26"/>
      <c r="I474" s="26"/>
    </row>
    <row r="475" spans="1:9" ht="12.5">
      <c r="A475" s="25"/>
      <c r="G475" s="26"/>
      <c r="H475" s="26"/>
      <c r="I475" s="26"/>
    </row>
    <row r="476" spans="1:9" ht="12.5">
      <c r="A476" s="25"/>
      <c r="G476" s="26"/>
      <c r="H476" s="26"/>
      <c r="I476" s="26"/>
    </row>
    <row r="477" spans="1:9" ht="12.5">
      <c r="A477" s="25"/>
      <c r="G477" s="26"/>
      <c r="H477" s="26"/>
      <c r="I477" s="26"/>
    </row>
    <row r="478" spans="1:9" ht="12.5">
      <c r="A478" s="25"/>
      <c r="G478" s="26"/>
      <c r="H478" s="26"/>
      <c r="I478" s="26"/>
    </row>
    <row r="479" spans="1:9" ht="12.5">
      <c r="A479" s="25"/>
      <c r="G479" s="26"/>
      <c r="H479" s="26"/>
      <c r="I479" s="26"/>
    </row>
    <row r="480" spans="1:9" ht="12.5">
      <c r="A480" s="25"/>
      <c r="G480" s="26"/>
      <c r="H480" s="26"/>
      <c r="I480" s="26"/>
    </row>
    <row r="481" spans="1:9" ht="12.5">
      <c r="A481" s="25"/>
      <c r="G481" s="26"/>
      <c r="H481" s="26"/>
      <c r="I481" s="26"/>
    </row>
    <row r="482" spans="1:9" ht="12.5">
      <c r="A482" s="25"/>
      <c r="G482" s="26"/>
      <c r="H482" s="26"/>
      <c r="I482" s="26"/>
    </row>
    <row r="483" spans="1:9" ht="12.5">
      <c r="A483" s="25"/>
      <c r="G483" s="26"/>
      <c r="H483" s="26"/>
      <c r="I483" s="26"/>
    </row>
    <row r="484" spans="1:9" ht="12.5">
      <c r="A484" s="25"/>
      <c r="G484" s="26"/>
      <c r="H484" s="26"/>
      <c r="I484" s="26"/>
    </row>
    <row r="485" spans="1:9" ht="12.5">
      <c r="A485" s="25"/>
      <c r="G485" s="26"/>
      <c r="H485" s="26"/>
      <c r="I485" s="26"/>
    </row>
    <row r="486" spans="1:9" ht="12.5">
      <c r="A486" s="25"/>
      <c r="G486" s="26"/>
      <c r="H486" s="26"/>
      <c r="I486" s="26"/>
    </row>
    <row r="487" spans="1:9" ht="12.5">
      <c r="A487" s="25"/>
      <c r="G487" s="26"/>
      <c r="H487" s="26"/>
      <c r="I487" s="26"/>
    </row>
    <row r="488" spans="1:9" ht="12.5">
      <c r="A488" s="25"/>
      <c r="G488" s="26"/>
      <c r="H488" s="26"/>
      <c r="I488" s="26"/>
    </row>
    <row r="489" spans="1:9" ht="12.5">
      <c r="A489" s="25"/>
      <c r="G489" s="26"/>
      <c r="H489" s="26"/>
      <c r="I489" s="26"/>
    </row>
    <row r="490" spans="1:9" ht="12.5">
      <c r="A490" s="25"/>
      <c r="G490" s="26"/>
      <c r="H490" s="26"/>
      <c r="I490" s="26"/>
    </row>
    <row r="491" spans="1:9" ht="12.5">
      <c r="A491" s="25"/>
      <c r="G491" s="26"/>
      <c r="H491" s="26"/>
      <c r="I491" s="26"/>
    </row>
    <row r="492" spans="1:9" ht="12.5">
      <c r="A492" s="25"/>
      <c r="G492" s="26"/>
      <c r="H492" s="26"/>
      <c r="I492" s="26"/>
    </row>
    <row r="493" spans="1:9" ht="12.5">
      <c r="A493" s="25"/>
      <c r="G493" s="26"/>
      <c r="H493" s="26"/>
      <c r="I493" s="26"/>
    </row>
    <row r="494" spans="1:9" ht="12.5">
      <c r="A494" s="25"/>
      <c r="G494" s="26"/>
      <c r="H494" s="26"/>
      <c r="I494" s="26"/>
    </row>
    <row r="495" spans="1:9" ht="12.5">
      <c r="A495" s="25"/>
      <c r="G495" s="26"/>
      <c r="H495" s="26"/>
      <c r="I495" s="26"/>
    </row>
    <row r="496" spans="1:9" ht="12.5">
      <c r="A496" s="25"/>
      <c r="G496" s="26"/>
      <c r="H496" s="26"/>
      <c r="I496" s="26"/>
    </row>
    <row r="497" spans="1:9" ht="12.5">
      <c r="A497" s="25"/>
      <c r="G497" s="26"/>
      <c r="H497" s="26"/>
      <c r="I497" s="26"/>
    </row>
    <row r="498" spans="1:9" ht="12.5">
      <c r="A498" s="25"/>
      <c r="G498" s="26"/>
      <c r="H498" s="26"/>
      <c r="I498" s="26"/>
    </row>
    <row r="499" spans="1:9" ht="12.5">
      <c r="A499" s="25"/>
      <c r="G499" s="26"/>
      <c r="H499" s="26"/>
      <c r="I499" s="26"/>
    </row>
    <row r="500" spans="1:9" ht="12.5">
      <c r="A500" s="25"/>
      <c r="G500" s="26"/>
      <c r="H500" s="26"/>
      <c r="I500" s="26"/>
    </row>
    <row r="501" spans="1:9" ht="12.5">
      <c r="A501" s="25"/>
      <c r="G501" s="26"/>
      <c r="H501" s="26"/>
      <c r="I501" s="26"/>
    </row>
    <row r="502" spans="1:9" ht="12.5">
      <c r="A502" s="25"/>
      <c r="G502" s="26"/>
      <c r="H502" s="26"/>
      <c r="I502" s="26"/>
    </row>
    <row r="503" spans="1:9" ht="12.5">
      <c r="A503" s="25"/>
      <c r="G503" s="26"/>
      <c r="H503" s="26"/>
      <c r="I503" s="26"/>
    </row>
    <row r="504" spans="1:9" ht="12.5">
      <c r="A504" s="25"/>
      <c r="G504" s="26"/>
      <c r="H504" s="26"/>
      <c r="I504" s="26"/>
    </row>
    <row r="505" spans="1:9" ht="12.5">
      <c r="A505" s="25"/>
      <c r="G505" s="26"/>
      <c r="H505" s="26"/>
      <c r="I505" s="26"/>
    </row>
    <row r="506" spans="1:9" ht="12.5">
      <c r="A506" s="25"/>
      <c r="G506" s="26"/>
      <c r="H506" s="26"/>
      <c r="I506" s="26"/>
    </row>
    <row r="507" spans="1:9" ht="12.5">
      <c r="A507" s="25"/>
      <c r="G507" s="26"/>
      <c r="H507" s="26"/>
      <c r="I507" s="26"/>
    </row>
    <row r="508" spans="1:9" ht="12.5">
      <c r="A508" s="25"/>
      <c r="G508" s="26"/>
      <c r="H508" s="26"/>
      <c r="I508" s="26"/>
    </row>
    <row r="509" spans="1:9" ht="12.5">
      <c r="A509" s="25"/>
      <c r="G509" s="26"/>
      <c r="H509" s="26"/>
      <c r="I509" s="26"/>
    </row>
    <row r="510" spans="1:9" ht="12.5">
      <c r="A510" s="25"/>
      <c r="G510" s="26"/>
      <c r="H510" s="26"/>
      <c r="I510" s="26"/>
    </row>
    <row r="511" spans="1:9" ht="12.5">
      <c r="A511" s="25"/>
      <c r="G511" s="26"/>
      <c r="H511" s="26"/>
      <c r="I511" s="26"/>
    </row>
    <row r="512" spans="1:9" ht="12.5">
      <c r="A512" s="25"/>
      <c r="G512" s="26"/>
      <c r="H512" s="26"/>
      <c r="I512" s="26"/>
    </row>
    <row r="513" spans="1:9" ht="12.5">
      <c r="A513" s="25"/>
      <c r="G513" s="26"/>
      <c r="H513" s="26"/>
      <c r="I513" s="26"/>
    </row>
    <row r="514" spans="1:9" ht="12.5">
      <c r="A514" s="25"/>
      <c r="G514" s="26"/>
      <c r="H514" s="26"/>
      <c r="I514" s="26"/>
    </row>
    <row r="515" spans="1:9" ht="12.5">
      <c r="A515" s="25"/>
      <c r="G515" s="26"/>
      <c r="H515" s="26"/>
      <c r="I515" s="26"/>
    </row>
    <row r="516" spans="1:9" ht="12.5">
      <c r="A516" s="25"/>
      <c r="G516" s="26"/>
      <c r="H516" s="26"/>
      <c r="I516" s="26"/>
    </row>
    <row r="517" spans="1:9" ht="12.5">
      <c r="A517" s="25"/>
      <c r="G517" s="26"/>
      <c r="H517" s="26"/>
      <c r="I517" s="26"/>
    </row>
    <row r="518" spans="1:9" ht="12.5">
      <c r="A518" s="25"/>
      <c r="G518" s="26"/>
      <c r="H518" s="26"/>
      <c r="I518" s="26"/>
    </row>
    <row r="519" spans="1:9" ht="12.5">
      <c r="A519" s="25"/>
      <c r="G519" s="26"/>
      <c r="H519" s="26"/>
      <c r="I519" s="26"/>
    </row>
    <row r="520" spans="1:9" ht="12.5">
      <c r="A520" s="25"/>
      <c r="G520" s="26"/>
      <c r="H520" s="26"/>
      <c r="I520" s="26"/>
    </row>
    <row r="521" spans="1:9" ht="12.5">
      <c r="A521" s="25"/>
      <c r="G521" s="26"/>
      <c r="H521" s="26"/>
      <c r="I521" s="26"/>
    </row>
    <row r="522" spans="1:9" ht="12.5">
      <c r="A522" s="25"/>
      <c r="G522" s="26"/>
      <c r="H522" s="26"/>
      <c r="I522" s="26"/>
    </row>
    <row r="523" spans="1:9" ht="12.5">
      <c r="A523" s="25"/>
      <c r="G523" s="26"/>
      <c r="H523" s="26"/>
      <c r="I523" s="26"/>
    </row>
    <row r="524" spans="1:9" ht="12.5">
      <c r="A524" s="25"/>
      <c r="G524" s="26"/>
      <c r="H524" s="26"/>
      <c r="I524" s="26"/>
    </row>
    <row r="525" spans="1:9" ht="12.5">
      <c r="A525" s="25"/>
      <c r="G525" s="26"/>
      <c r="H525" s="26"/>
      <c r="I525" s="26"/>
    </row>
    <row r="526" spans="1:9" ht="12.5">
      <c r="A526" s="25"/>
      <c r="G526" s="26"/>
      <c r="H526" s="26"/>
      <c r="I526" s="26"/>
    </row>
    <row r="527" spans="1:9" ht="12.5">
      <c r="A527" s="25"/>
      <c r="G527" s="26"/>
      <c r="H527" s="26"/>
      <c r="I527" s="26"/>
    </row>
    <row r="528" spans="1:9" ht="12.5">
      <c r="A528" s="25"/>
      <c r="G528" s="26"/>
      <c r="H528" s="26"/>
      <c r="I528" s="26"/>
    </row>
    <row r="529" spans="1:9" ht="12.5">
      <c r="A529" s="25"/>
      <c r="G529" s="26"/>
      <c r="H529" s="26"/>
      <c r="I529" s="26"/>
    </row>
    <row r="530" spans="1:9" ht="12.5">
      <c r="A530" s="25"/>
      <c r="G530" s="26"/>
      <c r="H530" s="26"/>
      <c r="I530" s="26"/>
    </row>
    <row r="531" spans="1:9" ht="12.5">
      <c r="A531" s="25"/>
      <c r="G531" s="26"/>
      <c r="H531" s="26"/>
      <c r="I531" s="26"/>
    </row>
    <row r="532" spans="1:9" ht="12.5">
      <c r="A532" s="25"/>
      <c r="G532" s="26"/>
      <c r="H532" s="26"/>
      <c r="I532" s="26"/>
    </row>
    <row r="533" spans="1:9" ht="12.5">
      <c r="A533" s="25"/>
      <c r="G533" s="26"/>
      <c r="H533" s="26"/>
      <c r="I533" s="26"/>
    </row>
    <row r="534" spans="1:9" ht="12.5">
      <c r="A534" s="25"/>
      <c r="G534" s="26"/>
      <c r="H534" s="26"/>
      <c r="I534" s="26"/>
    </row>
    <row r="535" spans="1:9" ht="12.5">
      <c r="A535" s="25"/>
      <c r="G535" s="26"/>
      <c r="H535" s="26"/>
      <c r="I535" s="26"/>
    </row>
    <row r="536" spans="1:9" ht="12.5">
      <c r="A536" s="25"/>
      <c r="G536" s="26"/>
      <c r="H536" s="26"/>
      <c r="I536" s="26"/>
    </row>
    <row r="537" spans="1:9" ht="12.5">
      <c r="A537" s="25"/>
      <c r="G537" s="26"/>
      <c r="H537" s="26"/>
      <c r="I537" s="26"/>
    </row>
    <row r="538" spans="1:9" ht="12.5">
      <c r="A538" s="25"/>
      <c r="G538" s="26"/>
      <c r="H538" s="26"/>
      <c r="I538" s="26"/>
    </row>
    <row r="539" spans="1:9" ht="12.5">
      <c r="A539" s="25"/>
      <c r="G539" s="26"/>
      <c r="H539" s="26"/>
      <c r="I539" s="26"/>
    </row>
    <row r="540" spans="1:9" ht="12.5">
      <c r="A540" s="25"/>
      <c r="G540" s="26"/>
      <c r="H540" s="26"/>
      <c r="I540" s="26"/>
    </row>
    <row r="541" spans="1:9" ht="12.5">
      <c r="A541" s="25"/>
      <c r="G541" s="26"/>
      <c r="H541" s="26"/>
      <c r="I541" s="26"/>
    </row>
    <row r="542" spans="1:9" ht="12.5">
      <c r="A542" s="25"/>
      <c r="G542" s="26"/>
      <c r="H542" s="26"/>
      <c r="I542" s="26"/>
    </row>
    <row r="543" spans="1:9" ht="12.5">
      <c r="A543" s="25"/>
      <c r="G543" s="26"/>
      <c r="H543" s="26"/>
      <c r="I543" s="26"/>
    </row>
    <row r="544" spans="1:9" ht="12.5">
      <c r="A544" s="25"/>
      <c r="G544" s="26"/>
      <c r="H544" s="26"/>
      <c r="I544" s="26"/>
    </row>
    <row r="545" spans="1:9" ht="12.5">
      <c r="A545" s="25"/>
      <c r="G545" s="26"/>
      <c r="H545" s="26"/>
      <c r="I545" s="26"/>
    </row>
    <row r="546" spans="1:9" ht="12.5">
      <c r="A546" s="25"/>
      <c r="G546" s="26"/>
      <c r="H546" s="26"/>
      <c r="I546" s="26"/>
    </row>
    <row r="547" spans="1:9" ht="12.5">
      <c r="A547" s="25"/>
      <c r="G547" s="26"/>
      <c r="H547" s="26"/>
      <c r="I547" s="26"/>
    </row>
    <row r="548" spans="1:9" ht="12.5">
      <c r="A548" s="25"/>
      <c r="G548" s="26"/>
      <c r="H548" s="26"/>
      <c r="I548" s="26"/>
    </row>
    <row r="549" spans="1:9" ht="12.5">
      <c r="A549" s="25"/>
      <c r="G549" s="26"/>
      <c r="H549" s="26"/>
      <c r="I549" s="26"/>
    </row>
    <row r="550" spans="1:9" ht="12.5">
      <c r="A550" s="25"/>
      <c r="G550" s="26"/>
      <c r="H550" s="26"/>
      <c r="I550" s="26"/>
    </row>
    <row r="551" spans="1:9" ht="12.5">
      <c r="A551" s="25"/>
      <c r="G551" s="26"/>
      <c r="H551" s="26"/>
      <c r="I551" s="26"/>
    </row>
    <row r="552" spans="1:9" ht="12.5">
      <c r="A552" s="25"/>
      <c r="G552" s="26"/>
      <c r="H552" s="26"/>
      <c r="I552" s="26"/>
    </row>
    <row r="553" spans="1:9" ht="12.5">
      <c r="A553" s="25"/>
      <c r="G553" s="26"/>
      <c r="H553" s="26"/>
      <c r="I553" s="26"/>
    </row>
    <row r="554" spans="1:9" ht="12.5">
      <c r="A554" s="25"/>
      <c r="G554" s="26"/>
      <c r="H554" s="26"/>
      <c r="I554" s="26"/>
    </row>
    <row r="555" spans="1:9" ht="12.5">
      <c r="A555" s="25"/>
      <c r="G555" s="26"/>
      <c r="H555" s="26"/>
      <c r="I555" s="26"/>
    </row>
    <row r="556" spans="1:9" ht="12.5">
      <c r="A556" s="25"/>
      <c r="G556" s="26"/>
      <c r="H556" s="26"/>
      <c r="I556" s="26"/>
    </row>
    <row r="557" spans="1:9" ht="12.5">
      <c r="A557" s="25"/>
      <c r="G557" s="26"/>
      <c r="H557" s="26"/>
      <c r="I557" s="26"/>
    </row>
    <row r="558" spans="1:9" ht="12.5">
      <c r="A558" s="25"/>
      <c r="G558" s="26"/>
      <c r="H558" s="26"/>
      <c r="I558" s="26"/>
    </row>
    <row r="559" spans="1:9" ht="12.5">
      <c r="A559" s="25"/>
      <c r="G559" s="26"/>
      <c r="H559" s="26"/>
      <c r="I559" s="26"/>
    </row>
    <row r="560" spans="1:9" ht="12.5">
      <c r="A560" s="25"/>
      <c r="G560" s="26"/>
      <c r="H560" s="26"/>
      <c r="I560" s="26"/>
    </row>
    <row r="561" spans="1:9" ht="12.5">
      <c r="A561" s="25"/>
      <c r="G561" s="26"/>
      <c r="H561" s="26"/>
      <c r="I561" s="26"/>
    </row>
    <row r="562" spans="1:9" ht="12.5">
      <c r="A562" s="25"/>
      <c r="G562" s="26"/>
      <c r="H562" s="26"/>
      <c r="I562" s="26"/>
    </row>
    <row r="563" spans="1:9" ht="12.5">
      <c r="A563" s="25"/>
      <c r="G563" s="26"/>
      <c r="H563" s="26"/>
      <c r="I563" s="26"/>
    </row>
    <row r="564" spans="1:9" ht="12.5">
      <c r="A564" s="25"/>
      <c r="G564" s="26"/>
      <c r="H564" s="26"/>
      <c r="I564" s="26"/>
    </row>
    <row r="565" spans="1:9" ht="12.5">
      <c r="A565" s="25"/>
      <c r="G565" s="26"/>
      <c r="H565" s="26"/>
      <c r="I565" s="26"/>
    </row>
    <row r="566" spans="1:9" ht="12.5">
      <c r="A566" s="25"/>
      <c r="G566" s="26"/>
      <c r="H566" s="26"/>
      <c r="I566" s="26"/>
    </row>
    <row r="567" spans="1:9" ht="12.5">
      <c r="A567" s="25"/>
      <c r="G567" s="26"/>
      <c r="H567" s="26"/>
      <c r="I567" s="26"/>
    </row>
    <row r="568" spans="1:9" ht="12.5">
      <c r="A568" s="25"/>
      <c r="G568" s="26"/>
      <c r="H568" s="26"/>
      <c r="I568" s="26"/>
    </row>
    <row r="569" spans="1:9" ht="12.5">
      <c r="A569" s="25"/>
      <c r="G569" s="26"/>
      <c r="H569" s="26"/>
      <c r="I569" s="26"/>
    </row>
    <row r="570" spans="1:9" ht="12.5">
      <c r="A570" s="25"/>
      <c r="G570" s="26"/>
      <c r="H570" s="26"/>
      <c r="I570" s="26"/>
    </row>
    <row r="571" spans="1:9" ht="12.5">
      <c r="A571" s="25"/>
      <c r="G571" s="26"/>
      <c r="H571" s="26"/>
      <c r="I571" s="26"/>
    </row>
    <row r="572" spans="1:9" ht="12.5">
      <c r="A572" s="25"/>
      <c r="G572" s="26"/>
      <c r="H572" s="26"/>
      <c r="I572" s="26"/>
    </row>
    <row r="573" spans="1:9" ht="12.5">
      <c r="A573" s="25"/>
      <c r="G573" s="26"/>
      <c r="H573" s="26"/>
      <c r="I573" s="26"/>
    </row>
    <row r="574" spans="1:9" ht="12.5">
      <c r="A574" s="25"/>
      <c r="G574" s="26"/>
      <c r="H574" s="26"/>
      <c r="I574" s="26"/>
    </row>
    <row r="575" spans="1:9" ht="12.5">
      <c r="A575" s="25"/>
      <c r="G575" s="26"/>
      <c r="H575" s="26"/>
      <c r="I575" s="26"/>
    </row>
    <row r="576" spans="1:9" ht="12.5">
      <c r="A576" s="25"/>
      <c r="G576" s="26"/>
      <c r="H576" s="26"/>
      <c r="I576" s="26"/>
    </row>
    <row r="577" spans="1:9" ht="12.5">
      <c r="A577" s="25"/>
      <c r="G577" s="26"/>
      <c r="H577" s="26"/>
      <c r="I577" s="26"/>
    </row>
    <row r="578" spans="1:9" ht="12.5">
      <c r="A578" s="25"/>
      <c r="G578" s="26"/>
      <c r="H578" s="26"/>
      <c r="I578" s="26"/>
    </row>
    <row r="579" spans="1:9" ht="12.5">
      <c r="A579" s="25"/>
      <c r="G579" s="26"/>
      <c r="H579" s="26"/>
      <c r="I579" s="26"/>
    </row>
    <row r="580" spans="1:9" ht="12.5">
      <c r="A580" s="25"/>
      <c r="G580" s="26"/>
      <c r="H580" s="26"/>
      <c r="I580" s="26"/>
    </row>
    <row r="581" spans="1:9" ht="12.5">
      <c r="A581" s="25"/>
      <c r="G581" s="26"/>
      <c r="H581" s="26"/>
      <c r="I581" s="26"/>
    </row>
    <row r="582" spans="1:9" ht="12.5">
      <c r="A582" s="25"/>
      <c r="G582" s="26"/>
      <c r="H582" s="26"/>
      <c r="I582" s="26"/>
    </row>
    <row r="583" spans="1:9" ht="12.5">
      <c r="A583" s="25"/>
      <c r="G583" s="26"/>
      <c r="H583" s="26"/>
      <c r="I583" s="26"/>
    </row>
    <row r="584" spans="1:9" ht="12.5">
      <c r="A584" s="25"/>
      <c r="G584" s="26"/>
      <c r="H584" s="26"/>
      <c r="I584" s="26"/>
    </row>
    <row r="585" spans="1:9" ht="12.5">
      <c r="A585" s="25"/>
      <c r="G585" s="26"/>
      <c r="H585" s="26"/>
      <c r="I585" s="26"/>
    </row>
    <row r="586" spans="1:9" ht="12.5">
      <c r="A586" s="25"/>
      <c r="G586" s="26"/>
      <c r="H586" s="26"/>
      <c r="I586" s="26"/>
    </row>
    <row r="587" spans="1:9" ht="12.5">
      <c r="A587" s="25"/>
      <c r="G587" s="26"/>
      <c r="H587" s="26"/>
      <c r="I587" s="26"/>
    </row>
    <row r="588" spans="1:9" ht="12.5">
      <c r="A588" s="25"/>
      <c r="G588" s="26"/>
      <c r="H588" s="26"/>
      <c r="I588" s="26"/>
    </row>
    <row r="589" spans="1:9" ht="12.5">
      <c r="A589" s="25"/>
      <c r="G589" s="26"/>
      <c r="H589" s="26"/>
      <c r="I589" s="26"/>
    </row>
    <row r="590" spans="1:9" ht="12.5">
      <c r="A590" s="25"/>
      <c r="G590" s="26"/>
      <c r="H590" s="26"/>
      <c r="I590" s="26"/>
    </row>
    <row r="591" spans="1:9" ht="12.5">
      <c r="A591" s="25"/>
      <c r="G591" s="26"/>
      <c r="H591" s="26"/>
      <c r="I591" s="26"/>
    </row>
    <row r="592" spans="1:9" ht="12.5">
      <c r="A592" s="25"/>
      <c r="G592" s="26"/>
      <c r="H592" s="26"/>
      <c r="I592" s="26"/>
    </row>
    <row r="593" spans="1:9" ht="12.5">
      <c r="A593" s="25"/>
      <c r="G593" s="26"/>
      <c r="H593" s="26"/>
      <c r="I593" s="26"/>
    </row>
    <row r="594" spans="1:9" ht="12.5">
      <c r="A594" s="25"/>
      <c r="G594" s="26"/>
      <c r="H594" s="26"/>
      <c r="I594" s="26"/>
    </row>
    <row r="595" spans="1:9" ht="12.5">
      <c r="A595" s="25"/>
      <c r="G595" s="26"/>
      <c r="H595" s="26"/>
      <c r="I595" s="26"/>
    </row>
    <row r="596" spans="1:9" ht="12.5">
      <c r="A596" s="25"/>
      <c r="G596" s="26"/>
      <c r="H596" s="26"/>
      <c r="I596" s="26"/>
    </row>
    <row r="597" spans="1:9" ht="12.5">
      <c r="A597" s="25"/>
      <c r="G597" s="26"/>
      <c r="H597" s="26"/>
      <c r="I597" s="26"/>
    </row>
    <row r="598" spans="1:9" ht="12.5">
      <c r="A598" s="25"/>
      <c r="G598" s="26"/>
      <c r="H598" s="26"/>
      <c r="I598" s="26"/>
    </row>
    <row r="599" spans="1:9" ht="12.5">
      <c r="A599" s="25"/>
      <c r="G599" s="26"/>
      <c r="H599" s="26"/>
      <c r="I599" s="26"/>
    </row>
    <row r="600" spans="1:9" ht="12.5">
      <c r="A600" s="25"/>
      <c r="G600" s="26"/>
      <c r="H600" s="26"/>
      <c r="I600" s="26"/>
    </row>
    <row r="601" spans="1:9" ht="12.5">
      <c r="A601" s="25"/>
      <c r="G601" s="26"/>
      <c r="H601" s="26"/>
      <c r="I601" s="26"/>
    </row>
    <row r="602" spans="1:9" ht="12.5">
      <c r="A602" s="25"/>
      <c r="G602" s="26"/>
      <c r="H602" s="26"/>
      <c r="I602" s="26"/>
    </row>
    <row r="603" spans="1:9" ht="12.5">
      <c r="A603" s="25"/>
      <c r="G603" s="26"/>
      <c r="H603" s="26"/>
      <c r="I603" s="26"/>
    </row>
    <row r="604" spans="1:9" ht="12.5">
      <c r="A604" s="25"/>
      <c r="G604" s="26"/>
      <c r="H604" s="26"/>
      <c r="I604" s="26"/>
    </row>
    <row r="605" spans="1:9" ht="12.5">
      <c r="A605" s="25"/>
      <c r="G605" s="26"/>
      <c r="H605" s="26"/>
      <c r="I605" s="26"/>
    </row>
    <row r="606" spans="1:9" ht="12.5">
      <c r="A606" s="25"/>
      <c r="G606" s="26"/>
      <c r="H606" s="26"/>
      <c r="I606" s="26"/>
    </row>
    <row r="607" spans="1:9" ht="12.5">
      <c r="A607" s="25"/>
      <c r="G607" s="26"/>
      <c r="H607" s="26"/>
      <c r="I607" s="26"/>
    </row>
    <row r="608" spans="1:9" ht="12.5">
      <c r="A608" s="25"/>
      <c r="G608" s="26"/>
      <c r="H608" s="26"/>
      <c r="I608" s="26"/>
    </row>
    <row r="609" spans="1:9" ht="12.5">
      <c r="A609" s="25"/>
      <c r="G609" s="26"/>
      <c r="H609" s="26"/>
      <c r="I609" s="26"/>
    </row>
    <row r="610" spans="1:9" ht="12.5">
      <c r="A610" s="25"/>
      <c r="G610" s="26"/>
      <c r="H610" s="26"/>
      <c r="I610" s="26"/>
    </row>
    <row r="611" spans="1:9" ht="12.5">
      <c r="A611" s="25"/>
      <c r="G611" s="26"/>
      <c r="H611" s="26"/>
      <c r="I611" s="26"/>
    </row>
    <row r="612" spans="1:9" ht="12.5">
      <c r="A612" s="25"/>
      <c r="G612" s="26"/>
      <c r="H612" s="26"/>
      <c r="I612" s="26"/>
    </row>
    <row r="613" spans="1:9" ht="12.5">
      <c r="A613" s="25"/>
      <c r="G613" s="26"/>
      <c r="H613" s="26"/>
      <c r="I613" s="26"/>
    </row>
    <row r="614" spans="1:9" ht="12.5">
      <c r="A614" s="25"/>
      <c r="G614" s="26"/>
      <c r="H614" s="26"/>
      <c r="I614" s="26"/>
    </row>
    <row r="615" spans="1:9" ht="12.5">
      <c r="A615" s="25"/>
      <c r="G615" s="26"/>
      <c r="H615" s="26"/>
      <c r="I615" s="26"/>
    </row>
    <row r="616" spans="1:9" ht="12.5">
      <c r="A616" s="25"/>
      <c r="G616" s="26"/>
      <c r="H616" s="26"/>
      <c r="I616" s="26"/>
    </row>
    <row r="617" spans="1:9" ht="12.5">
      <c r="A617" s="25"/>
      <c r="G617" s="26"/>
      <c r="H617" s="26"/>
      <c r="I617" s="26"/>
    </row>
    <row r="618" spans="1:9" ht="12.5">
      <c r="A618" s="25"/>
      <c r="G618" s="26"/>
      <c r="H618" s="26"/>
      <c r="I618" s="26"/>
    </row>
    <row r="619" spans="1:9" ht="12.5">
      <c r="A619" s="25"/>
      <c r="G619" s="26"/>
      <c r="H619" s="26"/>
      <c r="I619" s="26"/>
    </row>
    <row r="620" spans="1:9" ht="12.5">
      <c r="A620" s="25"/>
      <c r="G620" s="26"/>
      <c r="H620" s="26"/>
      <c r="I620" s="26"/>
    </row>
    <row r="621" spans="1:9" ht="12.5">
      <c r="A621" s="25"/>
      <c r="G621" s="26"/>
      <c r="H621" s="26"/>
      <c r="I621" s="26"/>
    </row>
    <row r="622" spans="1:9" ht="12.5">
      <c r="A622" s="25"/>
      <c r="G622" s="26"/>
      <c r="H622" s="26"/>
      <c r="I622" s="26"/>
    </row>
    <row r="623" spans="1:9" ht="12.5">
      <c r="A623" s="25"/>
      <c r="G623" s="26"/>
      <c r="H623" s="26"/>
      <c r="I623" s="26"/>
    </row>
    <row r="624" spans="1:9" ht="12.5">
      <c r="A624" s="25"/>
      <c r="G624" s="26"/>
      <c r="H624" s="26"/>
      <c r="I624" s="26"/>
    </row>
    <row r="625" spans="1:9" ht="12.5">
      <c r="A625" s="25"/>
      <c r="G625" s="26"/>
      <c r="H625" s="26"/>
      <c r="I625" s="26"/>
    </row>
    <row r="626" spans="1:9" ht="12.5">
      <c r="A626" s="25"/>
      <c r="G626" s="26"/>
      <c r="H626" s="26"/>
      <c r="I626" s="26"/>
    </row>
    <row r="627" spans="1:9" ht="12.5">
      <c r="A627" s="25"/>
      <c r="G627" s="26"/>
      <c r="H627" s="26"/>
      <c r="I627" s="26"/>
    </row>
    <row r="628" spans="1:9" ht="12.5">
      <c r="A628" s="25"/>
      <c r="G628" s="26"/>
      <c r="H628" s="26"/>
      <c r="I628" s="26"/>
    </row>
    <row r="629" spans="1:9" ht="12.5">
      <c r="A629" s="25"/>
      <c r="G629" s="26"/>
      <c r="H629" s="26"/>
      <c r="I629" s="26"/>
    </row>
    <row r="630" spans="1:9" ht="12.5">
      <c r="A630" s="25"/>
      <c r="G630" s="26"/>
      <c r="H630" s="26"/>
      <c r="I630" s="26"/>
    </row>
    <row r="631" spans="1:9" ht="12.5">
      <c r="A631" s="25"/>
      <c r="G631" s="26"/>
      <c r="H631" s="26"/>
      <c r="I631" s="26"/>
    </row>
    <row r="632" spans="1:9" ht="12.5">
      <c r="A632" s="25"/>
      <c r="G632" s="26"/>
      <c r="H632" s="26"/>
      <c r="I632" s="26"/>
    </row>
    <row r="633" spans="1:9" ht="12.5">
      <c r="A633" s="25"/>
      <c r="G633" s="26"/>
      <c r="H633" s="26"/>
      <c r="I633" s="26"/>
    </row>
    <row r="634" spans="1:9" ht="12.5">
      <c r="A634" s="25"/>
      <c r="G634" s="26"/>
      <c r="H634" s="26"/>
      <c r="I634" s="26"/>
    </row>
    <row r="635" spans="1:9" ht="12.5">
      <c r="A635" s="25"/>
      <c r="G635" s="26"/>
      <c r="H635" s="26"/>
      <c r="I635" s="26"/>
    </row>
    <row r="636" spans="1:9" ht="12.5">
      <c r="A636" s="25"/>
      <c r="G636" s="26"/>
      <c r="H636" s="26"/>
      <c r="I636" s="26"/>
    </row>
    <row r="637" spans="1:9" ht="12.5">
      <c r="A637" s="25"/>
      <c r="G637" s="26"/>
      <c r="H637" s="26"/>
      <c r="I637" s="26"/>
    </row>
    <row r="638" spans="1:9" ht="12.5">
      <c r="A638" s="25"/>
      <c r="G638" s="26"/>
      <c r="H638" s="26"/>
      <c r="I638" s="26"/>
    </row>
    <row r="639" spans="1:9" ht="12.5">
      <c r="A639" s="25"/>
      <c r="G639" s="26"/>
      <c r="H639" s="26"/>
      <c r="I639" s="26"/>
    </row>
    <row r="640" spans="1:9" ht="12.5">
      <c r="A640" s="25"/>
      <c r="G640" s="26"/>
      <c r="H640" s="26"/>
      <c r="I640" s="26"/>
    </row>
    <row r="641" spans="1:9" ht="12.5">
      <c r="A641" s="25"/>
      <c r="G641" s="26"/>
      <c r="H641" s="26"/>
      <c r="I641" s="26"/>
    </row>
    <row r="642" spans="1:9" ht="12.5">
      <c r="A642" s="25"/>
      <c r="G642" s="26"/>
      <c r="H642" s="26"/>
      <c r="I642" s="26"/>
    </row>
    <row r="643" spans="1:9" ht="12.5">
      <c r="A643" s="25"/>
      <c r="G643" s="26"/>
      <c r="H643" s="26"/>
      <c r="I643" s="26"/>
    </row>
    <row r="644" spans="1:9" ht="12.5">
      <c r="A644" s="25"/>
      <c r="G644" s="26"/>
      <c r="H644" s="26"/>
      <c r="I644" s="26"/>
    </row>
    <row r="645" spans="1:9" ht="12.5">
      <c r="A645" s="25"/>
      <c r="G645" s="26"/>
      <c r="H645" s="26"/>
      <c r="I645" s="26"/>
    </row>
    <row r="646" spans="1:9" ht="12.5">
      <c r="A646" s="25"/>
      <c r="G646" s="26"/>
      <c r="H646" s="26"/>
      <c r="I646" s="26"/>
    </row>
    <row r="647" spans="1:9" ht="12.5">
      <c r="A647" s="25"/>
      <c r="G647" s="26"/>
      <c r="H647" s="26"/>
      <c r="I647" s="26"/>
    </row>
    <row r="648" spans="1:9" ht="12.5">
      <c r="A648" s="25"/>
      <c r="G648" s="26"/>
      <c r="H648" s="26"/>
      <c r="I648" s="26"/>
    </row>
    <row r="649" spans="1:9" ht="12.5">
      <c r="A649" s="25"/>
      <c r="G649" s="26"/>
      <c r="H649" s="26"/>
      <c r="I649" s="26"/>
    </row>
    <row r="650" spans="1:9" ht="12.5">
      <c r="A650" s="25"/>
      <c r="G650" s="26"/>
      <c r="H650" s="26"/>
      <c r="I650" s="26"/>
    </row>
    <row r="651" spans="1:9" ht="12.5">
      <c r="A651" s="25"/>
      <c r="G651" s="26"/>
      <c r="H651" s="26"/>
      <c r="I651" s="26"/>
    </row>
    <row r="652" spans="1:9" ht="12.5">
      <c r="A652" s="25"/>
      <c r="G652" s="26"/>
      <c r="H652" s="26"/>
      <c r="I652" s="26"/>
    </row>
    <row r="653" spans="1:9" ht="12.5">
      <c r="A653" s="25"/>
      <c r="G653" s="26"/>
      <c r="H653" s="26"/>
      <c r="I653" s="26"/>
    </row>
    <row r="654" spans="1:9" ht="12.5">
      <c r="A654" s="25"/>
      <c r="G654" s="26"/>
      <c r="H654" s="26"/>
      <c r="I654" s="26"/>
    </row>
    <row r="655" spans="1:9" ht="12.5">
      <c r="A655" s="25"/>
      <c r="G655" s="26"/>
      <c r="H655" s="26"/>
      <c r="I655" s="26"/>
    </row>
    <row r="656" spans="1:9" ht="12.5">
      <c r="A656" s="25"/>
      <c r="G656" s="26"/>
      <c r="H656" s="26"/>
      <c r="I656" s="26"/>
    </row>
    <row r="657" spans="1:9" ht="12.5">
      <c r="A657" s="25"/>
      <c r="G657" s="26"/>
      <c r="H657" s="26"/>
      <c r="I657" s="26"/>
    </row>
    <row r="658" spans="1:9" ht="12.5">
      <c r="A658" s="25"/>
      <c r="G658" s="26"/>
      <c r="H658" s="26"/>
      <c r="I658" s="26"/>
    </row>
    <row r="659" spans="1:9" ht="12.5">
      <c r="A659" s="25"/>
      <c r="G659" s="26"/>
      <c r="H659" s="26"/>
      <c r="I659" s="26"/>
    </row>
    <row r="660" spans="1:9" ht="12.5">
      <c r="A660" s="25"/>
      <c r="G660" s="26"/>
      <c r="H660" s="26"/>
      <c r="I660" s="26"/>
    </row>
    <row r="661" spans="1:9" ht="12.5">
      <c r="A661" s="25"/>
      <c r="G661" s="26"/>
      <c r="H661" s="26"/>
      <c r="I661" s="26"/>
    </row>
    <row r="662" spans="1:9" ht="12.5">
      <c r="A662" s="25"/>
      <c r="G662" s="26"/>
      <c r="H662" s="26"/>
      <c r="I662" s="26"/>
    </row>
    <row r="663" spans="1:9" ht="12.5">
      <c r="A663" s="25"/>
      <c r="G663" s="26"/>
      <c r="H663" s="26"/>
      <c r="I663" s="26"/>
    </row>
    <row r="664" spans="1:9" ht="12.5">
      <c r="A664" s="25"/>
      <c r="G664" s="26"/>
      <c r="H664" s="26"/>
      <c r="I664" s="26"/>
    </row>
    <row r="665" spans="1:9" ht="12.5">
      <c r="A665" s="25"/>
      <c r="G665" s="26"/>
      <c r="H665" s="26"/>
      <c r="I665" s="26"/>
    </row>
    <row r="666" spans="1:9" ht="12.5">
      <c r="A666" s="25"/>
      <c r="G666" s="26"/>
      <c r="H666" s="26"/>
      <c r="I666" s="26"/>
    </row>
    <row r="667" spans="1:9" ht="12.5">
      <c r="A667" s="25"/>
      <c r="G667" s="26"/>
      <c r="H667" s="26"/>
      <c r="I667" s="26"/>
    </row>
    <row r="668" spans="1:9" ht="12.5">
      <c r="A668" s="25"/>
      <c r="G668" s="26"/>
      <c r="H668" s="26"/>
      <c r="I668" s="26"/>
    </row>
    <row r="669" spans="1:9" ht="12.5">
      <c r="A669" s="25"/>
      <c r="G669" s="26"/>
      <c r="H669" s="26"/>
      <c r="I669" s="26"/>
    </row>
    <row r="670" spans="1:9" ht="12.5">
      <c r="A670" s="25"/>
      <c r="G670" s="26"/>
      <c r="H670" s="26"/>
      <c r="I670" s="26"/>
    </row>
    <row r="671" spans="1:9" ht="12.5">
      <c r="A671" s="25"/>
      <c r="G671" s="26"/>
      <c r="H671" s="26"/>
      <c r="I671" s="26"/>
    </row>
    <row r="672" spans="1:9" ht="12.5">
      <c r="A672" s="25"/>
      <c r="G672" s="26"/>
      <c r="H672" s="26"/>
      <c r="I672" s="26"/>
    </row>
    <row r="673" spans="1:9" ht="12.5">
      <c r="A673" s="25"/>
      <c r="G673" s="26"/>
      <c r="H673" s="26"/>
      <c r="I673" s="26"/>
    </row>
    <row r="674" spans="1:9" ht="12.5">
      <c r="A674" s="25"/>
      <c r="G674" s="26"/>
      <c r="H674" s="26"/>
      <c r="I674" s="26"/>
    </row>
    <row r="675" spans="1:9" ht="12.5">
      <c r="A675" s="25"/>
      <c r="G675" s="26"/>
      <c r="H675" s="26"/>
      <c r="I675" s="26"/>
    </row>
    <row r="676" spans="1:9" ht="12.5">
      <c r="A676" s="25"/>
      <c r="G676" s="26"/>
      <c r="H676" s="26"/>
      <c r="I676" s="26"/>
    </row>
    <row r="677" spans="1:9" ht="12.5">
      <c r="A677" s="25"/>
      <c r="G677" s="26"/>
      <c r="H677" s="26"/>
      <c r="I677" s="26"/>
    </row>
    <row r="678" spans="1:9" ht="12.5">
      <c r="A678" s="25"/>
      <c r="G678" s="26"/>
      <c r="H678" s="26"/>
      <c r="I678" s="26"/>
    </row>
    <row r="679" spans="1:9" ht="12.5">
      <c r="A679" s="25"/>
      <c r="G679" s="26"/>
      <c r="H679" s="26"/>
      <c r="I679" s="26"/>
    </row>
    <row r="680" spans="1:9" ht="12.5">
      <c r="A680" s="25"/>
      <c r="G680" s="26"/>
      <c r="H680" s="26"/>
      <c r="I680" s="26"/>
    </row>
    <row r="681" spans="1:9" ht="12.5">
      <c r="A681" s="25"/>
      <c r="G681" s="26"/>
      <c r="H681" s="26"/>
      <c r="I681" s="26"/>
    </row>
    <row r="682" spans="1:9" ht="12.5">
      <c r="A682" s="25"/>
      <c r="G682" s="26"/>
      <c r="H682" s="26"/>
      <c r="I682" s="26"/>
    </row>
    <row r="683" spans="1:9" ht="12.5">
      <c r="A683" s="25"/>
      <c r="G683" s="26"/>
      <c r="H683" s="26"/>
      <c r="I683" s="26"/>
    </row>
    <row r="684" spans="1:9" ht="12.5">
      <c r="A684" s="25"/>
      <c r="G684" s="26"/>
      <c r="H684" s="26"/>
      <c r="I684" s="26"/>
    </row>
    <row r="685" spans="1:9" ht="12.5">
      <c r="A685" s="25"/>
      <c r="G685" s="26"/>
      <c r="H685" s="26"/>
      <c r="I685" s="26"/>
    </row>
    <row r="686" spans="1:9" ht="12.5">
      <c r="A686" s="25"/>
      <c r="G686" s="26"/>
      <c r="H686" s="26"/>
      <c r="I686" s="26"/>
    </row>
    <row r="687" spans="1:9" ht="12.5">
      <c r="A687" s="25"/>
      <c r="G687" s="26"/>
      <c r="H687" s="26"/>
      <c r="I687" s="26"/>
    </row>
    <row r="688" spans="1:9" ht="12.5">
      <c r="A688" s="25"/>
      <c r="G688" s="26"/>
      <c r="H688" s="26"/>
      <c r="I688" s="26"/>
    </row>
    <row r="689" spans="1:9" ht="12.5">
      <c r="A689" s="25"/>
      <c r="G689" s="26"/>
      <c r="H689" s="26"/>
      <c r="I689" s="26"/>
    </row>
    <row r="690" spans="1:9" ht="12.5">
      <c r="A690" s="25"/>
      <c r="G690" s="26"/>
      <c r="H690" s="26"/>
      <c r="I690" s="26"/>
    </row>
    <row r="691" spans="1:9" ht="12.5">
      <c r="A691" s="25"/>
      <c r="G691" s="26"/>
      <c r="H691" s="26"/>
      <c r="I691" s="26"/>
    </row>
    <row r="692" spans="1:9" ht="12.5">
      <c r="A692" s="25"/>
      <c r="G692" s="26"/>
      <c r="H692" s="26"/>
      <c r="I692" s="26"/>
    </row>
    <row r="693" spans="1:9" ht="12.5">
      <c r="A693" s="25"/>
      <c r="G693" s="26"/>
      <c r="H693" s="26"/>
      <c r="I693" s="26"/>
    </row>
    <row r="694" spans="1:9" ht="12.5">
      <c r="A694" s="25"/>
      <c r="G694" s="26"/>
      <c r="H694" s="26"/>
      <c r="I694" s="26"/>
    </row>
    <row r="695" spans="1:9" ht="12.5">
      <c r="A695" s="25"/>
      <c r="G695" s="26"/>
      <c r="H695" s="26"/>
      <c r="I695" s="26"/>
    </row>
    <row r="696" spans="1:9" ht="12.5">
      <c r="A696" s="25"/>
      <c r="G696" s="26"/>
      <c r="H696" s="26"/>
      <c r="I696" s="26"/>
    </row>
    <row r="697" spans="1:9" ht="12.5">
      <c r="A697" s="25"/>
      <c r="G697" s="26"/>
      <c r="H697" s="26"/>
      <c r="I697" s="26"/>
    </row>
    <row r="698" spans="1:9" ht="12.5">
      <c r="A698" s="25"/>
      <c r="G698" s="26"/>
      <c r="H698" s="26"/>
      <c r="I698" s="26"/>
    </row>
    <row r="699" spans="1:9" ht="12.5">
      <c r="A699" s="25"/>
      <c r="G699" s="26"/>
      <c r="H699" s="26"/>
      <c r="I699" s="26"/>
    </row>
    <row r="700" spans="1:9" ht="12.5">
      <c r="A700" s="25"/>
      <c r="G700" s="26"/>
      <c r="H700" s="26"/>
      <c r="I700" s="26"/>
    </row>
    <row r="701" spans="1:9" ht="12.5">
      <c r="A701" s="25"/>
      <c r="G701" s="26"/>
      <c r="H701" s="26"/>
      <c r="I701" s="26"/>
    </row>
    <row r="702" spans="1:9" ht="12.5">
      <c r="A702" s="25"/>
      <c r="G702" s="26"/>
      <c r="H702" s="26"/>
      <c r="I702" s="26"/>
    </row>
    <row r="703" spans="1:9" ht="12.5">
      <c r="A703" s="25"/>
      <c r="G703" s="26"/>
      <c r="H703" s="26"/>
      <c r="I703" s="26"/>
    </row>
    <row r="704" spans="1:9" ht="12.5">
      <c r="A704" s="25"/>
      <c r="G704" s="26"/>
      <c r="H704" s="26"/>
      <c r="I704" s="26"/>
    </row>
    <row r="705" spans="1:9" ht="12.5">
      <c r="A705" s="25"/>
      <c r="G705" s="26"/>
      <c r="H705" s="26"/>
      <c r="I705" s="26"/>
    </row>
    <row r="706" spans="1:9" ht="12.5">
      <c r="A706" s="25"/>
      <c r="G706" s="26"/>
      <c r="H706" s="26"/>
      <c r="I706" s="26"/>
    </row>
    <row r="707" spans="1:9" ht="12.5">
      <c r="A707" s="25"/>
      <c r="G707" s="26"/>
      <c r="H707" s="26"/>
      <c r="I707" s="26"/>
    </row>
    <row r="708" spans="1:9" ht="12.5">
      <c r="A708" s="25"/>
      <c r="G708" s="26"/>
      <c r="H708" s="26"/>
      <c r="I708" s="26"/>
    </row>
    <row r="709" spans="1:9" ht="12.5">
      <c r="A709" s="25"/>
      <c r="G709" s="26"/>
      <c r="H709" s="26"/>
      <c r="I709" s="26"/>
    </row>
    <row r="710" spans="1:9" ht="12.5">
      <c r="A710" s="25"/>
      <c r="G710" s="26"/>
      <c r="H710" s="26"/>
      <c r="I710" s="26"/>
    </row>
    <row r="711" spans="1:9" ht="12.5">
      <c r="A711" s="25"/>
      <c r="G711" s="26"/>
      <c r="H711" s="26"/>
      <c r="I711" s="26"/>
    </row>
    <row r="712" spans="1:9" ht="12.5">
      <c r="A712" s="25"/>
      <c r="G712" s="26"/>
      <c r="H712" s="26"/>
      <c r="I712" s="26"/>
    </row>
    <row r="713" spans="1:9" ht="12.5">
      <c r="A713" s="25"/>
      <c r="G713" s="26"/>
      <c r="H713" s="26"/>
      <c r="I713" s="26"/>
    </row>
    <row r="714" spans="1:9" ht="12.5">
      <c r="A714" s="25"/>
      <c r="G714" s="26"/>
      <c r="H714" s="26"/>
      <c r="I714" s="26"/>
    </row>
    <row r="715" spans="1:9" ht="12.5">
      <c r="A715" s="25"/>
      <c r="G715" s="26"/>
      <c r="H715" s="26"/>
      <c r="I715" s="26"/>
    </row>
    <row r="716" spans="1:9" ht="12.5">
      <c r="A716" s="25"/>
      <c r="G716" s="26"/>
      <c r="H716" s="26"/>
      <c r="I716" s="26"/>
    </row>
    <row r="717" spans="1:9" ht="12.5">
      <c r="A717" s="25"/>
      <c r="G717" s="26"/>
      <c r="H717" s="26"/>
      <c r="I717" s="26"/>
    </row>
    <row r="718" spans="1:9" ht="12.5">
      <c r="A718" s="25"/>
      <c r="G718" s="26"/>
      <c r="H718" s="26"/>
      <c r="I718" s="26"/>
    </row>
    <row r="719" spans="1:9" ht="12.5">
      <c r="A719" s="25"/>
      <c r="G719" s="26"/>
      <c r="H719" s="26"/>
      <c r="I719" s="26"/>
    </row>
    <row r="720" spans="1:9" ht="12.5">
      <c r="A720" s="25"/>
      <c r="G720" s="26"/>
      <c r="H720" s="26"/>
      <c r="I720" s="26"/>
    </row>
    <row r="721" spans="1:9" ht="12.5">
      <c r="A721" s="25"/>
      <c r="G721" s="26"/>
      <c r="H721" s="26"/>
      <c r="I721" s="26"/>
    </row>
    <row r="722" spans="1:9" ht="12.5">
      <c r="A722" s="25"/>
      <c r="G722" s="26"/>
      <c r="H722" s="26"/>
      <c r="I722" s="26"/>
    </row>
    <row r="723" spans="1:9" ht="12.5">
      <c r="A723" s="25"/>
      <c r="G723" s="26"/>
      <c r="H723" s="26"/>
      <c r="I723" s="26"/>
    </row>
    <row r="724" spans="1:9" ht="12.5">
      <c r="A724" s="25"/>
      <c r="G724" s="26"/>
      <c r="H724" s="26"/>
      <c r="I724" s="26"/>
    </row>
    <row r="725" spans="1:9" ht="12.5">
      <c r="A725" s="25"/>
      <c r="G725" s="26"/>
      <c r="H725" s="26"/>
      <c r="I725" s="26"/>
    </row>
    <row r="726" spans="1:9" ht="12.5">
      <c r="A726" s="25"/>
      <c r="G726" s="26"/>
      <c r="H726" s="26"/>
      <c r="I726" s="26"/>
    </row>
    <row r="727" spans="1:9" ht="12.5">
      <c r="A727" s="25"/>
      <c r="G727" s="26"/>
      <c r="H727" s="26"/>
      <c r="I727" s="26"/>
    </row>
    <row r="728" spans="1:9" ht="12.5">
      <c r="A728" s="25"/>
      <c r="G728" s="26"/>
      <c r="H728" s="26"/>
      <c r="I728" s="26"/>
    </row>
    <row r="729" spans="1:9" ht="12.5">
      <c r="A729" s="25"/>
      <c r="G729" s="26"/>
      <c r="H729" s="26"/>
      <c r="I729" s="26"/>
    </row>
    <row r="730" spans="1:9" ht="12.5">
      <c r="A730" s="25"/>
      <c r="G730" s="26"/>
      <c r="H730" s="26"/>
      <c r="I730" s="26"/>
    </row>
    <row r="731" spans="1:9" ht="12.5">
      <c r="A731" s="25"/>
      <c r="G731" s="26"/>
      <c r="H731" s="26"/>
      <c r="I731" s="26"/>
    </row>
    <row r="732" spans="1:9" ht="12.5">
      <c r="A732" s="25"/>
      <c r="G732" s="26"/>
      <c r="H732" s="26"/>
      <c r="I732" s="26"/>
    </row>
    <row r="733" spans="1:9" ht="12.5">
      <c r="A733" s="25"/>
      <c r="G733" s="26"/>
      <c r="H733" s="26"/>
      <c r="I733" s="26"/>
    </row>
    <row r="734" spans="1:9" ht="12.5">
      <c r="A734" s="25"/>
      <c r="G734" s="26"/>
      <c r="H734" s="26"/>
      <c r="I734" s="26"/>
    </row>
    <row r="735" spans="1:9" ht="12.5">
      <c r="A735" s="25"/>
      <c r="G735" s="26"/>
      <c r="H735" s="26"/>
      <c r="I735" s="26"/>
    </row>
    <row r="736" spans="1:9" ht="12.5">
      <c r="A736" s="25"/>
      <c r="G736" s="26"/>
      <c r="H736" s="26"/>
      <c r="I736" s="26"/>
    </row>
    <row r="737" spans="1:9" ht="12.5">
      <c r="A737" s="25"/>
      <c r="G737" s="26"/>
      <c r="H737" s="26"/>
      <c r="I737" s="26"/>
    </row>
    <row r="738" spans="1:9" ht="12.5">
      <c r="A738" s="25"/>
      <c r="G738" s="26"/>
      <c r="H738" s="26"/>
      <c r="I738" s="26"/>
    </row>
    <row r="739" spans="1:9" ht="12.5">
      <c r="A739" s="25"/>
      <c r="G739" s="26"/>
      <c r="H739" s="26"/>
      <c r="I739" s="26"/>
    </row>
    <row r="740" spans="1:9" ht="12.5">
      <c r="A740" s="25"/>
      <c r="G740" s="26"/>
      <c r="H740" s="26"/>
      <c r="I740" s="26"/>
    </row>
    <row r="741" spans="1:9" ht="12.5">
      <c r="A741" s="25"/>
      <c r="G741" s="26"/>
      <c r="H741" s="26"/>
      <c r="I741" s="26"/>
    </row>
    <row r="742" spans="1:9" ht="12.5">
      <c r="A742" s="25"/>
      <c r="G742" s="26"/>
      <c r="H742" s="26"/>
      <c r="I742" s="26"/>
    </row>
    <row r="743" spans="1:9" ht="12.5">
      <c r="A743" s="25"/>
      <c r="G743" s="26"/>
      <c r="H743" s="26"/>
      <c r="I743" s="26"/>
    </row>
    <row r="744" spans="1:9" ht="12.5">
      <c r="A744" s="25"/>
      <c r="G744" s="26"/>
      <c r="H744" s="26"/>
      <c r="I744" s="26"/>
    </row>
    <row r="745" spans="1:9" ht="12.5">
      <c r="A745" s="25"/>
      <c r="G745" s="26"/>
      <c r="H745" s="26"/>
      <c r="I745" s="26"/>
    </row>
    <row r="746" spans="1:9" ht="12.5">
      <c r="A746" s="25"/>
      <c r="G746" s="26"/>
      <c r="H746" s="26"/>
      <c r="I746" s="26"/>
    </row>
    <row r="747" spans="1:9" ht="12.5">
      <c r="A747" s="25"/>
      <c r="G747" s="26"/>
      <c r="H747" s="26"/>
      <c r="I747" s="26"/>
    </row>
    <row r="748" spans="1:9" ht="12.5">
      <c r="A748" s="25"/>
      <c r="G748" s="26"/>
      <c r="H748" s="26"/>
      <c r="I748" s="26"/>
    </row>
    <row r="749" spans="1:9" ht="12.5">
      <c r="A749" s="25"/>
      <c r="G749" s="26"/>
      <c r="H749" s="26"/>
      <c r="I749" s="26"/>
    </row>
    <row r="750" spans="1:9" ht="12.5">
      <c r="A750" s="25"/>
      <c r="G750" s="26"/>
      <c r="H750" s="26"/>
      <c r="I750" s="26"/>
    </row>
    <row r="751" spans="1:9" ht="12.5">
      <c r="A751" s="25"/>
      <c r="G751" s="26"/>
      <c r="H751" s="26"/>
      <c r="I751" s="26"/>
    </row>
    <row r="752" spans="1:9" ht="12.5">
      <c r="A752" s="25"/>
      <c r="G752" s="26"/>
      <c r="H752" s="26"/>
      <c r="I752" s="26"/>
    </row>
    <row r="753" spans="1:9" ht="12.5">
      <c r="A753" s="25"/>
      <c r="G753" s="26"/>
      <c r="H753" s="26"/>
      <c r="I753" s="26"/>
    </row>
    <row r="754" spans="1:9" ht="12.5">
      <c r="A754" s="25"/>
      <c r="G754" s="26"/>
      <c r="H754" s="26"/>
      <c r="I754" s="26"/>
    </row>
    <row r="755" spans="1:9" ht="12.5">
      <c r="A755" s="25"/>
      <c r="G755" s="26"/>
      <c r="H755" s="26"/>
      <c r="I755" s="26"/>
    </row>
    <row r="756" spans="1:9" ht="12.5">
      <c r="A756" s="25"/>
      <c r="G756" s="26"/>
      <c r="H756" s="26"/>
      <c r="I756" s="26"/>
    </row>
    <row r="757" spans="1:9" ht="12.5">
      <c r="A757" s="25"/>
      <c r="G757" s="26"/>
      <c r="H757" s="26"/>
      <c r="I757" s="26"/>
    </row>
    <row r="758" spans="1:9" ht="12.5">
      <c r="A758" s="25"/>
      <c r="G758" s="26"/>
      <c r="H758" s="26"/>
      <c r="I758" s="26"/>
    </row>
    <row r="759" spans="1:9" ht="12.5">
      <c r="A759" s="25"/>
      <c r="G759" s="26"/>
      <c r="H759" s="26"/>
      <c r="I759" s="26"/>
    </row>
    <row r="760" spans="1:9" ht="12.5">
      <c r="A760" s="25"/>
      <c r="G760" s="26"/>
      <c r="H760" s="26"/>
      <c r="I760" s="26"/>
    </row>
    <row r="761" spans="1:9" ht="12.5">
      <c r="A761" s="25"/>
      <c r="G761" s="26"/>
      <c r="H761" s="26"/>
      <c r="I761" s="26"/>
    </row>
    <row r="762" spans="1:9" ht="12.5">
      <c r="A762" s="25"/>
      <c r="G762" s="26"/>
      <c r="H762" s="26"/>
      <c r="I762" s="26"/>
    </row>
    <row r="763" spans="1:9" ht="12.5">
      <c r="A763" s="25"/>
      <c r="G763" s="26"/>
      <c r="H763" s="26"/>
      <c r="I763" s="26"/>
    </row>
    <row r="764" spans="1:9" ht="12.5">
      <c r="A764" s="25"/>
      <c r="G764" s="26"/>
      <c r="H764" s="26"/>
      <c r="I764" s="26"/>
    </row>
    <row r="765" spans="1:9" ht="12.5">
      <c r="A765" s="25"/>
      <c r="G765" s="26"/>
      <c r="H765" s="26"/>
      <c r="I765" s="26"/>
    </row>
    <row r="766" spans="1:9" ht="12.5">
      <c r="A766" s="25"/>
      <c r="G766" s="26"/>
      <c r="H766" s="26"/>
      <c r="I766" s="26"/>
    </row>
    <row r="767" spans="1:9" ht="12.5">
      <c r="A767" s="25"/>
      <c r="G767" s="26"/>
      <c r="H767" s="26"/>
      <c r="I767" s="26"/>
    </row>
    <row r="768" spans="1:9" ht="12.5">
      <c r="A768" s="25"/>
      <c r="G768" s="26"/>
      <c r="H768" s="26"/>
      <c r="I768" s="26"/>
    </row>
    <row r="769" spans="1:9" ht="12.5">
      <c r="A769" s="25"/>
      <c r="G769" s="26"/>
      <c r="H769" s="26"/>
      <c r="I769" s="26"/>
    </row>
    <row r="770" spans="1:9" ht="12.5">
      <c r="A770" s="25"/>
      <c r="G770" s="26"/>
      <c r="H770" s="26"/>
      <c r="I770" s="26"/>
    </row>
    <row r="771" spans="1:9" ht="12.5">
      <c r="A771" s="25"/>
      <c r="G771" s="26"/>
      <c r="H771" s="26"/>
      <c r="I771" s="26"/>
    </row>
    <row r="772" spans="1:9" ht="12.5">
      <c r="A772" s="25"/>
      <c r="G772" s="26"/>
      <c r="H772" s="26"/>
      <c r="I772" s="26"/>
    </row>
    <row r="773" spans="1:9" ht="12.5">
      <c r="A773" s="25"/>
      <c r="G773" s="26"/>
      <c r="H773" s="26"/>
      <c r="I773" s="26"/>
    </row>
    <row r="774" spans="1:9" ht="12.5">
      <c r="A774" s="25"/>
      <c r="G774" s="26"/>
      <c r="H774" s="26"/>
      <c r="I774" s="26"/>
    </row>
    <row r="775" spans="1:9" ht="12.5">
      <c r="A775" s="25"/>
      <c r="G775" s="26"/>
      <c r="H775" s="26"/>
      <c r="I775" s="26"/>
    </row>
    <row r="776" spans="1:9" ht="12.5">
      <c r="A776" s="25"/>
      <c r="G776" s="26"/>
      <c r="H776" s="26"/>
      <c r="I776" s="26"/>
    </row>
    <row r="777" spans="1:9" ht="12.5">
      <c r="A777" s="25"/>
      <c r="G777" s="26"/>
      <c r="H777" s="26"/>
      <c r="I777" s="26"/>
    </row>
    <row r="778" spans="1:9" ht="12.5">
      <c r="A778" s="25"/>
      <c r="G778" s="26"/>
      <c r="H778" s="26"/>
      <c r="I778" s="26"/>
    </row>
    <row r="779" spans="1:9" ht="12.5">
      <c r="A779" s="25"/>
      <c r="G779" s="26"/>
      <c r="H779" s="26"/>
      <c r="I779" s="26"/>
    </row>
    <row r="780" spans="1:9" ht="12.5">
      <c r="A780" s="25"/>
      <c r="G780" s="26"/>
      <c r="H780" s="26"/>
      <c r="I780" s="26"/>
    </row>
    <row r="781" spans="1:9" ht="12.5">
      <c r="A781" s="25"/>
      <c r="G781" s="26"/>
      <c r="H781" s="26"/>
      <c r="I781" s="26"/>
    </row>
    <row r="782" spans="1:9" ht="12.5">
      <c r="A782" s="25"/>
      <c r="G782" s="26"/>
      <c r="H782" s="26"/>
      <c r="I782" s="26"/>
    </row>
    <row r="783" spans="1:9" ht="12.5">
      <c r="A783" s="25"/>
      <c r="G783" s="26"/>
      <c r="H783" s="26"/>
      <c r="I783" s="26"/>
    </row>
    <row r="784" spans="1:9" ht="12.5">
      <c r="A784" s="25"/>
      <c r="G784" s="26"/>
      <c r="H784" s="26"/>
      <c r="I784" s="26"/>
    </row>
    <row r="785" spans="1:9" ht="12.5">
      <c r="A785" s="25"/>
      <c r="G785" s="26"/>
      <c r="H785" s="26"/>
      <c r="I785" s="26"/>
    </row>
    <row r="786" spans="1:9" ht="12.5">
      <c r="A786" s="25"/>
      <c r="G786" s="26"/>
      <c r="H786" s="26"/>
      <c r="I786" s="26"/>
    </row>
    <row r="787" spans="1:9" ht="12.5">
      <c r="A787" s="25"/>
      <c r="G787" s="26"/>
      <c r="H787" s="26"/>
      <c r="I787" s="26"/>
    </row>
    <row r="788" spans="1:9" ht="12.5">
      <c r="A788" s="25"/>
      <c r="G788" s="26"/>
      <c r="H788" s="26"/>
      <c r="I788" s="26"/>
    </row>
    <row r="789" spans="1:9" ht="12.5">
      <c r="A789" s="25"/>
      <c r="G789" s="26"/>
      <c r="H789" s="26"/>
      <c r="I789" s="26"/>
    </row>
    <row r="790" spans="1:9" ht="12.5">
      <c r="A790" s="25"/>
      <c r="G790" s="26"/>
      <c r="H790" s="26"/>
      <c r="I790" s="26"/>
    </row>
    <row r="791" spans="1:9" ht="12.5">
      <c r="A791" s="25"/>
      <c r="G791" s="26"/>
      <c r="H791" s="26"/>
      <c r="I791" s="26"/>
    </row>
    <row r="792" spans="1:9" ht="12.5">
      <c r="A792" s="25"/>
      <c r="G792" s="26"/>
      <c r="H792" s="26"/>
      <c r="I792" s="26"/>
    </row>
    <row r="793" spans="1:9" ht="12.5">
      <c r="A793" s="25"/>
      <c r="G793" s="26"/>
      <c r="H793" s="26"/>
      <c r="I793" s="26"/>
    </row>
    <row r="794" spans="1:9" ht="12.5">
      <c r="A794" s="25"/>
      <c r="G794" s="26"/>
      <c r="H794" s="26"/>
      <c r="I794" s="26"/>
    </row>
    <row r="795" spans="1:9" ht="12.5">
      <c r="A795" s="25"/>
      <c r="G795" s="26"/>
      <c r="H795" s="26"/>
      <c r="I795" s="26"/>
    </row>
    <row r="796" spans="1:9" ht="12.5">
      <c r="A796" s="25"/>
      <c r="G796" s="26"/>
      <c r="H796" s="26"/>
      <c r="I796" s="26"/>
    </row>
    <row r="797" spans="1:9" ht="12.5">
      <c r="A797" s="25"/>
      <c r="G797" s="26"/>
      <c r="H797" s="26"/>
      <c r="I797" s="26"/>
    </row>
    <row r="798" spans="1:9" ht="12.5">
      <c r="A798" s="25"/>
      <c r="G798" s="26"/>
      <c r="H798" s="26"/>
      <c r="I798" s="26"/>
    </row>
    <row r="799" spans="1:9" ht="12.5">
      <c r="A799" s="25"/>
      <c r="G799" s="26"/>
      <c r="H799" s="26"/>
      <c r="I799" s="26"/>
    </row>
    <row r="800" spans="1:9" ht="12.5">
      <c r="A800" s="25"/>
      <c r="G800" s="26"/>
      <c r="H800" s="26"/>
      <c r="I800" s="26"/>
    </row>
    <row r="801" spans="1:9" ht="12.5">
      <c r="A801" s="25"/>
      <c r="G801" s="26"/>
      <c r="H801" s="26"/>
      <c r="I801" s="26"/>
    </row>
    <row r="802" spans="1:9" ht="12.5">
      <c r="A802" s="25"/>
      <c r="G802" s="26"/>
      <c r="H802" s="26"/>
      <c r="I802" s="26"/>
    </row>
    <row r="803" spans="1:9" ht="12.5">
      <c r="A803" s="25"/>
      <c r="G803" s="26"/>
      <c r="H803" s="26"/>
      <c r="I803" s="26"/>
    </row>
    <row r="804" spans="1:9" ht="12.5">
      <c r="A804" s="25"/>
      <c r="G804" s="26"/>
      <c r="H804" s="26"/>
      <c r="I804" s="26"/>
    </row>
    <row r="805" spans="1:9" ht="12.5">
      <c r="A805" s="25"/>
      <c r="G805" s="26"/>
      <c r="H805" s="26"/>
      <c r="I805" s="26"/>
    </row>
    <row r="806" spans="1:9" ht="12.5">
      <c r="A806" s="25"/>
      <c r="G806" s="26"/>
      <c r="H806" s="26"/>
      <c r="I806" s="26"/>
    </row>
    <row r="807" spans="1:9" ht="12.5">
      <c r="A807" s="25"/>
      <c r="G807" s="26"/>
      <c r="H807" s="26"/>
      <c r="I807" s="26"/>
    </row>
    <row r="808" spans="1:9" ht="12.5">
      <c r="A808" s="25"/>
      <c r="G808" s="26"/>
      <c r="H808" s="26"/>
      <c r="I808" s="26"/>
    </row>
    <row r="809" spans="1:9" ht="12.5">
      <c r="A809" s="25"/>
      <c r="G809" s="26"/>
      <c r="H809" s="26"/>
      <c r="I809" s="26"/>
    </row>
    <row r="810" spans="1:9" ht="12.5">
      <c r="A810" s="25"/>
      <c r="G810" s="26"/>
      <c r="H810" s="26"/>
      <c r="I810" s="26"/>
    </row>
    <row r="811" spans="1:9" ht="12.5">
      <c r="A811" s="25"/>
      <c r="G811" s="26"/>
      <c r="H811" s="26"/>
      <c r="I811" s="26"/>
    </row>
    <row r="812" spans="1:9" ht="12.5">
      <c r="A812" s="25"/>
      <c r="G812" s="26"/>
      <c r="H812" s="26"/>
      <c r="I812" s="26"/>
    </row>
    <row r="813" spans="1:9" ht="12.5">
      <c r="A813" s="25"/>
      <c r="G813" s="26"/>
      <c r="H813" s="26"/>
      <c r="I813" s="26"/>
    </row>
    <row r="814" spans="1:9" ht="12.5">
      <c r="A814" s="25"/>
      <c r="G814" s="26"/>
      <c r="H814" s="26"/>
      <c r="I814" s="26"/>
    </row>
    <row r="815" spans="1:9" ht="12.5">
      <c r="A815" s="25"/>
      <c r="G815" s="26"/>
      <c r="H815" s="26"/>
      <c r="I815" s="26"/>
    </row>
    <row r="816" spans="1:9" ht="12.5">
      <c r="A816" s="25"/>
      <c r="G816" s="26"/>
      <c r="H816" s="26"/>
      <c r="I816" s="26"/>
    </row>
    <row r="817" spans="1:9" ht="12.5">
      <c r="A817" s="25"/>
      <c r="G817" s="26"/>
      <c r="H817" s="26"/>
      <c r="I817" s="26"/>
    </row>
    <row r="818" spans="1:9" ht="12.5">
      <c r="A818" s="25"/>
      <c r="G818" s="26"/>
      <c r="H818" s="26"/>
      <c r="I818" s="26"/>
    </row>
    <row r="819" spans="1:9" ht="12.5">
      <c r="A819" s="25"/>
      <c r="G819" s="26"/>
      <c r="H819" s="26"/>
      <c r="I819" s="26"/>
    </row>
    <row r="820" spans="1:9" ht="12.5">
      <c r="A820" s="25"/>
      <c r="G820" s="26"/>
      <c r="H820" s="26"/>
      <c r="I820" s="26"/>
    </row>
    <row r="821" spans="1:9" ht="12.5">
      <c r="A821" s="25"/>
      <c r="G821" s="26"/>
      <c r="H821" s="26"/>
      <c r="I821" s="26"/>
    </row>
    <row r="822" spans="1:9" ht="12.5">
      <c r="A822" s="25"/>
      <c r="G822" s="26"/>
      <c r="H822" s="26"/>
      <c r="I822" s="26"/>
    </row>
    <row r="823" spans="1:9" ht="12.5">
      <c r="A823" s="25"/>
      <c r="G823" s="26"/>
      <c r="H823" s="26"/>
      <c r="I823" s="26"/>
    </row>
    <row r="824" spans="1:9" ht="12.5">
      <c r="A824" s="25"/>
      <c r="G824" s="26"/>
      <c r="H824" s="26"/>
      <c r="I824" s="26"/>
    </row>
    <row r="825" spans="1:9" ht="12.5">
      <c r="A825" s="25"/>
      <c r="G825" s="26"/>
      <c r="H825" s="26"/>
      <c r="I825" s="26"/>
    </row>
    <row r="826" spans="1:9" ht="12.5">
      <c r="A826" s="25"/>
      <c r="G826" s="26"/>
      <c r="H826" s="26"/>
      <c r="I826" s="26"/>
    </row>
    <row r="827" spans="1:9" ht="12.5">
      <c r="A827" s="25"/>
      <c r="G827" s="26"/>
      <c r="H827" s="26"/>
      <c r="I827" s="26"/>
    </row>
    <row r="828" spans="1:9" ht="12.5">
      <c r="A828" s="25"/>
      <c r="G828" s="26"/>
      <c r="H828" s="26"/>
      <c r="I828" s="26"/>
    </row>
    <row r="829" spans="1:9" ht="12.5">
      <c r="A829" s="25"/>
      <c r="G829" s="26"/>
      <c r="H829" s="26"/>
      <c r="I829" s="26"/>
    </row>
    <row r="830" spans="1:9" ht="12.5">
      <c r="A830" s="25"/>
      <c r="G830" s="26"/>
      <c r="H830" s="26"/>
      <c r="I830" s="26"/>
    </row>
    <row r="831" spans="1:9" ht="12.5">
      <c r="A831" s="25"/>
      <c r="G831" s="26"/>
      <c r="H831" s="26"/>
      <c r="I831" s="26"/>
    </row>
    <row r="832" spans="1:9" ht="12.5">
      <c r="A832" s="25"/>
      <c r="G832" s="26"/>
      <c r="H832" s="26"/>
      <c r="I832" s="26"/>
    </row>
    <row r="833" spans="1:9" ht="12.5">
      <c r="A833" s="25"/>
      <c r="G833" s="26"/>
      <c r="H833" s="26"/>
      <c r="I833" s="26"/>
    </row>
    <row r="834" spans="1:9" ht="12.5">
      <c r="A834" s="25"/>
      <c r="G834" s="26"/>
      <c r="H834" s="26"/>
      <c r="I834" s="26"/>
    </row>
    <row r="835" spans="1:9" ht="12.5">
      <c r="A835" s="25"/>
      <c r="G835" s="26"/>
      <c r="H835" s="26"/>
      <c r="I835" s="26"/>
    </row>
    <row r="836" spans="1:9" ht="12.5">
      <c r="A836" s="25"/>
      <c r="G836" s="26"/>
      <c r="H836" s="26"/>
      <c r="I836" s="26"/>
    </row>
    <row r="837" spans="1:9" ht="12.5">
      <c r="A837" s="25"/>
      <c r="G837" s="26"/>
      <c r="H837" s="26"/>
      <c r="I837" s="26"/>
    </row>
    <row r="838" spans="1:9" ht="12.5">
      <c r="A838" s="25"/>
      <c r="G838" s="26"/>
      <c r="H838" s="26"/>
      <c r="I838" s="26"/>
    </row>
    <row r="839" spans="1:9" ht="12.5">
      <c r="A839" s="25"/>
      <c r="G839" s="26"/>
      <c r="H839" s="26"/>
      <c r="I839" s="26"/>
    </row>
    <row r="840" spans="1:9" ht="12.5">
      <c r="A840" s="25"/>
      <c r="G840" s="26"/>
      <c r="H840" s="26"/>
      <c r="I840" s="26"/>
    </row>
    <row r="841" spans="1:9" ht="12.5">
      <c r="A841" s="25"/>
      <c r="G841" s="26"/>
      <c r="H841" s="26"/>
      <c r="I841" s="26"/>
    </row>
    <row r="842" spans="1:9" ht="12.5">
      <c r="A842" s="25"/>
      <c r="G842" s="26"/>
      <c r="H842" s="26"/>
      <c r="I842" s="26"/>
    </row>
    <row r="843" spans="1:9" ht="12.5">
      <c r="A843" s="25"/>
      <c r="G843" s="26"/>
      <c r="H843" s="26"/>
      <c r="I843" s="26"/>
    </row>
    <row r="844" spans="1:9" ht="12.5">
      <c r="A844" s="25"/>
      <c r="G844" s="26"/>
      <c r="H844" s="26"/>
      <c r="I844" s="26"/>
    </row>
    <row r="845" spans="1:9" ht="12.5">
      <c r="A845" s="25"/>
      <c r="G845" s="26"/>
      <c r="H845" s="26"/>
      <c r="I845" s="26"/>
    </row>
    <row r="846" spans="1:9" ht="12.5">
      <c r="A846" s="25"/>
      <c r="G846" s="26"/>
      <c r="H846" s="26"/>
      <c r="I846" s="26"/>
    </row>
    <row r="847" spans="1:9" ht="12.5">
      <c r="A847" s="25"/>
      <c r="G847" s="26"/>
      <c r="H847" s="26"/>
      <c r="I847" s="26"/>
    </row>
    <row r="848" spans="1:9" ht="12.5">
      <c r="A848" s="25"/>
      <c r="G848" s="26"/>
      <c r="H848" s="26"/>
      <c r="I848" s="26"/>
    </row>
    <row r="849" spans="1:9" ht="12.5">
      <c r="A849" s="25"/>
      <c r="G849" s="26"/>
      <c r="H849" s="26"/>
      <c r="I849" s="26"/>
    </row>
    <row r="850" spans="1:9" ht="12.5">
      <c r="A850" s="25"/>
      <c r="G850" s="26"/>
      <c r="H850" s="26"/>
      <c r="I850" s="26"/>
    </row>
    <row r="851" spans="1:9" ht="12.5">
      <c r="A851" s="25"/>
      <c r="G851" s="26"/>
      <c r="H851" s="26"/>
      <c r="I851" s="26"/>
    </row>
    <row r="852" spans="1:9" ht="12.5">
      <c r="A852" s="25"/>
      <c r="G852" s="26"/>
      <c r="H852" s="26"/>
      <c r="I852" s="26"/>
    </row>
    <row r="853" spans="1:9" ht="12.5">
      <c r="A853" s="25"/>
      <c r="G853" s="26"/>
      <c r="H853" s="26"/>
      <c r="I853" s="26"/>
    </row>
    <row r="854" spans="1:9" ht="12.5">
      <c r="A854" s="25"/>
      <c r="G854" s="26"/>
      <c r="H854" s="26"/>
      <c r="I854" s="26"/>
    </row>
    <row r="855" spans="1:9" ht="12.5">
      <c r="A855" s="25"/>
      <c r="G855" s="26"/>
      <c r="H855" s="26"/>
      <c r="I855" s="26"/>
    </row>
    <row r="856" spans="1:9" ht="12.5">
      <c r="A856" s="25"/>
      <c r="G856" s="26"/>
      <c r="H856" s="26"/>
      <c r="I856" s="26"/>
    </row>
    <row r="857" spans="1:9" ht="12.5">
      <c r="A857" s="25"/>
      <c r="G857" s="26"/>
      <c r="H857" s="26"/>
      <c r="I857" s="26"/>
    </row>
    <row r="858" spans="1:9" ht="12.5">
      <c r="A858" s="25"/>
      <c r="G858" s="26"/>
      <c r="H858" s="26"/>
      <c r="I858" s="26"/>
    </row>
    <row r="859" spans="1:9" ht="12.5">
      <c r="A859" s="25"/>
      <c r="G859" s="26"/>
      <c r="H859" s="26"/>
      <c r="I859" s="26"/>
    </row>
    <row r="860" spans="1:9" ht="12.5">
      <c r="A860" s="25"/>
      <c r="G860" s="26"/>
      <c r="H860" s="26"/>
      <c r="I860" s="26"/>
    </row>
    <row r="861" spans="1:9" ht="12.5">
      <c r="A861" s="25"/>
      <c r="G861" s="26"/>
      <c r="H861" s="26"/>
      <c r="I861" s="26"/>
    </row>
    <row r="862" spans="1:9" ht="12.5">
      <c r="A862" s="25"/>
      <c r="G862" s="26"/>
      <c r="H862" s="26"/>
      <c r="I862" s="26"/>
    </row>
    <row r="863" spans="1:9" ht="12.5">
      <c r="A863" s="25"/>
      <c r="G863" s="26"/>
      <c r="H863" s="26"/>
      <c r="I863" s="26"/>
    </row>
    <row r="864" spans="1:9" ht="12.5">
      <c r="A864" s="25"/>
      <c r="G864" s="26"/>
      <c r="H864" s="26"/>
      <c r="I864" s="26"/>
    </row>
    <row r="865" spans="1:9" ht="12.5">
      <c r="A865" s="25"/>
      <c r="G865" s="26"/>
      <c r="H865" s="26"/>
      <c r="I865" s="26"/>
    </row>
    <row r="866" spans="1:9" ht="12.5">
      <c r="A866" s="25"/>
      <c r="G866" s="26"/>
      <c r="H866" s="26"/>
      <c r="I866" s="26"/>
    </row>
    <row r="867" spans="1:9" ht="12.5">
      <c r="A867" s="25"/>
      <c r="G867" s="26"/>
      <c r="H867" s="26"/>
      <c r="I867" s="26"/>
    </row>
    <row r="868" spans="1:9" ht="12.5">
      <c r="A868" s="25"/>
      <c r="G868" s="26"/>
      <c r="H868" s="26"/>
      <c r="I868" s="26"/>
    </row>
    <row r="869" spans="1:9" ht="12.5">
      <c r="A869" s="25"/>
      <c r="G869" s="26"/>
      <c r="H869" s="26"/>
      <c r="I869" s="26"/>
    </row>
    <row r="870" spans="1:9" ht="12.5">
      <c r="A870" s="25"/>
      <c r="G870" s="26"/>
      <c r="H870" s="26"/>
      <c r="I870" s="26"/>
    </row>
    <row r="871" spans="1:9" ht="12.5">
      <c r="A871" s="25"/>
      <c r="G871" s="26"/>
      <c r="H871" s="26"/>
      <c r="I871" s="26"/>
    </row>
    <row r="872" spans="1:9" ht="12.5">
      <c r="A872" s="25"/>
      <c r="G872" s="26"/>
      <c r="H872" s="26"/>
      <c r="I872" s="26"/>
    </row>
    <row r="873" spans="1:9" ht="12.5">
      <c r="A873" s="25"/>
      <c r="G873" s="26"/>
      <c r="H873" s="26"/>
      <c r="I873" s="26"/>
    </row>
    <row r="874" spans="1:9" ht="12.5">
      <c r="A874" s="25"/>
      <c r="G874" s="26"/>
      <c r="H874" s="26"/>
      <c r="I874" s="26"/>
    </row>
    <row r="875" spans="1:9" ht="12.5">
      <c r="A875" s="25"/>
      <c r="G875" s="26"/>
      <c r="H875" s="26"/>
      <c r="I875" s="26"/>
    </row>
    <row r="876" spans="1:9" ht="12.5">
      <c r="A876" s="25"/>
      <c r="G876" s="26"/>
      <c r="H876" s="26"/>
      <c r="I876" s="26"/>
    </row>
    <row r="877" spans="1:9" ht="12.5">
      <c r="A877" s="25"/>
      <c r="G877" s="26"/>
      <c r="H877" s="26"/>
      <c r="I877" s="26"/>
    </row>
    <row r="878" spans="1:9" ht="12.5">
      <c r="A878" s="25"/>
      <c r="G878" s="26"/>
      <c r="H878" s="26"/>
      <c r="I878" s="26"/>
    </row>
    <row r="879" spans="1:9" ht="12.5">
      <c r="A879" s="25"/>
      <c r="G879" s="26"/>
      <c r="H879" s="26"/>
      <c r="I879" s="26"/>
    </row>
    <row r="880" spans="1:9" ht="12.5">
      <c r="A880" s="25"/>
      <c r="G880" s="26"/>
      <c r="H880" s="26"/>
      <c r="I880" s="26"/>
    </row>
    <row r="881" spans="1:9" ht="12.5">
      <c r="A881" s="25"/>
      <c r="G881" s="26"/>
      <c r="H881" s="26"/>
      <c r="I881" s="26"/>
    </row>
    <row r="882" spans="1:9" ht="12.5">
      <c r="A882" s="25"/>
      <c r="G882" s="26"/>
      <c r="H882" s="26"/>
      <c r="I882" s="26"/>
    </row>
    <row r="883" spans="1:9" ht="12.5">
      <c r="A883" s="25"/>
      <c r="G883" s="26"/>
      <c r="H883" s="26"/>
      <c r="I883" s="26"/>
    </row>
    <row r="884" spans="1:9" ht="12.5">
      <c r="A884" s="25"/>
      <c r="G884" s="26"/>
      <c r="H884" s="26"/>
      <c r="I884" s="26"/>
    </row>
    <row r="885" spans="1:9" ht="12.5">
      <c r="A885" s="25"/>
      <c r="G885" s="26"/>
      <c r="H885" s="26"/>
      <c r="I885" s="26"/>
    </row>
    <row r="886" spans="1:9" ht="12.5">
      <c r="A886" s="25"/>
      <c r="G886" s="26"/>
      <c r="H886" s="26"/>
      <c r="I886" s="26"/>
    </row>
    <row r="887" spans="1:9" ht="12.5">
      <c r="A887" s="25"/>
      <c r="G887" s="26"/>
      <c r="H887" s="26"/>
      <c r="I887" s="26"/>
    </row>
    <row r="888" spans="1:9" ht="12.5">
      <c r="A888" s="25"/>
      <c r="G888" s="26"/>
      <c r="H888" s="26"/>
      <c r="I888" s="26"/>
    </row>
    <row r="889" spans="1:9" ht="12.5">
      <c r="A889" s="25"/>
      <c r="G889" s="26"/>
      <c r="H889" s="26"/>
      <c r="I889" s="26"/>
    </row>
    <row r="890" spans="1:9" ht="12.5">
      <c r="A890" s="25"/>
      <c r="G890" s="26"/>
      <c r="H890" s="26"/>
      <c r="I890" s="26"/>
    </row>
    <row r="891" spans="1:9" ht="12.5">
      <c r="A891" s="25"/>
      <c r="G891" s="26"/>
      <c r="H891" s="26"/>
      <c r="I891" s="26"/>
    </row>
    <row r="892" spans="1:9" ht="12.5">
      <c r="A892" s="25"/>
      <c r="G892" s="26"/>
      <c r="H892" s="26"/>
      <c r="I892" s="26"/>
    </row>
    <row r="893" spans="1:9" ht="12.5">
      <c r="A893" s="25"/>
      <c r="G893" s="26"/>
      <c r="H893" s="26"/>
      <c r="I893" s="26"/>
    </row>
    <row r="894" spans="1:9" ht="12.5">
      <c r="A894" s="25"/>
      <c r="G894" s="26"/>
      <c r="H894" s="26"/>
      <c r="I894" s="26"/>
    </row>
    <row r="895" spans="1:9" ht="12.5">
      <c r="A895" s="25"/>
      <c r="G895" s="26"/>
      <c r="H895" s="26"/>
      <c r="I895" s="26"/>
    </row>
    <row r="896" spans="1:9" ht="12.5">
      <c r="A896" s="25"/>
      <c r="G896" s="26"/>
      <c r="H896" s="26"/>
      <c r="I896" s="26"/>
    </row>
    <row r="897" spans="1:9" ht="12.5">
      <c r="A897" s="25"/>
      <c r="G897" s="26"/>
      <c r="H897" s="26"/>
      <c r="I897" s="26"/>
    </row>
    <row r="898" spans="1:9" ht="12.5">
      <c r="A898" s="25"/>
      <c r="G898" s="26"/>
      <c r="H898" s="26"/>
      <c r="I898" s="26"/>
    </row>
    <row r="899" spans="1:9" ht="12.5">
      <c r="A899" s="25"/>
      <c r="G899" s="26"/>
      <c r="H899" s="26"/>
      <c r="I899" s="26"/>
    </row>
    <row r="900" spans="1:9" ht="12.5">
      <c r="A900" s="25"/>
      <c r="G900" s="26"/>
      <c r="H900" s="26"/>
      <c r="I900" s="26"/>
    </row>
    <row r="901" spans="1:9" ht="12.5">
      <c r="A901" s="25"/>
      <c r="G901" s="26"/>
      <c r="H901" s="26"/>
      <c r="I901" s="26"/>
    </row>
    <row r="902" spans="1:9" ht="12.5">
      <c r="A902" s="25"/>
      <c r="G902" s="26"/>
      <c r="H902" s="26"/>
      <c r="I902" s="26"/>
    </row>
    <row r="903" spans="1:9" ht="12.5">
      <c r="A903" s="25"/>
      <c r="G903" s="26"/>
      <c r="H903" s="26"/>
      <c r="I903" s="26"/>
    </row>
    <row r="904" spans="1:9" ht="12.5">
      <c r="A904" s="25"/>
      <c r="G904" s="26"/>
      <c r="H904" s="26"/>
      <c r="I904" s="26"/>
    </row>
    <row r="905" spans="1:9" ht="12.5">
      <c r="A905" s="25"/>
      <c r="G905" s="26"/>
      <c r="H905" s="26"/>
      <c r="I905" s="26"/>
    </row>
    <row r="906" spans="1:9" ht="12.5">
      <c r="A906" s="25"/>
      <c r="G906" s="26"/>
      <c r="H906" s="26"/>
      <c r="I906" s="26"/>
    </row>
    <row r="907" spans="1:9" ht="12.5">
      <c r="A907" s="25"/>
      <c r="G907" s="26"/>
      <c r="H907" s="26"/>
      <c r="I907" s="26"/>
    </row>
    <row r="908" spans="1:9" ht="12.5">
      <c r="A908" s="25"/>
      <c r="G908" s="26"/>
      <c r="H908" s="26"/>
      <c r="I908" s="26"/>
    </row>
    <row r="909" spans="1:9" ht="12.5">
      <c r="A909" s="25"/>
      <c r="G909" s="26"/>
      <c r="H909" s="26"/>
      <c r="I909" s="26"/>
    </row>
    <row r="910" spans="1:9" ht="12.5">
      <c r="A910" s="25"/>
      <c r="G910" s="26"/>
      <c r="H910" s="26"/>
      <c r="I910" s="26"/>
    </row>
    <row r="911" spans="1:9" ht="12.5">
      <c r="A911" s="25"/>
      <c r="G911" s="26"/>
      <c r="H911" s="26"/>
      <c r="I911" s="26"/>
    </row>
    <row r="912" spans="1:9" ht="12.5">
      <c r="A912" s="25"/>
      <c r="G912" s="26"/>
      <c r="H912" s="26"/>
      <c r="I912" s="26"/>
    </row>
    <row r="913" spans="1:9" ht="12.5">
      <c r="A913" s="25"/>
      <c r="G913" s="26"/>
      <c r="H913" s="26"/>
      <c r="I913" s="26"/>
    </row>
    <row r="914" spans="1:9" ht="12.5">
      <c r="A914" s="25"/>
      <c r="G914" s="26"/>
      <c r="H914" s="26"/>
      <c r="I914" s="26"/>
    </row>
    <row r="915" spans="1:9" ht="12.5">
      <c r="A915" s="25"/>
      <c r="G915" s="26"/>
      <c r="H915" s="26"/>
      <c r="I915" s="26"/>
    </row>
    <row r="916" spans="1:9" ht="12.5">
      <c r="A916" s="25"/>
      <c r="G916" s="26"/>
      <c r="H916" s="26"/>
      <c r="I916" s="26"/>
    </row>
    <row r="917" spans="1:9" ht="12.5">
      <c r="A917" s="25"/>
      <c r="G917" s="26"/>
      <c r="H917" s="26"/>
      <c r="I917" s="26"/>
    </row>
    <row r="918" spans="1:9" ht="12.5">
      <c r="A918" s="25"/>
      <c r="G918" s="26"/>
      <c r="H918" s="26"/>
      <c r="I918" s="26"/>
    </row>
    <row r="919" spans="1:9" ht="12.5">
      <c r="A919" s="25"/>
      <c r="G919" s="26"/>
      <c r="H919" s="26"/>
      <c r="I919" s="26"/>
    </row>
    <row r="920" spans="1:9" ht="12.5">
      <c r="A920" s="25"/>
      <c r="G920" s="26"/>
      <c r="H920" s="26"/>
      <c r="I920" s="26"/>
    </row>
    <row r="921" spans="1:9" ht="12.5">
      <c r="A921" s="25"/>
      <c r="G921" s="26"/>
      <c r="H921" s="26"/>
      <c r="I921" s="26"/>
    </row>
    <row r="922" spans="1:9" ht="12.5">
      <c r="A922" s="25"/>
      <c r="G922" s="26"/>
      <c r="H922" s="26"/>
      <c r="I922" s="26"/>
    </row>
    <row r="923" spans="1:9" ht="12.5">
      <c r="A923" s="25"/>
      <c r="G923" s="26"/>
      <c r="H923" s="26"/>
      <c r="I923" s="26"/>
    </row>
    <row r="924" spans="1:9" ht="12.5">
      <c r="A924" s="25"/>
      <c r="G924" s="26"/>
      <c r="H924" s="26"/>
      <c r="I924" s="26"/>
    </row>
    <row r="925" spans="1:9" ht="12.5">
      <c r="A925" s="25"/>
      <c r="G925" s="26"/>
      <c r="H925" s="26"/>
      <c r="I925" s="26"/>
    </row>
    <row r="926" spans="1:9" ht="12.5">
      <c r="A926" s="25"/>
      <c r="G926" s="26"/>
      <c r="H926" s="26"/>
      <c r="I926" s="26"/>
    </row>
    <row r="927" spans="1:9" ht="12.5">
      <c r="A927" s="25"/>
      <c r="G927" s="26"/>
      <c r="H927" s="26"/>
      <c r="I927" s="26"/>
    </row>
    <row r="928" spans="1:9" ht="12.5">
      <c r="A928" s="25"/>
      <c r="G928" s="26"/>
      <c r="H928" s="26"/>
      <c r="I928" s="26"/>
    </row>
    <row r="929" spans="1:9" ht="12.5">
      <c r="A929" s="25"/>
      <c r="G929" s="26"/>
      <c r="H929" s="26"/>
      <c r="I929" s="26"/>
    </row>
    <row r="930" spans="1:9" ht="12.5">
      <c r="A930" s="25"/>
      <c r="G930" s="26"/>
      <c r="H930" s="26"/>
      <c r="I930" s="26"/>
    </row>
    <row r="931" spans="1:9" ht="12.5">
      <c r="A931" s="25"/>
      <c r="G931" s="26"/>
      <c r="H931" s="26"/>
      <c r="I931" s="26"/>
    </row>
    <row r="932" spans="1:9" ht="12.5">
      <c r="A932" s="25"/>
      <c r="G932" s="26"/>
      <c r="H932" s="26"/>
      <c r="I932" s="26"/>
    </row>
    <row r="933" spans="1:9" ht="12.5">
      <c r="A933" s="25"/>
      <c r="G933" s="26"/>
      <c r="H933" s="26"/>
      <c r="I933" s="26"/>
    </row>
    <row r="934" spans="1:9" ht="12.5">
      <c r="A934" s="25"/>
      <c r="G934" s="26"/>
      <c r="H934" s="26"/>
      <c r="I934" s="26"/>
    </row>
    <row r="935" spans="1:9" ht="12.5">
      <c r="A935" s="25"/>
      <c r="G935" s="26"/>
      <c r="H935" s="26"/>
      <c r="I935" s="26"/>
    </row>
    <row r="936" spans="1:9" ht="12.5">
      <c r="A936" s="25"/>
      <c r="G936" s="26"/>
      <c r="H936" s="26"/>
      <c r="I936" s="26"/>
    </row>
    <row r="937" spans="1:9" ht="12.5">
      <c r="A937" s="25"/>
      <c r="G937" s="26"/>
      <c r="H937" s="26"/>
      <c r="I937" s="26"/>
    </row>
    <row r="938" spans="1:9" ht="12.5">
      <c r="A938" s="25"/>
      <c r="G938" s="26"/>
      <c r="H938" s="26"/>
      <c r="I938" s="26"/>
    </row>
    <row r="939" spans="1:9" ht="12.5">
      <c r="A939" s="25"/>
      <c r="G939" s="26"/>
      <c r="H939" s="26"/>
      <c r="I939" s="26"/>
    </row>
    <row r="940" spans="1:9" ht="12.5">
      <c r="A940" s="25"/>
      <c r="G940" s="26"/>
      <c r="H940" s="26"/>
      <c r="I940" s="26"/>
    </row>
    <row r="941" spans="1:9" ht="12.5">
      <c r="A941" s="25"/>
      <c r="G941" s="26"/>
      <c r="H941" s="26"/>
      <c r="I941" s="26"/>
    </row>
    <row r="942" spans="1:9" ht="12.5">
      <c r="A942" s="25"/>
      <c r="G942" s="26"/>
      <c r="H942" s="26"/>
      <c r="I942" s="26"/>
    </row>
    <row r="943" spans="1:9" ht="12.5">
      <c r="A943" s="25"/>
      <c r="G943" s="26"/>
      <c r="H943" s="26"/>
      <c r="I943" s="26"/>
    </row>
    <row r="944" spans="1:9" ht="12.5">
      <c r="A944" s="25"/>
      <c r="G944" s="26"/>
      <c r="H944" s="26"/>
      <c r="I944" s="26"/>
    </row>
    <row r="945" spans="1:9" ht="12.5">
      <c r="A945" s="25"/>
      <c r="G945" s="26"/>
      <c r="H945" s="26"/>
      <c r="I945" s="26"/>
    </row>
    <row r="946" spans="1:9" ht="12.5">
      <c r="A946" s="25"/>
      <c r="G946" s="26"/>
      <c r="H946" s="26"/>
      <c r="I946" s="26"/>
    </row>
    <row r="947" spans="1:9" ht="12.5">
      <c r="A947" s="25"/>
      <c r="G947" s="26"/>
      <c r="H947" s="26"/>
      <c r="I947" s="26"/>
    </row>
    <row r="948" spans="1:9" ht="12.5">
      <c r="A948" s="25"/>
      <c r="G948" s="26"/>
      <c r="H948" s="26"/>
      <c r="I948" s="26"/>
    </row>
    <row r="949" spans="1:9" ht="12.5">
      <c r="A949" s="25"/>
      <c r="G949" s="26"/>
      <c r="H949" s="26"/>
      <c r="I949" s="26"/>
    </row>
    <row r="950" spans="1:9" ht="12.5">
      <c r="A950" s="25"/>
      <c r="G950" s="26"/>
      <c r="H950" s="26"/>
      <c r="I950" s="26"/>
    </row>
    <row r="951" spans="1:9" ht="12.5">
      <c r="A951" s="25"/>
      <c r="G951" s="26"/>
      <c r="H951" s="26"/>
      <c r="I951" s="26"/>
    </row>
    <row r="952" spans="1:9" ht="12.5">
      <c r="A952" s="25"/>
      <c r="G952" s="26"/>
      <c r="H952" s="26"/>
      <c r="I952" s="26"/>
    </row>
    <row r="953" spans="1:9" ht="12.5">
      <c r="A953" s="25"/>
      <c r="G953" s="26"/>
      <c r="H953" s="26"/>
      <c r="I953" s="26"/>
    </row>
    <row r="954" spans="1:9" ht="12.5">
      <c r="A954" s="25"/>
      <c r="G954" s="26"/>
      <c r="H954" s="26"/>
      <c r="I954" s="26"/>
    </row>
    <row r="955" spans="1:9" ht="12.5">
      <c r="A955" s="25"/>
      <c r="G955" s="26"/>
      <c r="H955" s="26"/>
      <c r="I955" s="26"/>
    </row>
    <row r="956" spans="1:9" ht="12.5">
      <c r="A956" s="25"/>
      <c r="G956" s="26"/>
      <c r="H956" s="26"/>
      <c r="I956" s="26"/>
    </row>
    <row r="957" spans="1:9" ht="12.5">
      <c r="A957" s="25"/>
      <c r="G957" s="26"/>
      <c r="H957" s="26"/>
      <c r="I957" s="26"/>
    </row>
    <row r="958" spans="1:9" ht="12.5">
      <c r="A958" s="25"/>
      <c r="G958" s="26"/>
      <c r="H958" s="26"/>
      <c r="I958" s="26"/>
    </row>
    <row r="959" spans="1:9" ht="12.5">
      <c r="A959" s="25"/>
      <c r="G959" s="26"/>
      <c r="H959" s="26"/>
      <c r="I959" s="26"/>
    </row>
    <row r="960" spans="1:9" ht="12.5">
      <c r="A960" s="25"/>
      <c r="G960" s="26"/>
      <c r="H960" s="26"/>
      <c r="I960" s="26"/>
    </row>
    <row r="961" spans="1:9" ht="12.5">
      <c r="A961" s="25"/>
      <c r="G961" s="26"/>
      <c r="H961" s="26"/>
      <c r="I961" s="26"/>
    </row>
    <row r="962" spans="1:9" ht="12.5">
      <c r="A962" s="25"/>
      <c r="G962" s="26"/>
      <c r="H962" s="26"/>
      <c r="I962" s="26"/>
    </row>
    <row r="963" spans="1:9" ht="12.5">
      <c r="A963" s="25"/>
      <c r="G963" s="26"/>
      <c r="H963" s="26"/>
      <c r="I963" s="26"/>
    </row>
    <row r="964" spans="1:9" ht="12.5">
      <c r="A964" s="25"/>
      <c r="G964" s="26"/>
      <c r="H964" s="26"/>
      <c r="I964" s="26"/>
    </row>
    <row r="965" spans="1:9" ht="12.5">
      <c r="A965" s="25"/>
      <c r="G965" s="26"/>
      <c r="H965" s="26"/>
      <c r="I965" s="26"/>
    </row>
    <row r="966" spans="1:9" ht="12.5">
      <c r="A966" s="25"/>
      <c r="G966" s="26"/>
      <c r="H966" s="26"/>
      <c r="I966" s="26"/>
    </row>
    <row r="967" spans="1:9" ht="12.5">
      <c r="A967" s="25"/>
      <c r="G967" s="26"/>
      <c r="H967" s="26"/>
      <c r="I967" s="26"/>
    </row>
    <row r="968" spans="1:9" ht="12.5">
      <c r="A968" s="25"/>
      <c r="G968" s="26"/>
      <c r="H968" s="26"/>
      <c r="I968" s="26"/>
    </row>
    <row r="969" spans="1:9" ht="12.5">
      <c r="A969" s="25"/>
      <c r="G969" s="26"/>
      <c r="H969" s="26"/>
      <c r="I969" s="26"/>
    </row>
    <row r="970" spans="1:9" ht="12.5">
      <c r="A970" s="25"/>
      <c r="G970" s="26"/>
      <c r="H970" s="26"/>
      <c r="I970" s="26"/>
    </row>
    <row r="971" spans="1:9" ht="12.5">
      <c r="A971" s="25"/>
      <c r="G971" s="26"/>
      <c r="H971" s="26"/>
      <c r="I971" s="26"/>
    </row>
    <row r="972" spans="1:9" ht="12.5">
      <c r="A972" s="25"/>
      <c r="G972" s="26"/>
      <c r="H972" s="26"/>
      <c r="I972" s="26"/>
    </row>
    <row r="973" spans="1:9" ht="12.5">
      <c r="A973" s="25"/>
      <c r="G973" s="26"/>
      <c r="H973" s="26"/>
      <c r="I973" s="26"/>
    </row>
    <row r="974" spans="1:9" ht="12.5">
      <c r="A974" s="25"/>
      <c r="G974" s="26"/>
      <c r="H974" s="26"/>
      <c r="I974" s="26"/>
    </row>
    <row r="975" spans="1:9" ht="12.5">
      <c r="A975" s="25"/>
      <c r="G975" s="26"/>
      <c r="H975" s="26"/>
      <c r="I975" s="26"/>
    </row>
    <row r="976" spans="1:9" ht="12.5">
      <c r="A976" s="25"/>
      <c r="G976" s="26"/>
      <c r="H976" s="26"/>
      <c r="I976" s="26"/>
    </row>
    <row r="977" spans="1:9" ht="12.5">
      <c r="A977" s="25"/>
      <c r="G977" s="26"/>
      <c r="H977" s="26"/>
      <c r="I977" s="26"/>
    </row>
    <row r="978" spans="1:9" ht="12.5">
      <c r="A978" s="25"/>
      <c r="G978" s="26"/>
      <c r="H978" s="26"/>
      <c r="I978" s="26"/>
    </row>
    <row r="979" spans="1:9" ht="12.5">
      <c r="A979" s="25"/>
      <c r="G979" s="26"/>
      <c r="H979" s="26"/>
      <c r="I979" s="26"/>
    </row>
    <row r="980" spans="1:9" ht="12.5">
      <c r="A980" s="25"/>
      <c r="G980" s="26"/>
      <c r="H980" s="26"/>
      <c r="I980" s="26"/>
    </row>
    <row r="981" spans="1:9" ht="12.5">
      <c r="A981" s="25"/>
      <c r="G981" s="26"/>
      <c r="H981" s="26"/>
      <c r="I981" s="26"/>
    </row>
    <row r="982" spans="1:9" ht="12.5">
      <c r="A982" s="25"/>
      <c r="G982" s="26"/>
      <c r="H982" s="26"/>
      <c r="I982" s="26"/>
    </row>
    <row r="983" spans="1:9" ht="12.5">
      <c r="A983" s="25"/>
      <c r="G983" s="26"/>
      <c r="H983" s="26"/>
      <c r="I983" s="26"/>
    </row>
    <row r="984" spans="1:9" ht="12.5">
      <c r="A984" s="25"/>
      <c r="G984" s="26"/>
      <c r="H984" s="26"/>
      <c r="I984" s="26"/>
    </row>
    <row r="985" spans="1:9" ht="12.5">
      <c r="A985" s="25"/>
      <c r="G985" s="26"/>
      <c r="H985" s="26"/>
      <c r="I985" s="26"/>
    </row>
    <row r="986" spans="1:9" ht="12.5">
      <c r="A986" s="25"/>
      <c r="G986" s="26"/>
      <c r="H986" s="26"/>
      <c r="I986" s="26"/>
    </row>
    <row r="987" spans="1:9" ht="12.5">
      <c r="A987" s="25"/>
      <c r="G987" s="26"/>
      <c r="H987" s="26"/>
      <c r="I987" s="26"/>
    </row>
    <row r="988" spans="1:9" ht="12.5">
      <c r="A988" s="25"/>
      <c r="G988" s="26"/>
      <c r="H988" s="26"/>
      <c r="I988" s="26"/>
    </row>
    <row r="989" spans="1:9" ht="12.5">
      <c r="A989" s="25"/>
      <c r="G989" s="26"/>
      <c r="H989" s="26"/>
      <c r="I989" s="26"/>
    </row>
    <row r="990" spans="1:9" ht="12.5">
      <c r="A990" s="25"/>
      <c r="G990" s="26"/>
      <c r="H990" s="26"/>
      <c r="I990" s="26"/>
    </row>
    <row r="991" spans="1:9" ht="12.5">
      <c r="A991" s="25"/>
      <c r="G991" s="26"/>
      <c r="H991" s="26"/>
      <c r="I991" s="26"/>
    </row>
    <row r="992" spans="1:9" ht="12.5">
      <c r="A992" s="25"/>
      <c r="G992" s="26"/>
      <c r="H992" s="26"/>
      <c r="I992" s="26"/>
    </row>
    <row r="993" spans="1:9" ht="12.5">
      <c r="A993" s="25"/>
      <c r="G993" s="26"/>
      <c r="H993" s="26"/>
      <c r="I993" s="26"/>
    </row>
    <row r="994" spans="1:9" ht="12.5">
      <c r="A994" s="25"/>
      <c r="G994" s="26"/>
      <c r="H994" s="26"/>
      <c r="I994" s="26"/>
    </row>
    <row r="995" spans="1:9" ht="12.5">
      <c r="A995" s="25"/>
      <c r="G995" s="26"/>
      <c r="H995" s="26"/>
      <c r="I995" s="26"/>
    </row>
    <row r="996" spans="1:9" ht="12.5">
      <c r="A996" s="25"/>
      <c r="G996" s="26"/>
      <c r="H996" s="26"/>
      <c r="I996" s="26"/>
    </row>
    <row r="997" spans="1:9" ht="12.5">
      <c r="A997" s="25"/>
      <c r="G997" s="26"/>
      <c r="H997" s="26"/>
      <c r="I997" s="26"/>
    </row>
    <row r="998" spans="1:9" ht="12.5">
      <c r="A998" s="25"/>
      <c r="G998" s="26"/>
      <c r="H998" s="26"/>
      <c r="I998" s="26"/>
    </row>
    <row r="999" spans="1:9" ht="12.5">
      <c r="A999" s="25"/>
      <c r="G999" s="26"/>
      <c r="H999" s="26"/>
      <c r="I999" s="26"/>
    </row>
    <row r="1000" spans="1:9" ht="12.5">
      <c r="A1000" s="25"/>
      <c r="G1000" s="26"/>
      <c r="H1000" s="26"/>
      <c r="I1000" s="26"/>
    </row>
  </sheetData>
  <autoFilter ref="A1:E1000" xr:uid="{00000000-0009-0000-0000-000003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X216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14.453125" defaultRowHeight="15.75" customHeight="1"/>
  <cols>
    <col min="2" max="2" width="17.54296875" customWidth="1"/>
    <col min="7" max="8" width="10.453125" customWidth="1"/>
    <col min="9" max="9" width="11.453125" customWidth="1"/>
    <col min="10" max="11" width="10.453125" customWidth="1"/>
    <col min="12" max="12" width="2.54296875" customWidth="1"/>
    <col min="13" max="13" width="10.453125" customWidth="1"/>
    <col min="14" max="14" width="2.54296875" customWidth="1"/>
    <col min="15" max="15" width="10.453125" customWidth="1"/>
    <col min="16" max="16" width="2.54296875" customWidth="1"/>
    <col min="17" max="17" width="10.453125" customWidth="1"/>
    <col min="18" max="18" width="2.54296875" customWidth="1"/>
    <col min="19" max="19" width="10.453125" customWidth="1"/>
    <col min="20" max="20" width="3" customWidth="1"/>
    <col min="21" max="24" width="11.54296875" customWidth="1"/>
  </cols>
  <sheetData>
    <row r="1" spans="1:24" ht="65">
      <c r="A1" s="84" t="str">
        <f ca="1">IFERROR(__xludf.DUMMYFUNCTION("importrange(""https://docs.google.com/a/marlinmultimedia.com/spreadsheets/d/1oSDZlRpKI1Rl18gp2l040IpPIw0MfV9v42_cGvRLN3k/edit"",""Lookup-Diver-Secure!$i$1:$af$2000"")"),"!DiverTeam: 
1860 Entries")</f>
        <v>!DiverTeam: 
1860 Entries</v>
      </c>
      <c r="B1" s="85" t="s">
        <v>604</v>
      </c>
      <c r="C1" s="85" t="s">
        <v>605</v>
      </c>
      <c r="D1" s="85" t="s">
        <v>606</v>
      </c>
      <c r="E1" s="86" t="s">
        <v>607</v>
      </c>
      <c r="F1" s="87" t="s">
        <v>608</v>
      </c>
      <c r="G1" s="87" t="s">
        <v>609</v>
      </c>
      <c r="H1" s="87" t="s">
        <v>610</v>
      </c>
      <c r="I1" s="88" t="s">
        <v>611</v>
      </c>
      <c r="J1" s="88" t="s">
        <v>612</v>
      </c>
      <c r="K1" s="88" t="s">
        <v>613</v>
      </c>
      <c r="L1" s="88"/>
      <c r="M1" s="88" t="s">
        <v>614</v>
      </c>
      <c r="N1" s="88"/>
      <c r="O1" s="88" t="s">
        <v>615</v>
      </c>
      <c r="P1" s="88"/>
      <c r="Q1" s="88" t="s">
        <v>616</v>
      </c>
      <c r="R1" s="88"/>
      <c r="S1" s="88" t="s">
        <v>617</v>
      </c>
      <c r="T1" s="89"/>
      <c r="U1" s="89" t="s">
        <v>618</v>
      </c>
      <c r="V1" s="90" t="s">
        <v>619</v>
      </c>
      <c r="W1" s="90" t="s">
        <v>620</v>
      </c>
      <c r="X1" s="90" t="s">
        <v>621</v>
      </c>
    </row>
    <row r="2" spans="1:24" ht="14">
      <c r="A2" s="91" t="s">
        <v>622</v>
      </c>
      <c r="B2" s="92" t="s">
        <v>589</v>
      </c>
      <c r="C2" s="91"/>
      <c r="D2" s="91" t="s">
        <v>623</v>
      </c>
      <c r="E2" s="93" t="s">
        <v>623</v>
      </c>
      <c r="F2" s="93" t="s">
        <v>623</v>
      </c>
      <c r="G2" s="93" t="s">
        <v>623</v>
      </c>
      <c r="H2" s="93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5"/>
      <c r="U2" s="95"/>
      <c r="V2" s="34"/>
      <c r="W2" s="34"/>
      <c r="X2" s="34"/>
    </row>
    <row r="3" spans="1:24" ht="14">
      <c r="A3" s="91" t="s">
        <v>140</v>
      </c>
      <c r="B3" s="92" t="s">
        <v>624</v>
      </c>
      <c r="C3" s="91">
        <v>8</v>
      </c>
      <c r="D3" s="91" t="s">
        <v>625</v>
      </c>
      <c r="E3" s="93" t="s">
        <v>174</v>
      </c>
      <c r="F3" s="93" t="s">
        <v>341</v>
      </c>
      <c r="G3" s="93">
        <v>8</v>
      </c>
      <c r="H3" s="93" t="s">
        <v>140</v>
      </c>
      <c r="I3" s="94">
        <v>4</v>
      </c>
      <c r="J3" s="94">
        <v>38.799999999999997</v>
      </c>
      <c r="K3" s="94"/>
      <c r="L3" s="94"/>
      <c r="M3" s="94">
        <v>38.799999999999997</v>
      </c>
      <c r="N3" s="94"/>
      <c r="O3" s="94">
        <v>27.05</v>
      </c>
      <c r="P3" s="94"/>
      <c r="Q3" s="94">
        <v>33.25</v>
      </c>
      <c r="R3" s="94"/>
      <c r="S3" s="94">
        <v>27.05</v>
      </c>
      <c r="T3" s="95"/>
      <c r="U3" s="95"/>
      <c r="V3" s="34"/>
      <c r="W3" s="34" t="s">
        <v>626</v>
      </c>
      <c r="X3" s="34"/>
    </row>
    <row r="4" spans="1:24" ht="14">
      <c r="A4" s="91" t="s">
        <v>140</v>
      </c>
      <c r="B4" s="92" t="s">
        <v>627</v>
      </c>
      <c r="C4" s="91">
        <v>10</v>
      </c>
      <c r="D4" s="91" t="s">
        <v>625</v>
      </c>
      <c r="E4" s="93" t="s">
        <v>174</v>
      </c>
      <c r="F4" s="93" t="s">
        <v>341</v>
      </c>
      <c r="G4" s="93">
        <v>8</v>
      </c>
      <c r="H4" s="93" t="s">
        <v>140</v>
      </c>
      <c r="I4" s="94">
        <v>4</v>
      </c>
      <c r="J4" s="94">
        <v>34.450000000000003</v>
      </c>
      <c r="K4" s="94"/>
      <c r="L4" s="94"/>
      <c r="M4" s="94">
        <v>33.799999999999997</v>
      </c>
      <c r="N4" s="94"/>
      <c r="O4" s="94">
        <v>34.450000000000003</v>
      </c>
      <c r="P4" s="94"/>
      <c r="Q4" s="94">
        <v>29.35</v>
      </c>
      <c r="R4" s="94"/>
      <c r="S4" s="94">
        <v>35.200000000000003</v>
      </c>
      <c r="T4" s="95"/>
      <c r="U4" s="95"/>
      <c r="V4" s="34"/>
      <c r="W4" s="34" t="s">
        <v>626</v>
      </c>
      <c r="X4" s="34"/>
    </row>
    <row r="5" spans="1:24" ht="14">
      <c r="A5" s="91" t="s">
        <v>140</v>
      </c>
      <c r="B5" s="92" t="s">
        <v>628</v>
      </c>
      <c r="C5" s="91">
        <v>8</v>
      </c>
      <c r="D5" s="91" t="s">
        <v>625</v>
      </c>
      <c r="E5" s="93" t="s">
        <v>174</v>
      </c>
      <c r="F5" s="93" t="s">
        <v>341</v>
      </c>
      <c r="G5" s="93">
        <v>8</v>
      </c>
      <c r="H5" s="93" t="s">
        <v>140</v>
      </c>
      <c r="I5" s="94">
        <v>4</v>
      </c>
      <c r="J5" s="94">
        <v>19.7</v>
      </c>
      <c r="K5" s="94"/>
      <c r="L5" s="94"/>
      <c r="M5" s="94">
        <v>14.55</v>
      </c>
      <c r="N5" s="94"/>
      <c r="O5" s="94">
        <v>12</v>
      </c>
      <c r="P5" s="94"/>
      <c r="Q5" s="94">
        <v>19.7</v>
      </c>
      <c r="R5" s="94"/>
      <c r="S5" s="94">
        <v>19.8</v>
      </c>
      <c r="T5" s="95"/>
      <c r="U5" s="95"/>
      <c r="V5" s="34"/>
      <c r="W5" s="34" t="s">
        <v>626</v>
      </c>
      <c r="X5" s="34"/>
    </row>
    <row r="6" spans="1:24" ht="14">
      <c r="A6" s="91" t="s">
        <v>140</v>
      </c>
      <c r="B6" s="92" t="s">
        <v>629</v>
      </c>
      <c r="C6" s="91">
        <v>10</v>
      </c>
      <c r="D6" s="91" t="s">
        <v>630</v>
      </c>
      <c r="E6" s="93" t="s">
        <v>174</v>
      </c>
      <c r="F6" s="93" t="s">
        <v>341</v>
      </c>
      <c r="G6" s="93">
        <v>8</v>
      </c>
      <c r="H6" s="93" t="s">
        <v>140</v>
      </c>
      <c r="I6" s="94">
        <v>3</v>
      </c>
      <c r="J6" s="94">
        <v>42.55</v>
      </c>
      <c r="K6" s="94"/>
      <c r="L6" s="94"/>
      <c r="M6" s="94">
        <v>42.55</v>
      </c>
      <c r="N6" s="94"/>
      <c r="O6" s="94">
        <v>34.6</v>
      </c>
      <c r="P6" s="94"/>
      <c r="Q6" s="94"/>
      <c r="R6" s="94"/>
      <c r="S6" s="94">
        <v>38.549999999999997</v>
      </c>
      <c r="T6" s="95"/>
      <c r="U6" s="95"/>
      <c r="V6" s="34"/>
      <c r="W6" s="34" t="s">
        <v>626</v>
      </c>
      <c r="X6" s="34"/>
    </row>
    <row r="7" spans="1:24" ht="14">
      <c r="A7" s="91" t="s">
        <v>140</v>
      </c>
      <c r="B7" s="92" t="s">
        <v>631</v>
      </c>
      <c r="C7" s="91">
        <v>7</v>
      </c>
      <c r="D7" s="91" t="s">
        <v>630</v>
      </c>
      <c r="E7" s="93" t="s">
        <v>174</v>
      </c>
      <c r="F7" s="93" t="s">
        <v>341</v>
      </c>
      <c r="G7" s="93">
        <v>8</v>
      </c>
      <c r="H7" s="93" t="s">
        <v>140</v>
      </c>
      <c r="I7" s="94">
        <v>3</v>
      </c>
      <c r="J7" s="94">
        <v>25.2</v>
      </c>
      <c r="K7" s="94"/>
      <c r="L7" s="94"/>
      <c r="M7" s="94"/>
      <c r="N7" s="94"/>
      <c r="O7" s="94">
        <v>25.2</v>
      </c>
      <c r="P7" s="94"/>
      <c r="Q7" s="94">
        <v>10.5</v>
      </c>
      <c r="R7" s="94"/>
      <c r="S7" s="94">
        <v>22.1</v>
      </c>
      <c r="T7" s="95"/>
      <c r="U7" s="95"/>
      <c r="V7" s="34"/>
      <c r="W7" s="34" t="s">
        <v>626</v>
      </c>
      <c r="X7" s="34"/>
    </row>
    <row r="8" spans="1:24" ht="14">
      <c r="A8" s="91" t="s">
        <v>140</v>
      </c>
      <c r="B8" s="92" t="s">
        <v>632</v>
      </c>
      <c r="C8" s="91">
        <v>10</v>
      </c>
      <c r="D8" s="91" t="s">
        <v>630</v>
      </c>
      <c r="E8" s="93" t="s">
        <v>174</v>
      </c>
      <c r="F8" s="93" t="s">
        <v>341</v>
      </c>
      <c r="G8" s="93">
        <v>8</v>
      </c>
      <c r="H8" s="93" t="s">
        <v>140</v>
      </c>
      <c r="I8" s="94">
        <v>4</v>
      </c>
      <c r="J8" s="94">
        <v>37.1</v>
      </c>
      <c r="K8" s="94"/>
      <c r="L8" s="94"/>
      <c r="M8" s="94">
        <v>34.75</v>
      </c>
      <c r="N8" s="94"/>
      <c r="O8" s="94">
        <v>32.15</v>
      </c>
      <c r="P8" s="94"/>
      <c r="Q8" s="94">
        <v>37.1</v>
      </c>
      <c r="R8" s="94"/>
      <c r="S8" s="94">
        <v>36.75</v>
      </c>
      <c r="T8" s="95"/>
      <c r="U8" s="95"/>
      <c r="V8" s="34"/>
      <c r="W8" s="34" t="s">
        <v>626</v>
      </c>
      <c r="X8" s="34"/>
    </row>
    <row r="9" spans="1:24" ht="14">
      <c r="A9" s="91" t="s">
        <v>140</v>
      </c>
      <c r="B9" s="92" t="s">
        <v>633</v>
      </c>
      <c r="C9" s="91">
        <v>9</v>
      </c>
      <c r="D9" s="91" t="s">
        <v>630</v>
      </c>
      <c r="E9" s="93" t="s">
        <v>174</v>
      </c>
      <c r="F9" s="93" t="s">
        <v>341</v>
      </c>
      <c r="G9" s="93">
        <v>8</v>
      </c>
      <c r="H9" s="93" t="s">
        <v>140</v>
      </c>
      <c r="I9" s="94">
        <v>3</v>
      </c>
      <c r="J9" s="94">
        <v>41.1</v>
      </c>
      <c r="K9" s="94"/>
      <c r="L9" s="94"/>
      <c r="M9" s="94">
        <v>37.700000000000003</v>
      </c>
      <c r="N9" s="94"/>
      <c r="O9" s="94">
        <v>41.1</v>
      </c>
      <c r="P9" s="94"/>
      <c r="Q9" s="94"/>
      <c r="R9" s="94"/>
      <c r="S9" s="94">
        <v>43.05</v>
      </c>
      <c r="T9" s="95"/>
      <c r="U9" s="95"/>
      <c r="V9" s="34"/>
      <c r="W9" s="34" t="s">
        <v>626</v>
      </c>
      <c r="X9" s="34"/>
    </row>
    <row r="10" spans="1:24" ht="14">
      <c r="A10" s="91" t="s">
        <v>140</v>
      </c>
      <c r="B10" s="92" t="s">
        <v>634</v>
      </c>
      <c r="C10" s="91">
        <v>13</v>
      </c>
      <c r="D10" s="91" t="s">
        <v>630</v>
      </c>
      <c r="E10" s="93" t="s">
        <v>342</v>
      </c>
      <c r="F10" s="93" t="s">
        <v>252</v>
      </c>
      <c r="G10" s="93">
        <v>8</v>
      </c>
      <c r="H10" s="93" t="s">
        <v>140</v>
      </c>
      <c r="I10" s="94">
        <v>3</v>
      </c>
      <c r="J10" s="94">
        <v>140.25</v>
      </c>
      <c r="K10" s="94"/>
      <c r="L10" s="94"/>
      <c r="M10" s="94">
        <v>117.25</v>
      </c>
      <c r="N10" s="94"/>
      <c r="O10" s="94">
        <v>140.25</v>
      </c>
      <c r="P10" s="94"/>
      <c r="Q10" s="94"/>
      <c r="R10" s="94"/>
      <c r="S10" s="94">
        <v>115.65</v>
      </c>
      <c r="T10" s="95"/>
      <c r="U10" s="95"/>
      <c r="V10" s="34"/>
      <c r="W10" s="34" t="s">
        <v>626</v>
      </c>
      <c r="X10" s="34" t="s">
        <v>626</v>
      </c>
    </row>
    <row r="11" spans="1:24" ht="14">
      <c r="A11" s="91" t="s">
        <v>140</v>
      </c>
      <c r="B11" s="92" t="s">
        <v>635</v>
      </c>
      <c r="C11" s="91">
        <v>14</v>
      </c>
      <c r="D11" s="91" t="s">
        <v>630</v>
      </c>
      <c r="E11" s="93" t="s">
        <v>342</v>
      </c>
      <c r="F11" s="93" t="s">
        <v>252</v>
      </c>
      <c r="G11" s="93">
        <v>8</v>
      </c>
      <c r="H11" s="93" t="s">
        <v>140</v>
      </c>
      <c r="I11" s="94">
        <v>0</v>
      </c>
      <c r="J11" s="94">
        <v>0</v>
      </c>
      <c r="K11" s="94"/>
      <c r="L11" s="94"/>
      <c r="M11" s="94"/>
      <c r="N11" s="94"/>
      <c r="O11" s="94"/>
      <c r="P11" s="94"/>
      <c r="Q11" s="94"/>
      <c r="R11" s="94"/>
      <c r="S11" s="94"/>
      <c r="T11" s="95"/>
      <c r="U11" s="95"/>
      <c r="V11" s="34"/>
      <c r="W11" s="34"/>
      <c r="X11" s="34"/>
    </row>
    <row r="12" spans="1:24" ht="14">
      <c r="A12" s="91" t="s">
        <v>140</v>
      </c>
      <c r="B12" s="92" t="s">
        <v>636</v>
      </c>
      <c r="C12" s="91">
        <v>14</v>
      </c>
      <c r="D12" s="91" t="s">
        <v>630</v>
      </c>
      <c r="E12" s="93" t="s">
        <v>342</v>
      </c>
      <c r="F12" s="93" t="s">
        <v>252</v>
      </c>
      <c r="G12" s="93">
        <v>8</v>
      </c>
      <c r="H12" s="93" t="s">
        <v>140</v>
      </c>
      <c r="I12" s="94">
        <v>4</v>
      </c>
      <c r="J12" s="94">
        <v>182.3</v>
      </c>
      <c r="K12" s="94"/>
      <c r="L12" s="94"/>
      <c r="M12" s="94">
        <v>154.4</v>
      </c>
      <c r="N12" s="94"/>
      <c r="O12" s="94">
        <v>182.3</v>
      </c>
      <c r="P12" s="94"/>
      <c r="Q12" s="94">
        <v>171.75</v>
      </c>
      <c r="R12" s="94"/>
      <c r="S12" s="94">
        <v>139.35</v>
      </c>
      <c r="T12" s="95"/>
      <c r="U12" s="95"/>
      <c r="V12" s="34"/>
      <c r="W12" s="34" t="s">
        <v>626</v>
      </c>
      <c r="X12" s="34" t="s">
        <v>626</v>
      </c>
    </row>
    <row r="13" spans="1:24" ht="14">
      <c r="A13" s="91" t="s">
        <v>140</v>
      </c>
      <c r="B13" s="92" t="s">
        <v>637</v>
      </c>
      <c r="C13" s="91">
        <v>11</v>
      </c>
      <c r="D13" s="91" t="s">
        <v>625</v>
      </c>
      <c r="E13" s="93" t="s">
        <v>341</v>
      </c>
      <c r="F13" s="93" t="s">
        <v>342</v>
      </c>
      <c r="G13" s="93">
        <v>8</v>
      </c>
      <c r="H13" s="93" t="s">
        <v>140</v>
      </c>
      <c r="I13" s="94">
        <v>3</v>
      </c>
      <c r="J13" s="94">
        <v>57.85</v>
      </c>
      <c r="K13" s="94"/>
      <c r="L13" s="94"/>
      <c r="M13" s="94">
        <v>57.85</v>
      </c>
      <c r="N13" s="94"/>
      <c r="O13" s="94">
        <v>54.35</v>
      </c>
      <c r="P13" s="94"/>
      <c r="Q13" s="94"/>
      <c r="R13" s="94"/>
      <c r="S13" s="94">
        <v>39.65</v>
      </c>
      <c r="T13" s="95"/>
      <c r="U13" s="95"/>
      <c r="V13" s="34"/>
      <c r="W13" s="34" t="s">
        <v>626</v>
      </c>
      <c r="X13" s="34"/>
    </row>
    <row r="14" spans="1:24" ht="14">
      <c r="A14" s="91" t="s">
        <v>140</v>
      </c>
      <c r="B14" s="92" t="s">
        <v>638</v>
      </c>
      <c r="C14" s="91">
        <v>12</v>
      </c>
      <c r="D14" s="91" t="s">
        <v>625</v>
      </c>
      <c r="E14" s="93" t="s">
        <v>341</v>
      </c>
      <c r="F14" s="93" t="s">
        <v>342</v>
      </c>
      <c r="G14" s="93">
        <v>8</v>
      </c>
      <c r="H14" s="93" t="s">
        <v>140</v>
      </c>
      <c r="I14" s="94">
        <v>0</v>
      </c>
      <c r="J14" s="94">
        <v>0</v>
      </c>
      <c r="K14" s="94"/>
      <c r="L14" s="94"/>
      <c r="M14" s="94"/>
      <c r="N14" s="94"/>
      <c r="O14" s="94"/>
      <c r="P14" s="94"/>
      <c r="Q14" s="94"/>
      <c r="R14" s="94"/>
      <c r="S14" s="94"/>
      <c r="T14" s="95"/>
      <c r="U14" s="95"/>
      <c r="V14" s="34"/>
      <c r="W14" s="34"/>
      <c r="X14" s="34"/>
    </row>
    <row r="15" spans="1:24" ht="14">
      <c r="A15" s="91" t="s">
        <v>140</v>
      </c>
      <c r="B15" s="92" t="s">
        <v>639</v>
      </c>
      <c r="C15" s="91">
        <v>11</v>
      </c>
      <c r="D15" s="91" t="s">
        <v>625</v>
      </c>
      <c r="E15" s="93" t="s">
        <v>341</v>
      </c>
      <c r="F15" s="93" t="s">
        <v>342</v>
      </c>
      <c r="G15" s="93">
        <v>8</v>
      </c>
      <c r="H15" s="93" t="s">
        <v>140</v>
      </c>
      <c r="I15" s="94">
        <v>4</v>
      </c>
      <c r="J15" s="94">
        <v>129.19999999999999</v>
      </c>
      <c r="K15" s="94"/>
      <c r="L15" s="94"/>
      <c r="M15" s="94">
        <v>92.75</v>
      </c>
      <c r="N15" s="94"/>
      <c r="O15" s="94">
        <v>119.85</v>
      </c>
      <c r="P15" s="94"/>
      <c r="Q15" s="94">
        <v>129.19999999999999</v>
      </c>
      <c r="R15" s="94"/>
      <c r="S15" s="94">
        <v>126.25</v>
      </c>
      <c r="T15" s="95"/>
      <c r="U15" s="95"/>
      <c r="V15" s="34"/>
      <c r="W15" s="34" t="s">
        <v>626</v>
      </c>
      <c r="X15" s="34" t="s">
        <v>626</v>
      </c>
    </row>
    <row r="16" spans="1:24" ht="14">
      <c r="A16" s="91" t="s">
        <v>140</v>
      </c>
      <c r="B16" s="92" t="s">
        <v>640</v>
      </c>
      <c r="C16" s="91">
        <v>15</v>
      </c>
      <c r="D16" s="91" t="s">
        <v>625</v>
      </c>
      <c r="E16" s="93" t="s">
        <v>252</v>
      </c>
      <c r="F16" s="93" t="s">
        <v>252</v>
      </c>
      <c r="G16" s="93">
        <v>8</v>
      </c>
      <c r="H16" s="93" t="s">
        <v>140</v>
      </c>
      <c r="I16" s="94">
        <v>4</v>
      </c>
      <c r="J16" s="94">
        <v>104.4</v>
      </c>
      <c r="K16" s="94"/>
      <c r="L16" s="94"/>
      <c r="M16" s="94">
        <v>104.4</v>
      </c>
      <c r="N16" s="94"/>
      <c r="O16" s="94">
        <v>89.2</v>
      </c>
      <c r="P16" s="94"/>
      <c r="Q16" s="94">
        <v>95.55</v>
      </c>
      <c r="R16" s="94"/>
      <c r="S16" s="94">
        <v>71.55</v>
      </c>
      <c r="T16" s="95"/>
      <c r="U16" s="95"/>
      <c r="V16" s="34"/>
      <c r="W16" s="34" t="s">
        <v>626</v>
      </c>
      <c r="X16" s="34"/>
    </row>
    <row r="17" spans="1:24" ht="14">
      <c r="A17" s="91" t="s">
        <v>142</v>
      </c>
      <c r="B17" s="92" t="s">
        <v>641</v>
      </c>
      <c r="C17" s="91">
        <v>9</v>
      </c>
      <c r="D17" s="91" t="s">
        <v>625</v>
      </c>
      <c r="E17" s="93" t="s">
        <v>174</v>
      </c>
      <c r="F17" s="93" t="s">
        <v>341</v>
      </c>
      <c r="G17" s="93">
        <v>3</v>
      </c>
      <c r="H17" s="93" t="s">
        <v>142</v>
      </c>
      <c r="I17" s="94">
        <v>4</v>
      </c>
      <c r="J17" s="94">
        <v>78.25</v>
      </c>
      <c r="K17" s="94">
        <v>68.25</v>
      </c>
      <c r="L17" s="94"/>
      <c r="M17" s="94">
        <v>72.900000000000006</v>
      </c>
      <c r="N17" s="94"/>
      <c r="O17" s="94">
        <v>78.25</v>
      </c>
      <c r="P17" s="94"/>
      <c r="Q17" s="94"/>
      <c r="R17" s="94"/>
      <c r="S17" s="94">
        <v>82.3</v>
      </c>
      <c r="T17" s="95"/>
      <c r="U17" s="95"/>
      <c r="V17" s="34"/>
      <c r="W17" s="34" t="s">
        <v>626</v>
      </c>
      <c r="X17" s="34" t="s">
        <v>626</v>
      </c>
    </row>
    <row r="18" spans="1:24" ht="14">
      <c r="A18" s="91" t="s">
        <v>142</v>
      </c>
      <c r="B18" s="92" t="s">
        <v>642</v>
      </c>
      <c r="C18" s="91">
        <v>6</v>
      </c>
      <c r="D18" s="91" t="s">
        <v>625</v>
      </c>
      <c r="E18" s="93" t="s">
        <v>174</v>
      </c>
      <c r="F18" s="93" t="s">
        <v>341</v>
      </c>
      <c r="G18" s="93">
        <v>3</v>
      </c>
      <c r="H18" s="93" t="s">
        <v>142</v>
      </c>
      <c r="I18" s="94">
        <v>2</v>
      </c>
      <c r="J18" s="94">
        <v>38.299999999999997</v>
      </c>
      <c r="K18" s="94"/>
      <c r="L18" s="94"/>
      <c r="M18" s="94"/>
      <c r="N18" s="94"/>
      <c r="O18" s="94"/>
      <c r="P18" s="94"/>
      <c r="Q18" s="94">
        <v>38.299999999999997</v>
      </c>
      <c r="R18" s="94"/>
      <c r="S18" s="94">
        <v>32.799999999999997</v>
      </c>
      <c r="T18" s="95"/>
      <c r="U18" s="95"/>
      <c r="V18" s="34"/>
      <c r="W18" s="34"/>
      <c r="X18" s="34"/>
    </row>
    <row r="19" spans="1:24" ht="14">
      <c r="A19" s="91" t="s">
        <v>142</v>
      </c>
      <c r="B19" s="92" t="s">
        <v>643</v>
      </c>
      <c r="C19" s="91">
        <v>8</v>
      </c>
      <c r="D19" s="91" t="s">
        <v>625</v>
      </c>
      <c r="E19" s="93" t="s">
        <v>174</v>
      </c>
      <c r="F19" s="93" t="s">
        <v>341</v>
      </c>
      <c r="G19" s="93">
        <v>3</v>
      </c>
      <c r="H19" s="93" t="s">
        <v>142</v>
      </c>
      <c r="I19" s="94">
        <v>5</v>
      </c>
      <c r="J19" s="94">
        <v>78.3</v>
      </c>
      <c r="K19" s="94">
        <v>71.150000000000006</v>
      </c>
      <c r="L19" s="94"/>
      <c r="M19" s="94">
        <v>63.6</v>
      </c>
      <c r="N19" s="94"/>
      <c r="O19" s="94">
        <v>61.15</v>
      </c>
      <c r="P19" s="94"/>
      <c r="Q19" s="94">
        <v>78.3</v>
      </c>
      <c r="R19" s="94"/>
      <c r="S19" s="94">
        <v>59.1</v>
      </c>
      <c r="T19" s="95"/>
      <c r="U19" s="95"/>
      <c r="V19" s="34"/>
      <c r="W19" s="34" t="s">
        <v>626</v>
      </c>
      <c r="X19" s="34"/>
    </row>
    <row r="20" spans="1:24" ht="14">
      <c r="A20" s="91" t="s">
        <v>142</v>
      </c>
      <c r="B20" s="92" t="s">
        <v>644</v>
      </c>
      <c r="C20" s="91">
        <v>8</v>
      </c>
      <c r="D20" s="91" t="s">
        <v>625</v>
      </c>
      <c r="E20" s="93" t="s">
        <v>174</v>
      </c>
      <c r="F20" s="93" t="s">
        <v>341</v>
      </c>
      <c r="G20" s="93">
        <v>3</v>
      </c>
      <c r="H20" s="93" t="s">
        <v>142</v>
      </c>
      <c r="I20" s="94">
        <v>1</v>
      </c>
      <c r="J20" s="94">
        <v>35.700000000000003</v>
      </c>
      <c r="K20" s="94"/>
      <c r="L20" s="94"/>
      <c r="M20" s="94"/>
      <c r="N20" s="94"/>
      <c r="O20" s="94">
        <v>35.700000000000003</v>
      </c>
      <c r="P20" s="94"/>
      <c r="Q20" s="94"/>
      <c r="R20" s="94"/>
      <c r="S20" s="94"/>
      <c r="T20" s="95"/>
      <c r="U20" s="95"/>
      <c r="V20" s="34"/>
      <c r="W20" s="34"/>
      <c r="X20" s="34"/>
    </row>
    <row r="21" spans="1:24" ht="14">
      <c r="A21" s="91" t="s">
        <v>142</v>
      </c>
      <c r="B21" s="92" t="s">
        <v>645</v>
      </c>
      <c r="C21" s="91">
        <v>9</v>
      </c>
      <c r="D21" s="91" t="s">
        <v>625</v>
      </c>
      <c r="E21" s="93" t="s">
        <v>174</v>
      </c>
      <c r="F21" s="93" t="s">
        <v>341</v>
      </c>
      <c r="G21" s="93">
        <v>3</v>
      </c>
      <c r="H21" s="93" t="s">
        <v>142</v>
      </c>
      <c r="I21" s="94">
        <v>0</v>
      </c>
      <c r="J21" s="94">
        <v>0</v>
      </c>
      <c r="K21" s="94"/>
      <c r="L21" s="94"/>
      <c r="M21" s="94"/>
      <c r="N21" s="94"/>
      <c r="O21" s="94"/>
      <c r="P21" s="94"/>
      <c r="Q21" s="94"/>
      <c r="R21" s="94"/>
      <c r="S21" s="94"/>
      <c r="T21" s="95"/>
      <c r="U21" s="95"/>
      <c r="V21" s="34"/>
      <c r="W21" s="34"/>
      <c r="X21" s="34"/>
    </row>
    <row r="22" spans="1:24" ht="14">
      <c r="A22" s="91" t="s">
        <v>142</v>
      </c>
      <c r="B22" s="92" t="s">
        <v>646</v>
      </c>
      <c r="C22" s="91">
        <v>10</v>
      </c>
      <c r="D22" s="91" t="s">
        <v>625</v>
      </c>
      <c r="E22" s="93" t="s">
        <v>174</v>
      </c>
      <c r="F22" s="93" t="s">
        <v>341</v>
      </c>
      <c r="G22" s="93">
        <v>3</v>
      </c>
      <c r="H22" s="93" t="s">
        <v>142</v>
      </c>
      <c r="I22" s="94">
        <v>2</v>
      </c>
      <c r="J22" s="94">
        <v>46.65</v>
      </c>
      <c r="K22" s="94"/>
      <c r="L22" s="94"/>
      <c r="M22" s="94">
        <v>46.65</v>
      </c>
      <c r="N22" s="94"/>
      <c r="O22" s="94"/>
      <c r="P22" s="94"/>
      <c r="Q22" s="94"/>
      <c r="R22" s="94"/>
      <c r="S22" s="94">
        <v>55.1</v>
      </c>
      <c r="T22" s="95"/>
      <c r="U22" s="95"/>
      <c r="V22" s="34"/>
      <c r="W22" s="34"/>
      <c r="X22" s="34"/>
    </row>
    <row r="23" spans="1:24" ht="14">
      <c r="A23" s="91" t="s">
        <v>142</v>
      </c>
      <c r="B23" s="92" t="s">
        <v>647</v>
      </c>
      <c r="C23" s="91">
        <v>9</v>
      </c>
      <c r="D23" s="91" t="s">
        <v>625</v>
      </c>
      <c r="E23" s="93" t="s">
        <v>174</v>
      </c>
      <c r="F23" s="93" t="s">
        <v>341</v>
      </c>
      <c r="G23" s="93">
        <v>3</v>
      </c>
      <c r="H23" s="93" t="s">
        <v>142</v>
      </c>
      <c r="I23" s="94">
        <v>0</v>
      </c>
      <c r="J23" s="94">
        <v>0</v>
      </c>
      <c r="K23" s="94"/>
      <c r="L23" s="94"/>
      <c r="M23" s="94"/>
      <c r="N23" s="94"/>
      <c r="O23" s="94"/>
      <c r="P23" s="94"/>
      <c r="Q23" s="94"/>
      <c r="R23" s="94"/>
      <c r="S23" s="94"/>
      <c r="T23" s="95"/>
      <c r="U23" s="95"/>
      <c r="V23" s="34"/>
      <c r="W23" s="34"/>
      <c r="X23" s="34"/>
    </row>
    <row r="24" spans="1:24" ht="14">
      <c r="A24" s="91" t="s">
        <v>142</v>
      </c>
      <c r="B24" s="92" t="s">
        <v>648</v>
      </c>
      <c r="C24" s="91">
        <v>7</v>
      </c>
      <c r="D24" s="91" t="s">
        <v>625</v>
      </c>
      <c r="E24" s="93" t="s">
        <v>174</v>
      </c>
      <c r="F24" s="93" t="s">
        <v>341</v>
      </c>
      <c r="G24" s="93">
        <v>3</v>
      </c>
      <c r="H24" s="93" t="s">
        <v>142</v>
      </c>
      <c r="I24" s="94">
        <v>1</v>
      </c>
      <c r="J24" s="94">
        <v>0</v>
      </c>
      <c r="K24" s="94"/>
      <c r="L24" s="94"/>
      <c r="M24" s="94"/>
      <c r="N24" s="94"/>
      <c r="O24" s="94"/>
      <c r="P24" s="94"/>
      <c r="Q24" s="94"/>
      <c r="R24" s="94"/>
      <c r="S24" s="94">
        <v>27.35</v>
      </c>
      <c r="T24" s="95"/>
      <c r="U24" s="95"/>
      <c r="V24" s="34"/>
      <c r="W24" s="34"/>
      <c r="X24" s="34"/>
    </row>
    <row r="25" spans="1:24" ht="14">
      <c r="A25" s="91" t="s">
        <v>142</v>
      </c>
      <c r="B25" s="92" t="s">
        <v>649</v>
      </c>
      <c r="C25" s="91">
        <v>10</v>
      </c>
      <c r="D25" s="91" t="s">
        <v>625</v>
      </c>
      <c r="E25" s="93" t="s">
        <v>174</v>
      </c>
      <c r="F25" s="93" t="s">
        <v>341</v>
      </c>
      <c r="G25" s="93">
        <v>3</v>
      </c>
      <c r="H25" s="93" t="s">
        <v>142</v>
      </c>
      <c r="I25" s="94">
        <v>4</v>
      </c>
      <c r="J25" s="94">
        <v>42.75</v>
      </c>
      <c r="K25" s="94"/>
      <c r="L25" s="94"/>
      <c r="M25" s="94">
        <v>42.75</v>
      </c>
      <c r="N25" s="94"/>
      <c r="O25" s="94">
        <v>38.25</v>
      </c>
      <c r="P25" s="94"/>
      <c r="Q25" s="94">
        <v>30.3</v>
      </c>
      <c r="R25" s="94"/>
      <c r="S25" s="94">
        <v>50.15</v>
      </c>
      <c r="T25" s="95"/>
      <c r="U25" s="95"/>
      <c r="V25" s="34"/>
      <c r="W25" s="34"/>
      <c r="X25" s="34"/>
    </row>
    <row r="26" spans="1:24" ht="14">
      <c r="A26" s="91" t="s">
        <v>142</v>
      </c>
      <c r="B26" s="92" t="s">
        <v>650</v>
      </c>
      <c r="C26" s="91">
        <v>8</v>
      </c>
      <c r="D26" s="91" t="s">
        <v>625</v>
      </c>
      <c r="E26" s="93" t="s">
        <v>174</v>
      </c>
      <c r="F26" s="93" t="s">
        <v>341</v>
      </c>
      <c r="G26" s="93">
        <v>3</v>
      </c>
      <c r="H26" s="93" t="s">
        <v>142</v>
      </c>
      <c r="I26" s="94">
        <v>5</v>
      </c>
      <c r="J26" s="94">
        <v>54.45</v>
      </c>
      <c r="K26" s="94">
        <v>47.1</v>
      </c>
      <c r="L26" s="94"/>
      <c r="M26" s="94">
        <v>50.9</v>
      </c>
      <c r="N26" s="94"/>
      <c r="O26" s="94">
        <v>52.1</v>
      </c>
      <c r="P26" s="94"/>
      <c r="Q26" s="94">
        <v>54.45</v>
      </c>
      <c r="R26" s="94"/>
      <c r="S26" s="94">
        <v>53</v>
      </c>
      <c r="T26" s="95"/>
      <c r="U26" s="95"/>
      <c r="V26" s="34"/>
      <c r="W26" s="34" t="s">
        <v>626</v>
      </c>
      <c r="X26" s="34"/>
    </row>
    <row r="27" spans="1:24" ht="14">
      <c r="A27" s="91" t="s">
        <v>142</v>
      </c>
      <c r="B27" s="92" t="s">
        <v>651</v>
      </c>
      <c r="C27" s="91">
        <v>10</v>
      </c>
      <c r="D27" s="91" t="s">
        <v>625</v>
      </c>
      <c r="E27" s="93" t="s">
        <v>174</v>
      </c>
      <c r="F27" s="93" t="s">
        <v>341</v>
      </c>
      <c r="G27" s="93">
        <v>3</v>
      </c>
      <c r="H27" s="93" t="s">
        <v>142</v>
      </c>
      <c r="I27" s="94">
        <v>0</v>
      </c>
      <c r="J27" s="94">
        <v>0</v>
      </c>
      <c r="K27" s="94"/>
      <c r="L27" s="94"/>
      <c r="M27" s="94"/>
      <c r="N27" s="94"/>
      <c r="O27" s="94"/>
      <c r="P27" s="94"/>
      <c r="Q27" s="94"/>
      <c r="R27" s="94"/>
      <c r="S27" s="94"/>
      <c r="T27" s="95"/>
      <c r="U27" s="95"/>
      <c r="V27" s="34"/>
      <c r="W27" s="34"/>
      <c r="X27" s="34"/>
    </row>
    <row r="28" spans="1:24" ht="14">
      <c r="A28" s="91" t="s">
        <v>142</v>
      </c>
      <c r="B28" s="92" t="s">
        <v>652</v>
      </c>
      <c r="C28" s="91">
        <v>9</v>
      </c>
      <c r="D28" s="91" t="s">
        <v>630</v>
      </c>
      <c r="E28" s="93" t="s">
        <v>174</v>
      </c>
      <c r="F28" s="93" t="s">
        <v>341</v>
      </c>
      <c r="G28" s="93">
        <v>3</v>
      </c>
      <c r="H28" s="93" t="s">
        <v>142</v>
      </c>
      <c r="I28" s="94">
        <v>4</v>
      </c>
      <c r="J28" s="94">
        <v>51.55</v>
      </c>
      <c r="K28" s="94">
        <v>49.05</v>
      </c>
      <c r="L28" s="94"/>
      <c r="M28" s="94">
        <v>51.55</v>
      </c>
      <c r="N28" s="94"/>
      <c r="O28" s="94">
        <v>47.1</v>
      </c>
      <c r="P28" s="94"/>
      <c r="Q28" s="94"/>
      <c r="R28" s="94"/>
      <c r="S28" s="94">
        <v>57.6</v>
      </c>
      <c r="T28" s="95"/>
      <c r="U28" s="95"/>
      <c r="V28" s="34"/>
      <c r="W28" s="34"/>
      <c r="X28" s="34"/>
    </row>
    <row r="29" spans="1:24" ht="14">
      <c r="A29" s="91" t="s">
        <v>142</v>
      </c>
      <c r="B29" s="92" t="s">
        <v>653</v>
      </c>
      <c r="C29" s="91">
        <v>9</v>
      </c>
      <c r="D29" s="91" t="s">
        <v>630</v>
      </c>
      <c r="E29" s="93" t="s">
        <v>174</v>
      </c>
      <c r="F29" s="93" t="s">
        <v>341</v>
      </c>
      <c r="G29" s="93">
        <v>3</v>
      </c>
      <c r="H29" s="93" t="s">
        <v>142</v>
      </c>
      <c r="I29" s="94">
        <v>5</v>
      </c>
      <c r="J29" s="94">
        <v>60.95</v>
      </c>
      <c r="K29" s="94">
        <v>55.5</v>
      </c>
      <c r="L29" s="94"/>
      <c r="M29" s="94">
        <v>55.25</v>
      </c>
      <c r="N29" s="94"/>
      <c r="O29" s="94">
        <v>52.4</v>
      </c>
      <c r="P29" s="94"/>
      <c r="Q29" s="94">
        <v>60.95</v>
      </c>
      <c r="R29" s="94"/>
      <c r="S29" s="94">
        <v>60.55</v>
      </c>
      <c r="T29" s="95"/>
      <c r="U29" s="95"/>
      <c r="V29" s="34"/>
      <c r="W29" s="34" t="s">
        <v>626</v>
      </c>
      <c r="X29" s="34"/>
    </row>
    <row r="30" spans="1:24" ht="14">
      <c r="A30" s="91" t="s">
        <v>142</v>
      </c>
      <c r="B30" s="92" t="s">
        <v>654</v>
      </c>
      <c r="C30" s="91">
        <v>10</v>
      </c>
      <c r="D30" s="91" t="s">
        <v>630</v>
      </c>
      <c r="E30" s="93" t="s">
        <v>174</v>
      </c>
      <c r="F30" s="93" t="s">
        <v>341</v>
      </c>
      <c r="G30" s="93">
        <v>3</v>
      </c>
      <c r="H30" s="93" t="s">
        <v>142</v>
      </c>
      <c r="I30" s="94">
        <v>3</v>
      </c>
      <c r="J30" s="94">
        <v>57.2</v>
      </c>
      <c r="K30" s="94"/>
      <c r="L30" s="94"/>
      <c r="M30" s="94">
        <v>57.2</v>
      </c>
      <c r="N30" s="94"/>
      <c r="O30" s="94">
        <v>53.8</v>
      </c>
      <c r="P30" s="94"/>
      <c r="Q30" s="94"/>
      <c r="R30" s="94"/>
      <c r="S30" s="94">
        <v>59.65</v>
      </c>
      <c r="T30" s="95"/>
      <c r="U30" s="95"/>
      <c r="V30" s="34"/>
      <c r="W30" s="34" t="s">
        <v>626</v>
      </c>
      <c r="X30" s="34"/>
    </row>
    <row r="31" spans="1:24" ht="14">
      <c r="A31" s="91" t="s">
        <v>142</v>
      </c>
      <c r="B31" s="92" t="s">
        <v>655</v>
      </c>
      <c r="C31" s="91">
        <v>10</v>
      </c>
      <c r="D31" s="91" t="s">
        <v>630</v>
      </c>
      <c r="E31" s="93" t="s">
        <v>174</v>
      </c>
      <c r="F31" s="93" t="s">
        <v>341</v>
      </c>
      <c r="G31" s="93">
        <v>3</v>
      </c>
      <c r="H31" s="93" t="s">
        <v>142</v>
      </c>
      <c r="I31" s="94">
        <v>5</v>
      </c>
      <c r="J31" s="94">
        <v>62.05</v>
      </c>
      <c r="K31" s="94">
        <v>52.15</v>
      </c>
      <c r="L31" s="94"/>
      <c r="M31" s="94">
        <v>52.8</v>
      </c>
      <c r="N31" s="94"/>
      <c r="O31" s="94">
        <v>55.7</v>
      </c>
      <c r="P31" s="94"/>
      <c r="Q31" s="94">
        <v>62.05</v>
      </c>
      <c r="R31" s="94"/>
      <c r="S31" s="94">
        <v>57.75</v>
      </c>
      <c r="T31" s="95"/>
      <c r="U31" s="95"/>
      <c r="V31" s="34"/>
      <c r="W31" s="34" t="s">
        <v>626</v>
      </c>
      <c r="X31" s="34" t="s">
        <v>626</v>
      </c>
    </row>
    <row r="32" spans="1:24" ht="14">
      <c r="A32" s="91" t="s">
        <v>142</v>
      </c>
      <c r="B32" s="92" t="s">
        <v>656</v>
      </c>
      <c r="C32" s="91">
        <v>6</v>
      </c>
      <c r="D32" s="91" t="s">
        <v>630</v>
      </c>
      <c r="E32" s="93" t="s">
        <v>174</v>
      </c>
      <c r="F32" s="93" t="s">
        <v>341</v>
      </c>
      <c r="G32" s="93">
        <v>3</v>
      </c>
      <c r="H32" s="93" t="s">
        <v>142</v>
      </c>
      <c r="I32" s="94">
        <v>0</v>
      </c>
      <c r="J32" s="94">
        <v>0</v>
      </c>
      <c r="K32" s="94"/>
      <c r="L32" s="94"/>
      <c r="M32" s="94"/>
      <c r="N32" s="94"/>
      <c r="O32" s="94"/>
      <c r="P32" s="94"/>
      <c r="Q32" s="94"/>
      <c r="R32" s="94"/>
      <c r="S32" s="94"/>
      <c r="T32" s="95"/>
      <c r="U32" s="95"/>
      <c r="V32" s="34"/>
      <c r="W32" s="34"/>
      <c r="X32" s="34"/>
    </row>
    <row r="33" spans="1:24" ht="14">
      <c r="A33" s="91" t="s">
        <v>142</v>
      </c>
      <c r="B33" s="92" t="s">
        <v>657</v>
      </c>
      <c r="C33" s="91">
        <v>8</v>
      </c>
      <c r="D33" s="91" t="s">
        <v>630</v>
      </c>
      <c r="E33" s="93" t="s">
        <v>174</v>
      </c>
      <c r="F33" s="93" t="s">
        <v>341</v>
      </c>
      <c r="G33" s="93">
        <v>3</v>
      </c>
      <c r="H33" s="93" t="s">
        <v>142</v>
      </c>
      <c r="I33" s="94">
        <v>3</v>
      </c>
      <c r="J33" s="94">
        <v>50.5</v>
      </c>
      <c r="K33" s="94"/>
      <c r="L33" s="94"/>
      <c r="M33" s="94">
        <v>38.799999999999997</v>
      </c>
      <c r="N33" s="94"/>
      <c r="O33" s="94">
        <v>50.5</v>
      </c>
      <c r="P33" s="94"/>
      <c r="Q33" s="94"/>
      <c r="R33" s="94"/>
      <c r="S33" s="94">
        <v>55.45</v>
      </c>
      <c r="T33" s="95"/>
      <c r="U33" s="95"/>
      <c r="V33" s="34"/>
      <c r="W33" s="34"/>
      <c r="X33" s="34"/>
    </row>
    <row r="34" spans="1:24" ht="14">
      <c r="A34" s="91" t="s">
        <v>142</v>
      </c>
      <c r="B34" s="92" t="s">
        <v>658</v>
      </c>
      <c r="C34" s="91">
        <v>10</v>
      </c>
      <c r="D34" s="91" t="s">
        <v>630</v>
      </c>
      <c r="E34" s="93" t="s">
        <v>174</v>
      </c>
      <c r="F34" s="93" t="s">
        <v>341</v>
      </c>
      <c r="G34" s="93">
        <v>3</v>
      </c>
      <c r="H34" s="93" t="s">
        <v>142</v>
      </c>
      <c r="I34" s="94">
        <v>2</v>
      </c>
      <c r="J34" s="94">
        <v>58.2</v>
      </c>
      <c r="K34" s="94">
        <v>58.2</v>
      </c>
      <c r="L34" s="94"/>
      <c r="M34" s="94">
        <v>56.75</v>
      </c>
      <c r="N34" s="94"/>
      <c r="O34" s="94"/>
      <c r="P34" s="94"/>
      <c r="Q34" s="94"/>
      <c r="R34" s="94"/>
      <c r="S34" s="94"/>
      <c r="T34" s="95"/>
      <c r="U34" s="95"/>
      <c r="V34" s="34"/>
      <c r="W34" s="34"/>
      <c r="X34" s="34"/>
    </row>
    <row r="35" spans="1:24" ht="14">
      <c r="A35" s="91" t="s">
        <v>142</v>
      </c>
      <c r="B35" s="92" t="s">
        <v>659</v>
      </c>
      <c r="C35" s="91">
        <v>9</v>
      </c>
      <c r="D35" s="91" t="s">
        <v>630</v>
      </c>
      <c r="E35" s="93" t="s">
        <v>174</v>
      </c>
      <c r="F35" s="93" t="s">
        <v>341</v>
      </c>
      <c r="G35" s="93">
        <v>3</v>
      </c>
      <c r="H35" s="93" t="s">
        <v>142</v>
      </c>
      <c r="I35" s="94">
        <v>2</v>
      </c>
      <c r="J35" s="94">
        <v>30.7</v>
      </c>
      <c r="K35" s="94">
        <v>30.7</v>
      </c>
      <c r="L35" s="94"/>
      <c r="M35" s="94"/>
      <c r="N35" s="94"/>
      <c r="O35" s="94"/>
      <c r="P35" s="94"/>
      <c r="Q35" s="94"/>
      <c r="R35" s="94"/>
      <c r="S35" s="94">
        <v>48.75</v>
      </c>
      <c r="T35" s="95"/>
      <c r="U35" s="95"/>
      <c r="V35" s="34"/>
      <c r="W35" s="34"/>
      <c r="X35" s="34"/>
    </row>
    <row r="36" spans="1:24" ht="14">
      <c r="A36" s="91" t="s">
        <v>142</v>
      </c>
      <c r="B36" s="92" t="s">
        <v>660</v>
      </c>
      <c r="C36" s="91">
        <v>10</v>
      </c>
      <c r="D36" s="91" t="s">
        <v>630</v>
      </c>
      <c r="E36" s="93" t="s">
        <v>174</v>
      </c>
      <c r="F36" s="93" t="s">
        <v>341</v>
      </c>
      <c r="G36" s="93">
        <v>3</v>
      </c>
      <c r="H36" s="93" t="s">
        <v>142</v>
      </c>
      <c r="I36" s="94">
        <v>2</v>
      </c>
      <c r="J36" s="94">
        <v>56.95</v>
      </c>
      <c r="K36" s="94"/>
      <c r="L36" s="94"/>
      <c r="M36" s="94"/>
      <c r="N36" s="94"/>
      <c r="O36" s="94"/>
      <c r="P36" s="94"/>
      <c r="Q36" s="94">
        <v>56.95</v>
      </c>
      <c r="R36" s="94"/>
      <c r="S36" s="94">
        <v>50.75</v>
      </c>
      <c r="T36" s="95"/>
      <c r="U36" s="95"/>
      <c r="V36" s="34"/>
      <c r="W36" s="34"/>
      <c r="X36" s="34"/>
    </row>
    <row r="37" spans="1:24" ht="14">
      <c r="A37" s="91" t="s">
        <v>142</v>
      </c>
      <c r="B37" s="92" t="s">
        <v>661</v>
      </c>
      <c r="C37" s="91">
        <v>10</v>
      </c>
      <c r="D37" s="91" t="s">
        <v>630</v>
      </c>
      <c r="E37" s="93" t="s">
        <v>174</v>
      </c>
      <c r="F37" s="93" t="s">
        <v>341</v>
      </c>
      <c r="G37" s="93">
        <v>3</v>
      </c>
      <c r="H37" s="93" t="s">
        <v>142</v>
      </c>
      <c r="I37" s="94">
        <v>1</v>
      </c>
      <c r="J37" s="94">
        <v>38.35</v>
      </c>
      <c r="K37" s="94"/>
      <c r="L37" s="94"/>
      <c r="M37" s="94"/>
      <c r="N37" s="94"/>
      <c r="O37" s="94"/>
      <c r="P37" s="94"/>
      <c r="Q37" s="94">
        <v>38.35</v>
      </c>
      <c r="R37" s="94"/>
      <c r="S37" s="94"/>
      <c r="T37" s="95"/>
      <c r="U37" s="95"/>
      <c r="V37" s="34"/>
      <c r="W37" s="34"/>
      <c r="X37" s="34"/>
    </row>
    <row r="38" spans="1:24" ht="14">
      <c r="A38" s="91" t="s">
        <v>142</v>
      </c>
      <c r="B38" s="92" t="s">
        <v>662</v>
      </c>
      <c r="C38" s="91">
        <v>14</v>
      </c>
      <c r="D38" s="91" t="s">
        <v>625</v>
      </c>
      <c r="E38" s="93" t="s">
        <v>342</v>
      </c>
      <c r="F38" s="93" t="s">
        <v>252</v>
      </c>
      <c r="G38" s="93">
        <v>3</v>
      </c>
      <c r="H38" s="93" t="s">
        <v>142</v>
      </c>
      <c r="I38" s="94">
        <v>2</v>
      </c>
      <c r="J38" s="94">
        <v>83.3</v>
      </c>
      <c r="K38" s="94"/>
      <c r="L38" s="94"/>
      <c r="M38" s="94"/>
      <c r="N38" s="94"/>
      <c r="O38" s="94">
        <v>58.1</v>
      </c>
      <c r="P38" s="94"/>
      <c r="Q38" s="94">
        <v>83.3</v>
      </c>
      <c r="R38" s="94"/>
      <c r="S38" s="94"/>
      <c r="T38" s="95"/>
      <c r="U38" s="95"/>
      <c r="V38" s="34"/>
      <c r="W38" s="34"/>
      <c r="X38" s="34"/>
    </row>
    <row r="39" spans="1:24" ht="14">
      <c r="A39" s="91" t="s">
        <v>142</v>
      </c>
      <c r="B39" s="92" t="s">
        <v>663</v>
      </c>
      <c r="C39" s="91">
        <v>13</v>
      </c>
      <c r="D39" s="91" t="s">
        <v>625</v>
      </c>
      <c r="E39" s="93" t="s">
        <v>342</v>
      </c>
      <c r="F39" s="93" t="s">
        <v>252</v>
      </c>
      <c r="G39" s="93">
        <v>3</v>
      </c>
      <c r="H39" s="93" t="s">
        <v>142</v>
      </c>
      <c r="I39" s="94">
        <v>2</v>
      </c>
      <c r="J39" s="94">
        <v>64.7</v>
      </c>
      <c r="K39" s="94"/>
      <c r="L39" s="94"/>
      <c r="M39" s="94"/>
      <c r="N39" s="94"/>
      <c r="O39" s="94"/>
      <c r="P39" s="94"/>
      <c r="Q39" s="94">
        <v>64.7</v>
      </c>
      <c r="R39" s="94"/>
      <c r="S39" s="94">
        <v>59.3</v>
      </c>
      <c r="T39" s="95"/>
      <c r="U39" s="95"/>
      <c r="V39" s="34"/>
      <c r="W39" s="34"/>
      <c r="X39" s="34"/>
    </row>
    <row r="40" spans="1:24" ht="14">
      <c r="A40" s="91" t="s">
        <v>142</v>
      </c>
      <c r="B40" s="92" t="s">
        <v>664</v>
      </c>
      <c r="C40" s="91">
        <v>14</v>
      </c>
      <c r="D40" s="91" t="s">
        <v>630</v>
      </c>
      <c r="E40" s="93" t="s">
        <v>342</v>
      </c>
      <c r="F40" s="93" t="s">
        <v>252</v>
      </c>
      <c r="G40" s="93">
        <v>3</v>
      </c>
      <c r="H40" s="93" t="s">
        <v>142</v>
      </c>
      <c r="I40" s="94">
        <v>5</v>
      </c>
      <c r="J40" s="94">
        <v>129.85</v>
      </c>
      <c r="K40" s="94">
        <v>124.85</v>
      </c>
      <c r="L40" s="94"/>
      <c r="M40" s="94">
        <v>129.85</v>
      </c>
      <c r="N40" s="94"/>
      <c r="O40" s="94">
        <v>125</v>
      </c>
      <c r="P40" s="94"/>
      <c r="Q40" s="94">
        <v>124</v>
      </c>
      <c r="R40" s="94"/>
      <c r="S40" s="94">
        <v>145.5</v>
      </c>
      <c r="T40" s="95"/>
      <c r="U40" s="95"/>
      <c r="V40" s="34"/>
      <c r="W40" s="34" t="s">
        <v>626</v>
      </c>
      <c r="X40" s="34"/>
    </row>
    <row r="41" spans="1:24" ht="14">
      <c r="A41" s="91" t="s">
        <v>142</v>
      </c>
      <c r="B41" s="92" t="s">
        <v>665</v>
      </c>
      <c r="C41" s="91">
        <v>14</v>
      </c>
      <c r="D41" s="91" t="s">
        <v>630</v>
      </c>
      <c r="E41" s="93" t="s">
        <v>342</v>
      </c>
      <c r="F41" s="93" t="s">
        <v>252</v>
      </c>
      <c r="G41" s="93">
        <v>3</v>
      </c>
      <c r="H41" s="93" t="s">
        <v>142</v>
      </c>
      <c r="I41" s="94">
        <v>0</v>
      </c>
      <c r="J41" s="94">
        <v>0</v>
      </c>
      <c r="K41" s="94"/>
      <c r="L41" s="94"/>
      <c r="M41" s="94"/>
      <c r="N41" s="94"/>
      <c r="O41" s="94"/>
      <c r="P41" s="94"/>
      <c r="Q41" s="94"/>
      <c r="R41" s="94"/>
      <c r="S41" s="94"/>
      <c r="T41" s="95"/>
      <c r="U41" s="95"/>
      <c r="V41" s="34"/>
      <c r="W41" s="34"/>
      <c r="X41" s="34"/>
    </row>
    <row r="42" spans="1:24" ht="14">
      <c r="A42" s="91" t="s">
        <v>142</v>
      </c>
      <c r="B42" s="92" t="s">
        <v>666</v>
      </c>
      <c r="C42" s="91">
        <v>13</v>
      </c>
      <c r="D42" s="91" t="s">
        <v>630</v>
      </c>
      <c r="E42" s="93" t="s">
        <v>342</v>
      </c>
      <c r="F42" s="93" t="s">
        <v>252</v>
      </c>
      <c r="G42" s="93">
        <v>3</v>
      </c>
      <c r="H42" s="93" t="s">
        <v>142</v>
      </c>
      <c r="I42" s="94">
        <v>5</v>
      </c>
      <c r="J42" s="94">
        <v>155.05000000000001</v>
      </c>
      <c r="K42" s="94">
        <v>136.65</v>
      </c>
      <c r="L42" s="94"/>
      <c r="M42" s="94">
        <v>134.15</v>
      </c>
      <c r="N42" s="94"/>
      <c r="O42" s="94">
        <v>155.05000000000001</v>
      </c>
      <c r="P42" s="94"/>
      <c r="Q42" s="94">
        <v>138.85</v>
      </c>
      <c r="R42" s="94"/>
      <c r="S42" s="94">
        <v>135.9</v>
      </c>
      <c r="T42" s="95"/>
      <c r="U42" s="95"/>
      <c r="V42" s="34"/>
      <c r="W42" s="34" t="s">
        <v>626</v>
      </c>
      <c r="X42" s="34" t="s">
        <v>626</v>
      </c>
    </row>
    <row r="43" spans="1:24" ht="14">
      <c r="A43" s="91" t="s">
        <v>142</v>
      </c>
      <c r="B43" s="92" t="s">
        <v>667</v>
      </c>
      <c r="C43" s="91">
        <v>14</v>
      </c>
      <c r="D43" s="91" t="s">
        <v>630</v>
      </c>
      <c r="E43" s="93" t="s">
        <v>342</v>
      </c>
      <c r="F43" s="93" t="s">
        <v>252</v>
      </c>
      <c r="G43" s="93">
        <v>3</v>
      </c>
      <c r="H43" s="93" t="s">
        <v>142</v>
      </c>
      <c r="I43" s="94">
        <v>2</v>
      </c>
      <c r="J43" s="94">
        <v>116.35</v>
      </c>
      <c r="K43" s="94">
        <v>106.35</v>
      </c>
      <c r="L43" s="94"/>
      <c r="M43" s="94"/>
      <c r="N43" s="94"/>
      <c r="O43" s="94">
        <v>116.35</v>
      </c>
      <c r="P43" s="94"/>
      <c r="Q43" s="94"/>
      <c r="R43" s="94"/>
      <c r="S43" s="94"/>
      <c r="T43" s="95"/>
      <c r="U43" s="95"/>
      <c r="V43" s="34"/>
      <c r="W43" s="34"/>
      <c r="X43" s="34"/>
    </row>
    <row r="44" spans="1:24" ht="14">
      <c r="A44" s="91" t="s">
        <v>142</v>
      </c>
      <c r="B44" s="92" t="s">
        <v>668</v>
      </c>
      <c r="C44" s="91">
        <v>13</v>
      </c>
      <c r="D44" s="91" t="s">
        <v>630</v>
      </c>
      <c r="E44" s="93" t="s">
        <v>342</v>
      </c>
      <c r="F44" s="93" t="s">
        <v>252</v>
      </c>
      <c r="G44" s="93">
        <v>3</v>
      </c>
      <c r="H44" s="93" t="s">
        <v>142</v>
      </c>
      <c r="I44" s="94">
        <v>0</v>
      </c>
      <c r="J44" s="94">
        <v>0</v>
      </c>
      <c r="K44" s="94"/>
      <c r="L44" s="94"/>
      <c r="M44" s="94"/>
      <c r="N44" s="94"/>
      <c r="O44" s="94"/>
      <c r="P44" s="94"/>
      <c r="Q44" s="94"/>
      <c r="R44" s="94"/>
      <c r="S44" s="94"/>
      <c r="T44" s="95"/>
      <c r="U44" s="95"/>
      <c r="V44" s="34"/>
      <c r="W44" s="34"/>
      <c r="X44" s="34"/>
    </row>
    <row r="45" spans="1:24" ht="14">
      <c r="A45" s="91" t="s">
        <v>142</v>
      </c>
      <c r="B45" s="92" t="s">
        <v>669</v>
      </c>
      <c r="C45" s="91">
        <v>14</v>
      </c>
      <c r="D45" s="91" t="s">
        <v>630</v>
      </c>
      <c r="E45" s="93" t="s">
        <v>342</v>
      </c>
      <c r="F45" s="93" t="s">
        <v>252</v>
      </c>
      <c r="G45" s="93">
        <v>3</v>
      </c>
      <c r="H45" s="93" t="s">
        <v>142</v>
      </c>
      <c r="I45" s="94">
        <v>5</v>
      </c>
      <c r="J45" s="94">
        <v>126.5</v>
      </c>
      <c r="K45" s="94">
        <v>126.5</v>
      </c>
      <c r="L45" s="94"/>
      <c r="M45" s="94">
        <v>118.65</v>
      </c>
      <c r="N45" s="94"/>
      <c r="O45" s="94">
        <v>117.95</v>
      </c>
      <c r="P45" s="94"/>
      <c r="Q45" s="94">
        <v>120.3</v>
      </c>
      <c r="R45" s="94"/>
      <c r="S45" s="94">
        <v>113.9</v>
      </c>
      <c r="T45" s="95"/>
      <c r="U45" s="95"/>
      <c r="V45" s="34"/>
      <c r="W45" s="34" t="s">
        <v>626</v>
      </c>
      <c r="X45" s="34"/>
    </row>
    <row r="46" spans="1:24" ht="14">
      <c r="A46" s="91" t="s">
        <v>142</v>
      </c>
      <c r="B46" s="92" t="s">
        <v>670</v>
      </c>
      <c r="C46" s="91">
        <v>11</v>
      </c>
      <c r="D46" s="91" t="s">
        <v>625</v>
      </c>
      <c r="E46" s="93" t="s">
        <v>341</v>
      </c>
      <c r="F46" s="93" t="s">
        <v>342</v>
      </c>
      <c r="G46" s="93">
        <v>3</v>
      </c>
      <c r="H46" s="93" t="s">
        <v>142</v>
      </c>
      <c r="I46" s="94">
        <v>2</v>
      </c>
      <c r="J46" s="94">
        <v>61.1</v>
      </c>
      <c r="K46" s="94"/>
      <c r="L46" s="94"/>
      <c r="M46" s="94">
        <v>61.1</v>
      </c>
      <c r="N46" s="94"/>
      <c r="O46" s="94"/>
      <c r="P46" s="94"/>
      <c r="Q46" s="94"/>
      <c r="R46" s="94"/>
      <c r="S46" s="94">
        <v>49.35</v>
      </c>
      <c r="T46" s="95"/>
      <c r="U46" s="95"/>
      <c r="V46" s="34"/>
      <c r="W46" s="34"/>
      <c r="X46" s="34"/>
    </row>
    <row r="47" spans="1:24" ht="14">
      <c r="A47" s="91" t="s">
        <v>142</v>
      </c>
      <c r="B47" s="92" t="s">
        <v>671</v>
      </c>
      <c r="C47" s="91">
        <v>11</v>
      </c>
      <c r="D47" s="91" t="s">
        <v>625</v>
      </c>
      <c r="E47" s="93" t="s">
        <v>341</v>
      </c>
      <c r="F47" s="93" t="s">
        <v>342</v>
      </c>
      <c r="G47" s="93">
        <v>3</v>
      </c>
      <c r="H47" s="93" t="s">
        <v>142</v>
      </c>
      <c r="I47" s="94">
        <v>5</v>
      </c>
      <c r="J47" s="94">
        <v>81.400000000000006</v>
      </c>
      <c r="K47" s="94">
        <v>76.75</v>
      </c>
      <c r="L47" s="94"/>
      <c r="M47" s="94">
        <v>81.400000000000006</v>
      </c>
      <c r="N47" s="94"/>
      <c r="O47" s="94">
        <v>76.099999999999994</v>
      </c>
      <c r="P47" s="94"/>
      <c r="Q47" s="94">
        <v>75.8</v>
      </c>
      <c r="R47" s="94"/>
      <c r="S47" s="94">
        <v>86.95</v>
      </c>
      <c r="T47" s="95"/>
      <c r="U47" s="95"/>
      <c r="V47" s="34"/>
      <c r="W47" s="34" t="s">
        <v>626</v>
      </c>
      <c r="X47" s="34"/>
    </row>
    <row r="48" spans="1:24" ht="14">
      <c r="A48" s="91" t="s">
        <v>142</v>
      </c>
      <c r="B48" s="92" t="s">
        <v>672</v>
      </c>
      <c r="C48" s="91">
        <v>11</v>
      </c>
      <c r="D48" s="91" t="s">
        <v>625</v>
      </c>
      <c r="E48" s="93" t="s">
        <v>341</v>
      </c>
      <c r="F48" s="93" t="s">
        <v>342</v>
      </c>
      <c r="G48" s="93">
        <v>3</v>
      </c>
      <c r="H48" s="93" t="s">
        <v>142</v>
      </c>
      <c r="I48" s="94">
        <v>5</v>
      </c>
      <c r="J48" s="94">
        <v>75.7</v>
      </c>
      <c r="K48" s="94">
        <v>74.3</v>
      </c>
      <c r="L48" s="94"/>
      <c r="M48" s="94">
        <v>75.7</v>
      </c>
      <c r="N48" s="94"/>
      <c r="O48" s="94">
        <v>65.599999999999994</v>
      </c>
      <c r="P48" s="94"/>
      <c r="Q48" s="94">
        <v>73.349999999999994</v>
      </c>
      <c r="R48" s="94"/>
      <c r="S48" s="94">
        <v>77.5</v>
      </c>
      <c r="T48" s="95"/>
      <c r="U48" s="95"/>
      <c r="V48" s="34"/>
      <c r="W48" s="34"/>
      <c r="X48" s="34"/>
    </row>
    <row r="49" spans="1:24" ht="14">
      <c r="A49" s="91" t="s">
        <v>142</v>
      </c>
      <c r="B49" s="92" t="s">
        <v>673</v>
      </c>
      <c r="C49" s="91">
        <v>11</v>
      </c>
      <c r="D49" s="91" t="s">
        <v>625</v>
      </c>
      <c r="E49" s="93" t="s">
        <v>341</v>
      </c>
      <c r="F49" s="93" t="s">
        <v>342</v>
      </c>
      <c r="G49" s="93">
        <v>3</v>
      </c>
      <c r="H49" s="93" t="s">
        <v>142</v>
      </c>
      <c r="I49" s="94">
        <v>0</v>
      </c>
      <c r="J49" s="94">
        <v>0</v>
      </c>
      <c r="K49" s="94"/>
      <c r="L49" s="94"/>
      <c r="M49" s="94"/>
      <c r="N49" s="94"/>
      <c r="O49" s="94"/>
      <c r="P49" s="94"/>
      <c r="Q49" s="94"/>
      <c r="R49" s="94"/>
      <c r="S49" s="94"/>
      <c r="T49" s="95"/>
      <c r="U49" s="95"/>
      <c r="V49" s="34"/>
      <c r="W49" s="34"/>
      <c r="X49" s="34"/>
    </row>
    <row r="50" spans="1:24" ht="14">
      <c r="A50" s="91" t="s">
        <v>142</v>
      </c>
      <c r="B50" s="92" t="s">
        <v>674</v>
      </c>
      <c r="C50" s="91">
        <v>12</v>
      </c>
      <c r="D50" s="91" t="s">
        <v>630</v>
      </c>
      <c r="E50" s="93" t="s">
        <v>341</v>
      </c>
      <c r="F50" s="93" t="s">
        <v>342</v>
      </c>
      <c r="G50" s="93">
        <v>3</v>
      </c>
      <c r="H50" s="93" t="s">
        <v>142</v>
      </c>
      <c r="I50" s="94">
        <v>2</v>
      </c>
      <c r="J50" s="94">
        <v>73.25</v>
      </c>
      <c r="K50" s="94">
        <v>55.9</v>
      </c>
      <c r="L50" s="94"/>
      <c r="M50" s="94"/>
      <c r="N50" s="94"/>
      <c r="O50" s="94"/>
      <c r="P50" s="94"/>
      <c r="Q50" s="94">
        <v>73.25</v>
      </c>
      <c r="R50" s="94"/>
      <c r="S50" s="94"/>
      <c r="T50" s="95"/>
      <c r="U50" s="95"/>
      <c r="V50" s="34"/>
      <c r="W50" s="34"/>
      <c r="X50" s="34"/>
    </row>
    <row r="51" spans="1:24" ht="14">
      <c r="A51" s="91" t="s">
        <v>142</v>
      </c>
      <c r="B51" s="92" t="s">
        <v>675</v>
      </c>
      <c r="C51" s="91">
        <v>11</v>
      </c>
      <c r="D51" s="91" t="s">
        <v>630</v>
      </c>
      <c r="E51" s="93" t="s">
        <v>341</v>
      </c>
      <c r="F51" s="93" t="s">
        <v>342</v>
      </c>
      <c r="G51" s="93">
        <v>3</v>
      </c>
      <c r="H51" s="93" t="s">
        <v>142</v>
      </c>
      <c r="I51" s="94">
        <v>5</v>
      </c>
      <c r="J51" s="94">
        <v>90.9</v>
      </c>
      <c r="K51" s="94">
        <v>80.599999999999994</v>
      </c>
      <c r="L51" s="94"/>
      <c r="M51" s="94">
        <v>90.75</v>
      </c>
      <c r="N51" s="94"/>
      <c r="O51" s="94">
        <v>81.75</v>
      </c>
      <c r="P51" s="94"/>
      <c r="Q51" s="94">
        <v>90.9</v>
      </c>
      <c r="R51" s="94"/>
      <c r="S51" s="94">
        <v>69.75</v>
      </c>
      <c r="T51" s="95"/>
      <c r="U51" s="95"/>
      <c r="V51" s="34"/>
      <c r="W51" s="34" t="s">
        <v>626</v>
      </c>
      <c r="X51" s="34"/>
    </row>
    <row r="52" spans="1:24" ht="14">
      <c r="A52" s="91" t="s">
        <v>142</v>
      </c>
      <c r="B52" s="92" t="s">
        <v>676</v>
      </c>
      <c r="C52" s="91">
        <v>12</v>
      </c>
      <c r="D52" s="91" t="s">
        <v>630</v>
      </c>
      <c r="E52" s="93" t="s">
        <v>341</v>
      </c>
      <c r="F52" s="93" t="s">
        <v>342</v>
      </c>
      <c r="G52" s="93">
        <v>3</v>
      </c>
      <c r="H52" s="93" t="s">
        <v>142</v>
      </c>
      <c r="I52" s="94">
        <v>0</v>
      </c>
      <c r="J52" s="94">
        <v>0</v>
      </c>
      <c r="K52" s="94"/>
      <c r="L52" s="94"/>
      <c r="M52" s="94"/>
      <c r="N52" s="94"/>
      <c r="O52" s="94"/>
      <c r="P52" s="94"/>
      <c r="Q52" s="94"/>
      <c r="R52" s="94"/>
      <c r="S52" s="94"/>
      <c r="T52" s="95"/>
      <c r="U52" s="95"/>
      <c r="V52" s="34"/>
      <c r="W52" s="34"/>
      <c r="X52" s="34"/>
    </row>
    <row r="53" spans="1:24" ht="14">
      <c r="A53" s="91" t="s">
        <v>142</v>
      </c>
      <c r="B53" s="92" t="s">
        <v>677</v>
      </c>
      <c r="C53" s="91">
        <v>18</v>
      </c>
      <c r="D53" s="91" t="s">
        <v>625</v>
      </c>
      <c r="E53" s="93" t="s">
        <v>252</v>
      </c>
      <c r="F53" s="93" t="s">
        <v>252</v>
      </c>
      <c r="G53" s="93">
        <v>3</v>
      </c>
      <c r="H53" s="93" t="s">
        <v>142</v>
      </c>
      <c r="I53" s="94">
        <v>5</v>
      </c>
      <c r="J53" s="94">
        <v>138.1</v>
      </c>
      <c r="K53" s="94">
        <v>112.15</v>
      </c>
      <c r="L53" s="94"/>
      <c r="M53" s="94">
        <v>138.1</v>
      </c>
      <c r="N53" s="94"/>
      <c r="O53" s="94">
        <v>135.69999999999999</v>
      </c>
      <c r="P53" s="94"/>
      <c r="Q53" s="94">
        <v>128.30000000000001</v>
      </c>
      <c r="R53" s="94"/>
      <c r="S53" s="94">
        <v>161.19999999999999</v>
      </c>
      <c r="T53" s="95"/>
      <c r="U53" s="95"/>
      <c r="V53" s="34"/>
      <c r="W53" s="34" t="s">
        <v>626</v>
      </c>
      <c r="X53" s="34"/>
    </row>
    <row r="54" spans="1:24" ht="14">
      <c r="A54" s="91" t="s">
        <v>142</v>
      </c>
      <c r="B54" s="92" t="s">
        <v>678</v>
      </c>
      <c r="C54" s="91">
        <v>16</v>
      </c>
      <c r="D54" s="91" t="s">
        <v>625</v>
      </c>
      <c r="E54" s="93" t="s">
        <v>252</v>
      </c>
      <c r="F54" s="93" t="s">
        <v>252</v>
      </c>
      <c r="G54" s="93">
        <v>3</v>
      </c>
      <c r="H54" s="93" t="s">
        <v>142</v>
      </c>
      <c r="I54" s="94">
        <v>5</v>
      </c>
      <c r="J54" s="94">
        <v>187.55</v>
      </c>
      <c r="K54" s="94">
        <v>146.05000000000001</v>
      </c>
      <c r="L54" s="94"/>
      <c r="M54" s="94">
        <v>187.55</v>
      </c>
      <c r="N54" s="94"/>
      <c r="O54" s="94">
        <v>174.2</v>
      </c>
      <c r="P54" s="94"/>
      <c r="Q54" s="94">
        <v>159.44999999999999</v>
      </c>
      <c r="R54" s="94"/>
      <c r="S54" s="94">
        <v>191.75</v>
      </c>
      <c r="T54" s="95"/>
      <c r="U54" s="95"/>
      <c r="V54" s="34"/>
      <c r="W54" s="34" t="s">
        <v>626</v>
      </c>
      <c r="X54" s="34" t="s">
        <v>626</v>
      </c>
    </row>
    <row r="55" spans="1:24" ht="14">
      <c r="A55" s="91" t="s">
        <v>142</v>
      </c>
      <c r="B55" s="92" t="s">
        <v>679</v>
      </c>
      <c r="C55" s="91">
        <v>17</v>
      </c>
      <c r="D55" s="91" t="s">
        <v>625</v>
      </c>
      <c r="E55" s="93" t="s">
        <v>252</v>
      </c>
      <c r="F55" s="93" t="s">
        <v>252</v>
      </c>
      <c r="G55" s="93">
        <v>3</v>
      </c>
      <c r="H55" s="93" t="s">
        <v>142</v>
      </c>
      <c r="I55" s="94">
        <v>3</v>
      </c>
      <c r="J55" s="94">
        <v>155.5</v>
      </c>
      <c r="K55" s="94"/>
      <c r="L55" s="94"/>
      <c r="M55" s="94"/>
      <c r="N55" s="94"/>
      <c r="O55" s="94">
        <v>148.25</v>
      </c>
      <c r="P55" s="94"/>
      <c r="Q55" s="94">
        <v>155.5</v>
      </c>
      <c r="R55" s="94"/>
      <c r="S55" s="94">
        <v>187.4</v>
      </c>
      <c r="T55" s="95"/>
      <c r="U55" s="95"/>
      <c r="V55" s="34"/>
      <c r="W55" s="34" t="s">
        <v>626</v>
      </c>
      <c r="X55" s="34"/>
    </row>
    <row r="56" spans="1:24" ht="14">
      <c r="A56" s="91" t="s">
        <v>142</v>
      </c>
      <c r="B56" s="92" t="s">
        <v>680</v>
      </c>
      <c r="C56" s="91">
        <v>16</v>
      </c>
      <c r="D56" s="91" t="s">
        <v>625</v>
      </c>
      <c r="E56" s="93" t="s">
        <v>252</v>
      </c>
      <c r="F56" s="93" t="s">
        <v>252</v>
      </c>
      <c r="G56" s="93">
        <v>3</v>
      </c>
      <c r="H56" s="93" t="s">
        <v>142</v>
      </c>
      <c r="I56" s="94">
        <v>5</v>
      </c>
      <c r="J56" s="94">
        <v>134</v>
      </c>
      <c r="K56" s="94">
        <v>123</v>
      </c>
      <c r="L56" s="94"/>
      <c r="M56" s="94">
        <v>134</v>
      </c>
      <c r="N56" s="94"/>
      <c r="O56" s="94">
        <v>123.35</v>
      </c>
      <c r="P56" s="94"/>
      <c r="Q56" s="94">
        <v>129.30000000000001</v>
      </c>
      <c r="R56" s="94"/>
      <c r="S56" s="94">
        <v>139.1</v>
      </c>
      <c r="T56" s="95"/>
      <c r="U56" s="95"/>
      <c r="V56" s="34"/>
      <c r="W56" s="34"/>
      <c r="X56" s="34"/>
    </row>
    <row r="57" spans="1:24" ht="14">
      <c r="A57" s="91" t="s">
        <v>142</v>
      </c>
      <c r="B57" s="92" t="s">
        <v>681</v>
      </c>
      <c r="C57" s="91">
        <v>16</v>
      </c>
      <c r="D57" s="91" t="s">
        <v>630</v>
      </c>
      <c r="E57" s="93" t="s">
        <v>252</v>
      </c>
      <c r="F57" s="93" t="s">
        <v>252</v>
      </c>
      <c r="G57" s="93">
        <v>3</v>
      </c>
      <c r="H57" s="93" t="s">
        <v>142</v>
      </c>
      <c r="I57" s="94">
        <v>1</v>
      </c>
      <c r="J57" s="94">
        <v>142.1</v>
      </c>
      <c r="K57" s="94">
        <v>142.1</v>
      </c>
      <c r="L57" s="94"/>
      <c r="M57" s="94"/>
      <c r="N57" s="94"/>
      <c r="O57" s="94"/>
      <c r="P57" s="94"/>
      <c r="Q57" s="94"/>
      <c r="R57" s="94"/>
      <c r="S57" s="94"/>
      <c r="T57" s="95"/>
      <c r="U57" s="95"/>
      <c r="V57" s="34"/>
      <c r="W57" s="34"/>
      <c r="X57" s="34"/>
    </row>
    <row r="58" spans="1:24" ht="14">
      <c r="A58" s="91" t="s">
        <v>142</v>
      </c>
      <c r="B58" s="92" t="s">
        <v>682</v>
      </c>
      <c r="C58" s="91">
        <v>16</v>
      </c>
      <c r="D58" s="91" t="s">
        <v>630</v>
      </c>
      <c r="E58" s="93" t="s">
        <v>252</v>
      </c>
      <c r="F58" s="93" t="s">
        <v>252</v>
      </c>
      <c r="G58" s="93">
        <v>3</v>
      </c>
      <c r="H58" s="93" t="s">
        <v>142</v>
      </c>
      <c r="I58" s="94">
        <v>3</v>
      </c>
      <c r="J58" s="94">
        <v>166.8</v>
      </c>
      <c r="K58" s="94">
        <v>166.8</v>
      </c>
      <c r="L58" s="94"/>
      <c r="M58" s="94"/>
      <c r="N58" s="94"/>
      <c r="O58" s="94"/>
      <c r="P58" s="94"/>
      <c r="Q58" s="94">
        <v>164</v>
      </c>
      <c r="R58" s="94"/>
      <c r="S58" s="94">
        <v>174.55</v>
      </c>
      <c r="T58" s="95"/>
      <c r="U58" s="95"/>
      <c r="V58" s="34"/>
      <c r="W58" s="34" t="s">
        <v>626</v>
      </c>
      <c r="X58" s="34" t="s">
        <v>626</v>
      </c>
    </row>
    <row r="59" spans="1:24" ht="14">
      <c r="A59" s="91" t="s">
        <v>145</v>
      </c>
      <c r="B59" s="92" t="s">
        <v>683</v>
      </c>
      <c r="C59" s="91">
        <v>8</v>
      </c>
      <c r="D59" s="91" t="s">
        <v>625</v>
      </c>
      <c r="E59" s="93" t="s">
        <v>174</v>
      </c>
      <c r="F59" s="93" t="s">
        <v>341</v>
      </c>
      <c r="G59" s="93">
        <v>3</v>
      </c>
      <c r="H59" s="93" t="s">
        <v>145</v>
      </c>
      <c r="I59" s="94">
        <v>4</v>
      </c>
      <c r="J59" s="94">
        <v>84.05</v>
      </c>
      <c r="K59" s="94">
        <v>71.75</v>
      </c>
      <c r="L59" s="94"/>
      <c r="M59" s="94">
        <v>67.900000000000006</v>
      </c>
      <c r="N59" s="94"/>
      <c r="O59" s="94">
        <v>73.099999999999994</v>
      </c>
      <c r="P59" s="94"/>
      <c r="Q59" s="94">
        <v>84.05</v>
      </c>
      <c r="R59" s="94"/>
      <c r="S59" s="94"/>
      <c r="T59" s="95"/>
      <c r="U59" s="95"/>
      <c r="V59" s="34"/>
      <c r="W59" s="34" t="s">
        <v>626</v>
      </c>
      <c r="X59" s="34" t="s">
        <v>626</v>
      </c>
    </row>
    <row r="60" spans="1:24" ht="14">
      <c r="A60" s="91" t="s">
        <v>145</v>
      </c>
      <c r="B60" s="92" t="s">
        <v>684</v>
      </c>
      <c r="C60" s="91">
        <v>6</v>
      </c>
      <c r="D60" s="91" t="s">
        <v>625</v>
      </c>
      <c r="E60" s="93" t="s">
        <v>174</v>
      </c>
      <c r="F60" s="93" t="s">
        <v>341</v>
      </c>
      <c r="G60" s="93">
        <v>3</v>
      </c>
      <c r="H60" s="93" t="s">
        <v>145</v>
      </c>
      <c r="I60" s="94">
        <v>0</v>
      </c>
      <c r="J60" s="94">
        <v>0</v>
      </c>
      <c r="K60" s="94"/>
      <c r="L60" s="94"/>
      <c r="M60" s="94"/>
      <c r="N60" s="94"/>
      <c r="O60" s="94"/>
      <c r="P60" s="94"/>
      <c r="Q60" s="94"/>
      <c r="R60" s="94"/>
      <c r="S60" s="94"/>
      <c r="T60" s="95"/>
      <c r="U60" s="95"/>
      <c r="V60" s="34" t="s">
        <v>626</v>
      </c>
      <c r="W60" s="34"/>
      <c r="X60" s="34"/>
    </row>
    <row r="61" spans="1:24" ht="14">
      <c r="A61" s="91" t="s">
        <v>145</v>
      </c>
      <c r="B61" s="92" t="s">
        <v>428</v>
      </c>
      <c r="C61" s="91">
        <v>8</v>
      </c>
      <c r="D61" s="91" t="s">
        <v>625</v>
      </c>
      <c r="E61" s="93" t="s">
        <v>174</v>
      </c>
      <c r="F61" s="93" t="s">
        <v>341</v>
      </c>
      <c r="G61" s="93">
        <v>3</v>
      </c>
      <c r="H61" s="93" t="s">
        <v>145</v>
      </c>
      <c r="I61" s="94">
        <v>0</v>
      </c>
      <c r="J61" s="94">
        <v>0</v>
      </c>
      <c r="K61" s="94"/>
      <c r="L61" s="94"/>
      <c r="M61" s="94"/>
      <c r="N61" s="94"/>
      <c r="O61" s="94"/>
      <c r="P61" s="94"/>
      <c r="Q61" s="94"/>
      <c r="R61" s="94"/>
      <c r="S61" s="94"/>
      <c r="T61" s="95"/>
      <c r="U61" s="95">
        <v>44.8</v>
      </c>
      <c r="V61" s="34"/>
      <c r="W61" s="34"/>
      <c r="X61" s="34"/>
    </row>
    <row r="62" spans="1:24" ht="14">
      <c r="A62" s="91" t="s">
        <v>145</v>
      </c>
      <c r="B62" s="92" t="s">
        <v>685</v>
      </c>
      <c r="C62" s="91">
        <v>9</v>
      </c>
      <c r="D62" s="91" t="s">
        <v>625</v>
      </c>
      <c r="E62" s="93" t="s">
        <v>174</v>
      </c>
      <c r="F62" s="93" t="s">
        <v>341</v>
      </c>
      <c r="G62" s="93">
        <v>3</v>
      </c>
      <c r="H62" s="93" t="s">
        <v>145</v>
      </c>
      <c r="I62" s="94">
        <v>1</v>
      </c>
      <c r="J62" s="94">
        <v>36.549999999999997</v>
      </c>
      <c r="K62" s="94"/>
      <c r="L62" s="94"/>
      <c r="M62" s="94"/>
      <c r="N62" s="94"/>
      <c r="O62" s="94"/>
      <c r="P62" s="94"/>
      <c r="Q62" s="94">
        <v>36.549999999999997</v>
      </c>
      <c r="R62" s="94"/>
      <c r="S62" s="94"/>
      <c r="T62" s="95"/>
      <c r="U62" s="95"/>
      <c r="V62" s="34" t="s">
        <v>626</v>
      </c>
      <c r="W62" s="34"/>
      <c r="X62" s="34"/>
    </row>
    <row r="63" spans="1:24" ht="14">
      <c r="A63" s="91" t="s">
        <v>145</v>
      </c>
      <c r="B63" s="92" t="s">
        <v>686</v>
      </c>
      <c r="C63" s="91">
        <v>6</v>
      </c>
      <c r="D63" s="91" t="s">
        <v>625</v>
      </c>
      <c r="E63" s="93" t="s">
        <v>174</v>
      </c>
      <c r="F63" s="93" t="s">
        <v>341</v>
      </c>
      <c r="G63" s="93">
        <v>3</v>
      </c>
      <c r="H63" s="93" t="s">
        <v>145</v>
      </c>
      <c r="I63" s="94">
        <v>0</v>
      </c>
      <c r="J63" s="94">
        <v>0</v>
      </c>
      <c r="K63" s="94"/>
      <c r="L63" s="94"/>
      <c r="M63" s="94"/>
      <c r="N63" s="94"/>
      <c r="O63" s="94"/>
      <c r="P63" s="94"/>
      <c r="Q63" s="94"/>
      <c r="R63" s="94"/>
      <c r="S63" s="94"/>
      <c r="T63" s="95"/>
      <c r="U63" s="95"/>
      <c r="V63" s="34" t="s">
        <v>626</v>
      </c>
      <c r="W63" s="34"/>
      <c r="X63" s="34"/>
    </row>
    <row r="64" spans="1:24" ht="14">
      <c r="A64" s="91" t="s">
        <v>145</v>
      </c>
      <c r="B64" s="92" t="s">
        <v>687</v>
      </c>
      <c r="C64" s="91">
        <v>8</v>
      </c>
      <c r="D64" s="91" t="s">
        <v>625</v>
      </c>
      <c r="E64" s="93" t="s">
        <v>174</v>
      </c>
      <c r="F64" s="93" t="s">
        <v>341</v>
      </c>
      <c r="G64" s="93">
        <v>3</v>
      </c>
      <c r="H64" s="93" t="s">
        <v>145</v>
      </c>
      <c r="I64" s="94">
        <v>0</v>
      </c>
      <c r="J64" s="94">
        <v>0</v>
      </c>
      <c r="K64" s="94"/>
      <c r="L64" s="94"/>
      <c r="M64" s="94"/>
      <c r="N64" s="94"/>
      <c r="O64" s="94"/>
      <c r="P64" s="94"/>
      <c r="Q64" s="94"/>
      <c r="R64" s="94"/>
      <c r="S64" s="94"/>
      <c r="T64" s="95"/>
      <c r="U64" s="95"/>
      <c r="V64" s="34" t="s">
        <v>626</v>
      </c>
      <c r="W64" s="34"/>
      <c r="X64" s="34"/>
    </row>
    <row r="65" spans="1:24" ht="14">
      <c r="A65" s="91" t="s">
        <v>145</v>
      </c>
      <c r="B65" s="92" t="s">
        <v>688</v>
      </c>
      <c r="C65" s="91">
        <v>8</v>
      </c>
      <c r="D65" s="91" t="s">
        <v>625</v>
      </c>
      <c r="E65" s="93" t="s">
        <v>174</v>
      </c>
      <c r="F65" s="93" t="s">
        <v>341</v>
      </c>
      <c r="G65" s="93">
        <v>3</v>
      </c>
      <c r="H65" s="93" t="s">
        <v>145</v>
      </c>
      <c r="I65" s="94">
        <v>0</v>
      </c>
      <c r="J65" s="94">
        <v>0</v>
      </c>
      <c r="K65" s="94"/>
      <c r="L65" s="94"/>
      <c r="M65" s="94"/>
      <c r="N65" s="94"/>
      <c r="O65" s="94"/>
      <c r="P65" s="94"/>
      <c r="Q65" s="94"/>
      <c r="R65" s="94"/>
      <c r="S65" s="94"/>
      <c r="T65" s="95"/>
      <c r="U65" s="95"/>
      <c r="V65" s="34" t="s">
        <v>626</v>
      </c>
      <c r="W65" s="34"/>
      <c r="X65" s="34"/>
    </row>
    <row r="66" spans="1:24" ht="14">
      <c r="A66" s="91" t="s">
        <v>145</v>
      </c>
      <c r="B66" s="92" t="s">
        <v>689</v>
      </c>
      <c r="C66" s="91">
        <v>7</v>
      </c>
      <c r="D66" s="91" t="s">
        <v>625</v>
      </c>
      <c r="E66" s="93" t="s">
        <v>174</v>
      </c>
      <c r="F66" s="93" t="s">
        <v>341</v>
      </c>
      <c r="G66" s="93">
        <v>3</v>
      </c>
      <c r="H66" s="93" t="s">
        <v>145</v>
      </c>
      <c r="I66" s="94">
        <v>0</v>
      </c>
      <c r="J66" s="94">
        <v>0</v>
      </c>
      <c r="K66" s="94"/>
      <c r="L66" s="94"/>
      <c r="M66" s="94"/>
      <c r="N66" s="94"/>
      <c r="O66" s="94"/>
      <c r="P66" s="94"/>
      <c r="Q66" s="94"/>
      <c r="R66" s="94"/>
      <c r="S66" s="94"/>
      <c r="T66" s="95"/>
      <c r="U66" s="95"/>
      <c r="V66" s="34"/>
      <c r="W66" s="34"/>
      <c r="X66" s="34"/>
    </row>
    <row r="67" spans="1:24" ht="14">
      <c r="A67" s="91" t="s">
        <v>145</v>
      </c>
      <c r="B67" s="92" t="s">
        <v>382</v>
      </c>
      <c r="C67" s="91">
        <v>7</v>
      </c>
      <c r="D67" s="91" t="s">
        <v>625</v>
      </c>
      <c r="E67" s="93" t="s">
        <v>174</v>
      </c>
      <c r="F67" s="93" t="s">
        <v>341</v>
      </c>
      <c r="G67" s="93">
        <v>3</v>
      </c>
      <c r="H67" s="93" t="s">
        <v>145</v>
      </c>
      <c r="I67" s="94">
        <v>0</v>
      </c>
      <c r="J67" s="94">
        <v>0</v>
      </c>
      <c r="K67" s="94"/>
      <c r="L67" s="94"/>
      <c r="M67" s="94"/>
      <c r="N67" s="94"/>
      <c r="O67" s="94"/>
      <c r="P67" s="94"/>
      <c r="Q67" s="94"/>
      <c r="R67" s="94"/>
      <c r="S67" s="94"/>
      <c r="T67" s="95"/>
      <c r="U67" s="95">
        <v>43.8</v>
      </c>
      <c r="V67" s="34" t="s">
        <v>626</v>
      </c>
      <c r="W67" s="34"/>
      <c r="X67" s="34"/>
    </row>
    <row r="68" spans="1:24" ht="14">
      <c r="A68" s="91" t="s">
        <v>145</v>
      </c>
      <c r="B68" s="92" t="s">
        <v>690</v>
      </c>
      <c r="C68" s="91">
        <v>7</v>
      </c>
      <c r="D68" s="91" t="s">
        <v>625</v>
      </c>
      <c r="E68" s="93" t="s">
        <v>174</v>
      </c>
      <c r="F68" s="93" t="s">
        <v>341</v>
      </c>
      <c r="G68" s="93">
        <v>3</v>
      </c>
      <c r="H68" s="93" t="s">
        <v>145</v>
      </c>
      <c r="I68" s="94">
        <v>0</v>
      </c>
      <c r="J68" s="94">
        <v>0</v>
      </c>
      <c r="K68" s="94"/>
      <c r="L68" s="94"/>
      <c r="M68" s="94"/>
      <c r="N68" s="94"/>
      <c r="O68" s="94"/>
      <c r="P68" s="94"/>
      <c r="Q68" s="94"/>
      <c r="R68" s="94"/>
      <c r="S68" s="94"/>
      <c r="T68" s="95"/>
      <c r="U68" s="95"/>
      <c r="V68" s="34" t="s">
        <v>626</v>
      </c>
      <c r="W68" s="34"/>
      <c r="X68" s="34"/>
    </row>
    <row r="69" spans="1:24" ht="14">
      <c r="A69" s="91" t="s">
        <v>145</v>
      </c>
      <c r="B69" s="92" t="s">
        <v>409</v>
      </c>
      <c r="C69" s="91">
        <v>7</v>
      </c>
      <c r="D69" s="91" t="s">
        <v>625</v>
      </c>
      <c r="E69" s="93" t="s">
        <v>174</v>
      </c>
      <c r="F69" s="93" t="s">
        <v>341</v>
      </c>
      <c r="G69" s="93">
        <v>3</v>
      </c>
      <c r="H69" s="93" t="s">
        <v>145</v>
      </c>
      <c r="I69" s="94">
        <v>0</v>
      </c>
      <c r="J69" s="94">
        <v>0</v>
      </c>
      <c r="K69" s="94"/>
      <c r="L69" s="94"/>
      <c r="M69" s="94"/>
      <c r="N69" s="94"/>
      <c r="O69" s="94"/>
      <c r="P69" s="94"/>
      <c r="Q69" s="94"/>
      <c r="R69" s="94"/>
      <c r="S69" s="94"/>
      <c r="T69" s="95"/>
      <c r="U69" s="95">
        <v>25.75</v>
      </c>
      <c r="V69" s="34" t="s">
        <v>626</v>
      </c>
      <c r="W69" s="34"/>
      <c r="X69" s="34"/>
    </row>
    <row r="70" spans="1:24" ht="14">
      <c r="A70" s="91" t="s">
        <v>145</v>
      </c>
      <c r="B70" s="92" t="s">
        <v>449</v>
      </c>
      <c r="C70" s="91">
        <v>8</v>
      </c>
      <c r="D70" s="91" t="s">
        <v>625</v>
      </c>
      <c r="E70" s="93" t="s">
        <v>174</v>
      </c>
      <c r="F70" s="93" t="s">
        <v>341</v>
      </c>
      <c r="G70" s="93">
        <v>3</v>
      </c>
      <c r="H70" s="93" t="s">
        <v>145</v>
      </c>
      <c r="I70" s="94">
        <v>5</v>
      </c>
      <c r="J70" s="94">
        <v>57.1</v>
      </c>
      <c r="K70" s="94">
        <v>53.55</v>
      </c>
      <c r="L70" s="94"/>
      <c r="M70" s="94">
        <v>57.1</v>
      </c>
      <c r="N70" s="94"/>
      <c r="O70" s="94">
        <v>50.4</v>
      </c>
      <c r="P70" s="94"/>
      <c r="Q70" s="94">
        <v>48.8</v>
      </c>
      <c r="R70" s="94"/>
      <c r="S70" s="94">
        <v>37.25</v>
      </c>
      <c r="T70" s="95"/>
      <c r="U70" s="95">
        <v>47.9</v>
      </c>
      <c r="V70" s="34" t="s">
        <v>626</v>
      </c>
      <c r="W70" s="34"/>
      <c r="X70" s="34"/>
    </row>
    <row r="71" spans="1:24" ht="14">
      <c r="A71" s="91" t="s">
        <v>145</v>
      </c>
      <c r="B71" s="92" t="s">
        <v>508</v>
      </c>
      <c r="C71" s="91">
        <v>9</v>
      </c>
      <c r="D71" s="91" t="s">
        <v>625</v>
      </c>
      <c r="E71" s="93" t="s">
        <v>174</v>
      </c>
      <c r="F71" s="93" t="s">
        <v>341</v>
      </c>
      <c r="G71" s="93">
        <v>3</v>
      </c>
      <c r="H71" s="93" t="s">
        <v>145</v>
      </c>
      <c r="I71" s="94">
        <v>0</v>
      </c>
      <c r="J71" s="94">
        <v>0</v>
      </c>
      <c r="K71" s="94"/>
      <c r="L71" s="94"/>
      <c r="M71" s="94"/>
      <c r="N71" s="94"/>
      <c r="O71" s="94"/>
      <c r="P71" s="94"/>
      <c r="Q71" s="94"/>
      <c r="R71" s="94"/>
      <c r="S71" s="94"/>
      <c r="T71" s="95"/>
      <c r="U71" s="95">
        <v>26.75</v>
      </c>
      <c r="V71" s="34" t="s">
        <v>626</v>
      </c>
      <c r="W71" s="34"/>
      <c r="X71" s="34"/>
    </row>
    <row r="72" spans="1:24" ht="14">
      <c r="A72" s="91" t="s">
        <v>145</v>
      </c>
      <c r="B72" s="92" t="s">
        <v>327</v>
      </c>
      <c r="C72" s="91">
        <v>6</v>
      </c>
      <c r="D72" s="91" t="s">
        <v>625</v>
      </c>
      <c r="E72" s="93" t="s">
        <v>174</v>
      </c>
      <c r="F72" s="93" t="s">
        <v>341</v>
      </c>
      <c r="G72" s="93">
        <v>3</v>
      </c>
      <c r="H72" s="93" t="s">
        <v>145</v>
      </c>
      <c r="I72" s="94">
        <v>0</v>
      </c>
      <c r="J72" s="94">
        <v>0</v>
      </c>
      <c r="K72" s="94"/>
      <c r="L72" s="94"/>
      <c r="M72" s="94"/>
      <c r="N72" s="94"/>
      <c r="O72" s="94"/>
      <c r="P72" s="94"/>
      <c r="Q72" s="94"/>
      <c r="R72" s="94"/>
      <c r="S72" s="94"/>
      <c r="T72" s="95"/>
      <c r="U72" s="95">
        <v>32.799999999999997</v>
      </c>
      <c r="V72" s="34" t="s">
        <v>626</v>
      </c>
      <c r="W72" s="34"/>
      <c r="X72" s="34"/>
    </row>
    <row r="73" spans="1:24" ht="14">
      <c r="A73" s="91" t="s">
        <v>145</v>
      </c>
      <c r="B73" s="92" t="s">
        <v>691</v>
      </c>
      <c r="C73" s="91">
        <v>10</v>
      </c>
      <c r="D73" s="91" t="s">
        <v>625</v>
      </c>
      <c r="E73" s="93" t="s">
        <v>174</v>
      </c>
      <c r="F73" s="93" t="s">
        <v>341</v>
      </c>
      <c r="G73" s="93">
        <v>3</v>
      </c>
      <c r="H73" s="93" t="s">
        <v>145</v>
      </c>
      <c r="I73" s="94">
        <v>0</v>
      </c>
      <c r="J73" s="94">
        <v>0</v>
      </c>
      <c r="K73" s="94"/>
      <c r="L73" s="94"/>
      <c r="M73" s="94"/>
      <c r="N73" s="94"/>
      <c r="O73" s="94"/>
      <c r="P73" s="94"/>
      <c r="Q73" s="94"/>
      <c r="R73" s="94"/>
      <c r="S73" s="94"/>
      <c r="T73" s="95"/>
      <c r="U73" s="95"/>
      <c r="V73" s="34" t="s">
        <v>626</v>
      </c>
      <c r="W73" s="34"/>
      <c r="X73" s="34"/>
    </row>
    <row r="74" spans="1:24" ht="14">
      <c r="A74" s="91" t="s">
        <v>145</v>
      </c>
      <c r="B74" s="92" t="s">
        <v>692</v>
      </c>
      <c r="C74" s="91">
        <v>7</v>
      </c>
      <c r="D74" s="91" t="s">
        <v>625</v>
      </c>
      <c r="E74" s="93" t="s">
        <v>174</v>
      </c>
      <c r="F74" s="93" t="s">
        <v>341</v>
      </c>
      <c r="G74" s="93">
        <v>3</v>
      </c>
      <c r="H74" s="93" t="s">
        <v>145</v>
      </c>
      <c r="I74" s="94">
        <v>0</v>
      </c>
      <c r="J74" s="94">
        <v>0</v>
      </c>
      <c r="K74" s="94"/>
      <c r="L74" s="94"/>
      <c r="M74" s="94"/>
      <c r="N74" s="94"/>
      <c r="O74" s="94"/>
      <c r="P74" s="94"/>
      <c r="Q74" s="94"/>
      <c r="R74" s="94"/>
      <c r="S74" s="94"/>
      <c r="T74" s="95"/>
      <c r="U74" s="95"/>
      <c r="V74" s="34" t="s">
        <v>626</v>
      </c>
      <c r="W74" s="34"/>
      <c r="X74" s="34"/>
    </row>
    <row r="75" spans="1:24" ht="14">
      <c r="A75" s="91" t="s">
        <v>145</v>
      </c>
      <c r="B75" s="92" t="s">
        <v>431</v>
      </c>
      <c r="C75" s="91">
        <v>8</v>
      </c>
      <c r="D75" s="91" t="s">
        <v>625</v>
      </c>
      <c r="E75" s="93" t="s">
        <v>174</v>
      </c>
      <c r="F75" s="93" t="s">
        <v>341</v>
      </c>
      <c r="G75" s="93">
        <v>3</v>
      </c>
      <c r="H75" s="93" t="s">
        <v>145</v>
      </c>
      <c r="I75" s="94">
        <v>2</v>
      </c>
      <c r="J75" s="94">
        <v>41.9</v>
      </c>
      <c r="K75" s="94"/>
      <c r="L75" s="94"/>
      <c r="M75" s="94"/>
      <c r="N75" s="94"/>
      <c r="O75" s="94"/>
      <c r="P75" s="94"/>
      <c r="Q75" s="94">
        <v>41.9</v>
      </c>
      <c r="R75" s="94"/>
      <c r="S75" s="94">
        <v>43.05</v>
      </c>
      <c r="T75" s="95"/>
      <c r="U75" s="95">
        <v>51.85</v>
      </c>
      <c r="V75" s="34" t="s">
        <v>626</v>
      </c>
      <c r="W75" s="34"/>
      <c r="X75" s="34"/>
    </row>
    <row r="76" spans="1:24" ht="14">
      <c r="A76" s="91" t="s">
        <v>145</v>
      </c>
      <c r="B76" s="92" t="s">
        <v>693</v>
      </c>
      <c r="C76" s="91">
        <v>8</v>
      </c>
      <c r="D76" s="91" t="s">
        <v>625</v>
      </c>
      <c r="E76" s="93" t="s">
        <v>174</v>
      </c>
      <c r="F76" s="93" t="s">
        <v>341</v>
      </c>
      <c r="G76" s="93">
        <v>3</v>
      </c>
      <c r="H76" s="93" t="s">
        <v>145</v>
      </c>
      <c r="I76" s="94">
        <v>0</v>
      </c>
      <c r="J76" s="94">
        <v>0</v>
      </c>
      <c r="K76" s="94"/>
      <c r="L76" s="94"/>
      <c r="M76" s="94"/>
      <c r="N76" s="94"/>
      <c r="O76" s="94"/>
      <c r="P76" s="94"/>
      <c r="Q76" s="94"/>
      <c r="R76" s="94"/>
      <c r="S76" s="94"/>
      <c r="T76" s="95"/>
      <c r="U76" s="95"/>
      <c r="V76" s="34" t="s">
        <v>626</v>
      </c>
      <c r="W76" s="34"/>
      <c r="X76" s="34"/>
    </row>
    <row r="77" spans="1:24" ht="14">
      <c r="A77" s="91" t="s">
        <v>145</v>
      </c>
      <c r="B77" s="92" t="s">
        <v>694</v>
      </c>
      <c r="C77" s="91">
        <v>8</v>
      </c>
      <c r="D77" s="91" t="s">
        <v>625</v>
      </c>
      <c r="E77" s="93" t="s">
        <v>174</v>
      </c>
      <c r="F77" s="93" t="s">
        <v>341</v>
      </c>
      <c r="G77" s="93">
        <v>3</v>
      </c>
      <c r="H77" s="93" t="s">
        <v>145</v>
      </c>
      <c r="I77" s="94">
        <v>1</v>
      </c>
      <c r="J77" s="94">
        <v>0</v>
      </c>
      <c r="K77" s="94"/>
      <c r="L77" s="94"/>
      <c r="M77" s="94"/>
      <c r="N77" s="94"/>
      <c r="O77" s="94"/>
      <c r="P77" s="94"/>
      <c r="Q77" s="94"/>
      <c r="R77" s="94"/>
      <c r="S77" s="94">
        <v>44.45</v>
      </c>
      <c r="T77" s="95"/>
      <c r="U77" s="95"/>
      <c r="V77" s="34" t="s">
        <v>626</v>
      </c>
      <c r="W77" s="34"/>
      <c r="X77" s="34"/>
    </row>
    <row r="78" spans="1:24" ht="14">
      <c r="A78" s="91" t="s">
        <v>145</v>
      </c>
      <c r="B78" s="92" t="s">
        <v>695</v>
      </c>
      <c r="C78" s="91">
        <v>9</v>
      </c>
      <c r="D78" s="91" t="s">
        <v>625</v>
      </c>
      <c r="E78" s="93" t="s">
        <v>174</v>
      </c>
      <c r="F78" s="93" t="s">
        <v>341</v>
      </c>
      <c r="G78" s="93">
        <v>3</v>
      </c>
      <c r="H78" s="93" t="s">
        <v>145</v>
      </c>
      <c r="I78" s="94">
        <v>2</v>
      </c>
      <c r="J78" s="94">
        <v>39.799999999999997</v>
      </c>
      <c r="K78" s="94"/>
      <c r="L78" s="94"/>
      <c r="M78" s="94">
        <v>38.549999999999997</v>
      </c>
      <c r="N78" s="94"/>
      <c r="O78" s="94">
        <v>39.799999999999997</v>
      </c>
      <c r="P78" s="94"/>
      <c r="Q78" s="94"/>
      <c r="R78" s="94"/>
      <c r="S78" s="94"/>
      <c r="T78" s="95"/>
      <c r="U78" s="95"/>
      <c r="V78" s="34" t="s">
        <v>626</v>
      </c>
      <c r="W78" s="34"/>
      <c r="X78" s="34"/>
    </row>
    <row r="79" spans="1:24" ht="14">
      <c r="A79" s="91" t="s">
        <v>145</v>
      </c>
      <c r="B79" s="92" t="s">
        <v>696</v>
      </c>
      <c r="C79" s="91">
        <v>10</v>
      </c>
      <c r="D79" s="91" t="s">
        <v>625</v>
      </c>
      <c r="E79" s="93" t="s">
        <v>174</v>
      </c>
      <c r="F79" s="93" t="s">
        <v>341</v>
      </c>
      <c r="G79" s="93">
        <v>3</v>
      </c>
      <c r="H79" s="93" t="s">
        <v>145</v>
      </c>
      <c r="I79" s="94">
        <v>3</v>
      </c>
      <c r="J79" s="94">
        <v>60.65</v>
      </c>
      <c r="K79" s="94"/>
      <c r="L79" s="94"/>
      <c r="M79" s="94">
        <v>60.65</v>
      </c>
      <c r="N79" s="94"/>
      <c r="O79" s="94"/>
      <c r="P79" s="94"/>
      <c r="Q79" s="94">
        <v>48.35</v>
      </c>
      <c r="R79" s="94"/>
      <c r="S79" s="94">
        <v>50.35</v>
      </c>
      <c r="T79" s="95"/>
      <c r="U79" s="95"/>
      <c r="V79" s="34" t="s">
        <v>626</v>
      </c>
      <c r="W79" s="34"/>
      <c r="X79" s="34"/>
    </row>
    <row r="80" spans="1:24" ht="14">
      <c r="A80" s="91" t="s">
        <v>145</v>
      </c>
      <c r="B80" s="92" t="s">
        <v>697</v>
      </c>
      <c r="C80" s="91">
        <v>9</v>
      </c>
      <c r="D80" s="91" t="s">
        <v>625</v>
      </c>
      <c r="E80" s="93" t="s">
        <v>174</v>
      </c>
      <c r="F80" s="93" t="s">
        <v>341</v>
      </c>
      <c r="G80" s="93">
        <v>3</v>
      </c>
      <c r="H80" s="93" t="s">
        <v>145</v>
      </c>
      <c r="I80" s="94">
        <v>4</v>
      </c>
      <c r="J80" s="94">
        <v>55.1</v>
      </c>
      <c r="K80" s="94">
        <v>55.1</v>
      </c>
      <c r="L80" s="94"/>
      <c r="M80" s="94">
        <v>48.7</v>
      </c>
      <c r="N80" s="94"/>
      <c r="O80" s="94">
        <v>46.9</v>
      </c>
      <c r="P80" s="94"/>
      <c r="Q80" s="94">
        <v>21.25</v>
      </c>
      <c r="R80" s="94"/>
      <c r="S80" s="94"/>
      <c r="T80" s="95"/>
      <c r="U80" s="95"/>
      <c r="V80" s="34" t="s">
        <v>626</v>
      </c>
      <c r="W80" s="34"/>
      <c r="X80" s="34"/>
    </row>
    <row r="81" spans="1:24" ht="14">
      <c r="A81" s="91" t="s">
        <v>145</v>
      </c>
      <c r="B81" s="92" t="s">
        <v>698</v>
      </c>
      <c r="C81" s="91">
        <v>9</v>
      </c>
      <c r="D81" s="91" t="s">
        <v>630</v>
      </c>
      <c r="E81" s="93" t="s">
        <v>174</v>
      </c>
      <c r="F81" s="93" t="s">
        <v>341</v>
      </c>
      <c r="G81" s="93">
        <v>3</v>
      </c>
      <c r="H81" s="93" t="s">
        <v>145</v>
      </c>
      <c r="I81" s="94">
        <v>0</v>
      </c>
      <c r="J81" s="94">
        <v>0</v>
      </c>
      <c r="K81" s="94"/>
      <c r="L81" s="94"/>
      <c r="M81" s="94"/>
      <c r="N81" s="94"/>
      <c r="O81" s="94"/>
      <c r="P81" s="94"/>
      <c r="Q81" s="94"/>
      <c r="R81" s="94"/>
      <c r="S81" s="94"/>
      <c r="T81" s="95"/>
      <c r="U81" s="95"/>
      <c r="V81" s="34" t="s">
        <v>626</v>
      </c>
      <c r="W81" s="34"/>
      <c r="X81" s="34"/>
    </row>
    <row r="82" spans="1:24" ht="14">
      <c r="A82" s="91" t="s">
        <v>145</v>
      </c>
      <c r="B82" s="92" t="s">
        <v>457</v>
      </c>
      <c r="C82" s="91">
        <v>8</v>
      </c>
      <c r="D82" s="91" t="s">
        <v>630</v>
      </c>
      <c r="E82" s="93" t="s">
        <v>174</v>
      </c>
      <c r="F82" s="93" t="s">
        <v>341</v>
      </c>
      <c r="G82" s="93">
        <v>3</v>
      </c>
      <c r="H82" s="93" t="s">
        <v>145</v>
      </c>
      <c r="I82" s="94">
        <v>0</v>
      </c>
      <c r="J82" s="94">
        <v>0</v>
      </c>
      <c r="K82" s="94"/>
      <c r="L82" s="94"/>
      <c r="M82" s="94"/>
      <c r="N82" s="94"/>
      <c r="O82" s="94"/>
      <c r="P82" s="94"/>
      <c r="Q82" s="94"/>
      <c r="R82" s="94"/>
      <c r="S82" s="94"/>
      <c r="T82" s="95"/>
      <c r="U82" s="95">
        <v>39</v>
      </c>
      <c r="V82" s="34" t="s">
        <v>626</v>
      </c>
      <c r="W82" s="34"/>
      <c r="X82" s="34"/>
    </row>
    <row r="83" spans="1:24" ht="14">
      <c r="A83" s="91" t="s">
        <v>145</v>
      </c>
      <c r="B83" s="92" t="s">
        <v>699</v>
      </c>
      <c r="C83" s="91">
        <v>7</v>
      </c>
      <c r="D83" s="91" t="s">
        <v>630</v>
      </c>
      <c r="E83" s="93" t="s">
        <v>174</v>
      </c>
      <c r="F83" s="93" t="s">
        <v>341</v>
      </c>
      <c r="G83" s="93">
        <v>3</v>
      </c>
      <c r="H83" s="93" t="s">
        <v>145</v>
      </c>
      <c r="I83" s="94">
        <v>0</v>
      </c>
      <c r="J83" s="94">
        <v>0</v>
      </c>
      <c r="K83" s="94"/>
      <c r="L83" s="94"/>
      <c r="M83" s="94"/>
      <c r="N83" s="94"/>
      <c r="O83" s="94"/>
      <c r="P83" s="94"/>
      <c r="Q83" s="94"/>
      <c r="R83" s="94"/>
      <c r="S83" s="94"/>
      <c r="T83" s="95"/>
      <c r="U83" s="95"/>
      <c r="V83" s="34" t="s">
        <v>626</v>
      </c>
      <c r="W83" s="34"/>
      <c r="X83" s="34"/>
    </row>
    <row r="84" spans="1:24" ht="14">
      <c r="A84" s="91" t="s">
        <v>145</v>
      </c>
      <c r="B84" s="92" t="s">
        <v>487</v>
      </c>
      <c r="C84" s="91">
        <v>9</v>
      </c>
      <c r="D84" s="91" t="s">
        <v>630</v>
      </c>
      <c r="E84" s="93" t="s">
        <v>174</v>
      </c>
      <c r="F84" s="93" t="s">
        <v>341</v>
      </c>
      <c r="G84" s="93">
        <v>3</v>
      </c>
      <c r="H84" s="93" t="s">
        <v>145</v>
      </c>
      <c r="I84" s="94">
        <v>1</v>
      </c>
      <c r="J84" s="94">
        <v>39.9</v>
      </c>
      <c r="K84" s="94"/>
      <c r="L84" s="94"/>
      <c r="M84" s="94"/>
      <c r="N84" s="94"/>
      <c r="O84" s="94">
        <v>39.9</v>
      </c>
      <c r="P84" s="94"/>
      <c r="Q84" s="94"/>
      <c r="R84" s="94"/>
      <c r="S84" s="94"/>
      <c r="T84" s="95"/>
      <c r="U84" s="95">
        <v>42.35</v>
      </c>
      <c r="V84" s="34" t="s">
        <v>626</v>
      </c>
      <c r="W84" s="34"/>
      <c r="X84" s="34"/>
    </row>
    <row r="85" spans="1:24" ht="14">
      <c r="A85" s="91" t="s">
        <v>145</v>
      </c>
      <c r="B85" s="92" t="s">
        <v>700</v>
      </c>
      <c r="C85" s="91">
        <v>9</v>
      </c>
      <c r="D85" s="91" t="s">
        <v>630</v>
      </c>
      <c r="E85" s="93" t="s">
        <v>174</v>
      </c>
      <c r="F85" s="93" t="s">
        <v>341</v>
      </c>
      <c r="G85" s="93">
        <v>3</v>
      </c>
      <c r="H85" s="93" t="s">
        <v>145</v>
      </c>
      <c r="I85" s="94">
        <v>0</v>
      </c>
      <c r="J85" s="94">
        <v>0</v>
      </c>
      <c r="K85" s="94"/>
      <c r="L85" s="94"/>
      <c r="M85" s="94"/>
      <c r="N85" s="94"/>
      <c r="O85" s="94"/>
      <c r="P85" s="94"/>
      <c r="Q85" s="94"/>
      <c r="R85" s="94"/>
      <c r="S85" s="94"/>
      <c r="T85" s="95"/>
      <c r="U85" s="95"/>
      <c r="V85" s="34" t="s">
        <v>626</v>
      </c>
      <c r="W85" s="34"/>
      <c r="X85" s="34"/>
    </row>
    <row r="86" spans="1:24" ht="14">
      <c r="A86" s="91" t="s">
        <v>145</v>
      </c>
      <c r="B86" s="92" t="s">
        <v>701</v>
      </c>
      <c r="C86" s="91">
        <v>10</v>
      </c>
      <c r="D86" s="91" t="s">
        <v>630</v>
      </c>
      <c r="E86" s="93" t="s">
        <v>174</v>
      </c>
      <c r="F86" s="93" t="s">
        <v>341</v>
      </c>
      <c r="G86" s="93">
        <v>3</v>
      </c>
      <c r="H86" s="93" t="s">
        <v>145</v>
      </c>
      <c r="I86" s="94">
        <v>0</v>
      </c>
      <c r="J86" s="94">
        <v>0</v>
      </c>
      <c r="K86" s="94"/>
      <c r="L86" s="94"/>
      <c r="M86" s="94"/>
      <c r="N86" s="94"/>
      <c r="O86" s="94"/>
      <c r="P86" s="94"/>
      <c r="Q86" s="94"/>
      <c r="R86" s="94"/>
      <c r="S86" s="94"/>
      <c r="T86" s="95"/>
      <c r="U86" s="95"/>
      <c r="V86" s="34" t="s">
        <v>626</v>
      </c>
      <c r="W86" s="34"/>
      <c r="X86" s="34"/>
    </row>
    <row r="87" spans="1:24" ht="14">
      <c r="A87" s="91" t="s">
        <v>145</v>
      </c>
      <c r="B87" s="92" t="s">
        <v>486</v>
      </c>
      <c r="C87" s="91">
        <v>9</v>
      </c>
      <c r="D87" s="91" t="s">
        <v>630</v>
      </c>
      <c r="E87" s="93" t="s">
        <v>174</v>
      </c>
      <c r="F87" s="93" t="s">
        <v>341</v>
      </c>
      <c r="G87" s="93">
        <v>3</v>
      </c>
      <c r="H87" s="93" t="s">
        <v>145</v>
      </c>
      <c r="I87" s="94">
        <v>4</v>
      </c>
      <c r="J87" s="94">
        <v>52.7</v>
      </c>
      <c r="K87" s="94"/>
      <c r="L87" s="94"/>
      <c r="M87" s="94">
        <v>50.65</v>
      </c>
      <c r="N87" s="94"/>
      <c r="O87" s="94">
        <v>47.35</v>
      </c>
      <c r="P87" s="94"/>
      <c r="Q87" s="94">
        <v>52.7</v>
      </c>
      <c r="R87" s="94"/>
      <c r="S87" s="94">
        <v>50.55</v>
      </c>
      <c r="T87" s="95"/>
      <c r="U87" s="95">
        <v>45.4</v>
      </c>
      <c r="V87" s="34" t="s">
        <v>626</v>
      </c>
      <c r="W87" s="34"/>
      <c r="X87" s="34"/>
    </row>
    <row r="88" spans="1:24" ht="14">
      <c r="A88" s="91" t="s">
        <v>145</v>
      </c>
      <c r="B88" s="92" t="s">
        <v>458</v>
      </c>
      <c r="C88" s="91">
        <v>8</v>
      </c>
      <c r="D88" s="91" t="s">
        <v>630</v>
      </c>
      <c r="E88" s="93" t="s">
        <v>174</v>
      </c>
      <c r="F88" s="93" t="s">
        <v>341</v>
      </c>
      <c r="G88" s="93">
        <v>3</v>
      </c>
      <c r="H88" s="93" t="s">
        <v>145</v>
      </c>
      <c r="I88" s="94">
        <v>0</v>
      </c>
      <c r="J88" s="94">
        <v>0</v>
      </c>
      <c r="K88" s="94"/>
      <c r="L88" s="94"/>
      <c r="M88" s="94"/>
      <c r="N88" s="94"/>
      <c r="O88" s="94"/>
      <c r="P88" s="94"/>
      <c r="Q88" s="94"/>
      <c r="R88" s="94"/>
      <c r="S88" s="94"/>
      <c r="T88" s="95"/>
      <c r="U88" s="95">
        <v>32.700000000000003</v>
      </c>
      <c r="V88" s="34" t="s">
        <v>626</v>
      </c>
      <c r="W88" s="34"/>
      <c r="X88" s="34"/>
    </row>
    <row r="89" spans="1:24" ht="14">
      <c r="A89" s="91" t="s">
        <v>145</v>
      </c>
      <c r="B89" s="92" t="s">
        <v>702</v>
      </c>
      <c r="C89" s="91">
        <v>9</v>
      </c>
      <c r="D89" s="91" t="s">
        <v>630</v>
      </c>
      <c r="E89" s="93" t="s">
        <v>174</v>
      </c>
      <c r="F89" s="93" t="s">
        <v>341</v>
      </c>
      <c r="G89" s="93">
        <v>3</v>
      </c>
      <c r="H89" s="93" t="s">
        <v>145</v>
      </c>
      <c r="I89" s="94">
        <v>0</v>
      </c>
      <c r="J89" s="94">
        <v>0</v>
      </c>
      <c r="K89" s="94"/>
      <c r="L89" s="94"/>
      <c r="M89" s="94"/>
      <c r="N89" s="94"/>
      <c r="O89" s="94"/>
      <c r="P89" s="94"/>
      <c r="Q89" s="94"/>
      <c r="R89" s="94"/>
      <c r="S89" s="94"/>
      <c r="T89" s="95"/>
      <c r="U89" s="95"/>
      <c r="V89" s="34" t="s">
        <v>626</v>
      </c>
      <c r="W89" s="34"/>
      <c r="X89" s="34"/>
    </row>
    <row r="90" spans="1:24" ht="14">
      <c r="A90" s="91" t="s">
        <v>145</v>
      </c>
      <c r="B90" s="92" t="s">
        <v>412</v>
      </c>
      <c r="C90" s="91">
        <v>7</v>
      </c>
      <c r="D90" s="91" t="s">
        <v>630</v>
      </c>
      <c r="E90" s="93" t="s">
        <v>174</v>
      </c>
      <c r="F90" s="93" t="s">
        <v>341</v>
      </c>
      <c r="G90" s="93">
        <v>3</v>
      </c>
      <c r="H90" s="93" t="s">
        <v>145</v>
      </c>
      <c r="I90" s="94">
        <v>0</v>
      </c>
      <c r="J90" s="94">
        <v>0</v>
      </c>
      <c r="K90" s="94"/>
      <c r="L90" s="94"/>
      <c r="M90" s="94"/>
      <c r="N90" s="94"/>
      <c r="O90" s="94"/>
      <c r="P90" s="94"/>
      <c r="Q90" s="94"/>
      <c r="R90" s="94"/>
      <c r="S90" s="94"/>
      <c r="T90" s="95"/>
      <c r="U90" s="95">
        <v>24.05</v>
      </c>
      <c r="V90" s="34" t="s">
        <v>626</v>
      </c>
      <c r="W90" s="34"/>
      <c r="X90" s="34"/>
    </row>
    <row r="91" spans="1:24" ht="14">
      <c r="A91" s="91" t="s">
        <v>145</v>
      </c>
      <c r="B91" s="92" t="s">
        <v>703</v>
      </c>
      <c r="C91" s="91">
        <v>9</v>
      </c>
      <c r="D91" s="91" t="s">
        <v>630</v>
      </c>
      <c r="E91" s="93" t="s">
        <v>174</v>
      </c>
      <c r="F91" s="93" t="s">
        <v>341</v>
      </c>
      <c r="G91" s="93">
        <v>3</v>
      </c>
      <c r="H91" s="93" t="s">
        <v>145</v>
      </c>
      <c r="I91" s="94">
        <v>0</v>
      </c>
      <c r="J91" s="94">
        <v>0</v>
      </c>
      <c r="K91" s="94"/>
      <c r="L91" s="94"/>
      <c r="M91" s="94"/>
      <c r="N91" s="94"/>
      <c r="O91" s="94"/>
      <c r="P91" s="94"/>
      <c r="Q91" s="94"/>
      <c r="R91" s="94"/>
      <c r="S91" s="94"/>
      <c r="T91" s="95"/>
      <c r="U91" s="95"/>
      <c r="V91" s="34" t="s">
        <v>626</v>
      </c>
      <c r="W91" s="34"/>
      <c r="X91" s="34"/>
    </row>
    <row r="92" spans="1:24" ht="14">
      <c r="A92" s="91" t="s">
        <v>145</v>
      </c>
      <c r="B92" s="92" t="s">
        <v>704</v>
      </c>
      <c r="C92" s="91">
        <v>9</v>
      </c>
      <c r="D92" s="91" t="s">
        <v>630</v>
      </c>
      <c r="E92" s="93" t="s">
        <v>174</v>
      </c>
      <c r="F92" s="93" t="s">
        <v>341</v>
      </c>
      <c r="G92" s="93">
        <v>3</v>
      </c>
      <c r="H92" s="93" t="s">
        <v>145</v>
      </c>
      <c r="I92" s="94">
        <v>0</v>
      </c>
      <c r="J92" s="94">
        <v>0</v>
      </c>
      <c r="K92" s="94"/>
      <c r="L92" s="94"/>
      <c r="M92" s="94"/>
      <c r="N92" s="94"/>
      <c r="O92" s="94"/>
      <c r="P92" s="94"/>
      <c r="Q92" s="94"/>
      <c r="R92" s="94"/>
      <c r="S92" s="94"/>
      <c r="T92" s="95"/>
      <c r="U92" s="95"/>
      <c r="V92" s="34" t="s">
        <v>626</v>
      </c>
      <c r="W92" s="34"/>
      <c r="X92" s="34"/>
    </row>
    <row r="93" spans="1:24" ht="14">
      <c r="A93" s="91" t="s">
        <v>145</v>
      </c>
      <c r="B93" s="92" t="s">
        <v>705</v>
      </c>
      <c r="C93" s="91">
        <v>9</v>
      </c>
      <c r="D93" s="91" t="s">
        <v>630</v>
      </c>
      <c r="E93" s="93" t="s">
        <v>174</v>
      </c>
      <c r="F93" s="93" t="s">
        <v>341</v>
      </c>
      <c r="G93" s="93">
        <v>3</v>
      </c>
      <c r="H93" s="93" t="s">
        <v>145</v>
      </c>
      <c r="I93" s="94">
        <v>0</v>
      </c>
      <c r="J93" s="94">
        <v>0</v>
      </c>
      <c r="K93" s="94"/>
      <c r="L93" s="94"/>
      <c r="M93" s="94"/>
      <c r="N93" s="94"/>
      <c r="O93" s="94"/>
      <c r="P93" s="94"/>
      <c r="Q93" s="94"/>
      <c r="R93" s="94"/>
      <c r="S93" s="94"/>
      <c r="T93" s="95"/>
      <c r="U93" s="95"/>
      <c r="V93" s="34" t="s">
        <v>626</v>
      </c>
      <c r="W93" s="34"/>
      <c r="X93" s="34"/>
    </row>
    <row r="94" spans="1:24" ht="14">
      <c r="A94" s="91" t="s">
        <v>145</v>
      </c>
      <c r="B94" s="92" t="s">
        <v>404</v>
      </c>
      <c r="C94" s="91">
        <v>7</v>
      </c>
      <c r="D94" s="91" t="s">
        <v>630</v>
      </c>
      <c r="E94" s="93" t="s">
        <v>174</v>
      </c>
      <c r="F94" s="93" t="s">
        <v>341</v>
      </c>
      <c r="G94" s="93">
        <v>3</v>
      </c>
      <c r="H94" s="93" t="s">
        <v>145</v>
      </c>
      <c r="I94" s="94">
        <v>0</v>
      </c>
      <c r="J94" s="94">
        <v>0</v>
      </c>
      <c r="K94" s="94"/>
      <c r="L94" s="94"/>
      <c r="M94" s="94"/>
      <c r="N94" s="94"/>
      <c r="O94" s="94"/>
      <c r="P94" s="94"/>
      <c r="Q94" s="94"/>
      <c r="R94" s="94"/>
      <c r="S94" s="94"/>
      <c r="T94" s="95"/>
      <c r="U94" s="95">
        <v>19.5</v>
      </c>
      <c r="V94" s="34" t="s">
        <v>626</v>
      </c>
      <c r="W94" s="34"/>
      <c r="X94" s="34"/>
    </row>
    <row r="95" spans="1:24" ht="14">
      <c r="A95" s="91" t="s">
        <v>145</v>
      </c>
      <c r="B95" s="92" t="s">
        <v>706</v>
      </c>
      <c r="C95" s="91">
        <v>9</v>
      </c>
      <c r="D95" s="91" t="s">
        <v>630</v>
      </c>
      <c r="E95" s="93" t="s">
        <v>174</v>
      </c>
      <c r="F95" s="93" t="s">
        <v>341</v>
      </c>
      <c r="G95" s="93">
        <v>3</v>
      </c>
      <c r="H95" s="93" t="s">
        <v>145</v>
      </c>
      <c r="I95" s="94">
        <v>5</v>
      </c>
      <c r="J95" s="94">
        <v>58.9</v>
      </c>
      <c r="K95" s="94">
        <v>57.7</v>
      </c>
      <c r="L95" s="94"/>
      <c r="M95" s="94">
        <v>51.6</v>
      </c>
      <c r="N95" s="94"/>
      <c r="O95" s="94">
        <v>53.45</v>
      </c>
      <c r="P95" s="94"/>
      <c r="Q95" s="94">
        <v>58.9</v>
      </c>
      <c r="R95" s="94"/>
      <c r="S95" s="94">
        <v>55.7</v>
      </c>
      <c r="T95" s="95"/>
      <c r="U95" s="95"/>
      <c r="V95" s="34"/>
      <c r="W95" s="34" t="s">
        <v>626</v>
      </c>
      <c r="X95" s="34"/>
    </row>
    <row r="96" spans="1:24" ht="14">
      <c r="A96" s="91" t="s">
        <v>145</v>
      </c>
      <c r="B96" s="92" t="s">
        <v>707</v>
      </c>
      <c r="C96" s="91">
        <v>7</v>
      </c>
      <c r="D96" s="91" t="s">
        <v>630</v>
      </c>
      <c r="E96" s="93" t="s">
        <v>174</v>
      </c>
      <c r="F96" s="93" t="s">
        <v>341</v>
      </c>
      <c r="G96" s="93">
        <v>3</v>
      </c>
      <c r="H96" s="93" t="s">
        <v>145</v>
      </c>
      <c r="I96" s="94">
        <v>0</v>
      </c>
      <c r="J96" s="94">
        <v>0</v>
      </c>
      <c r="K96" s="94"/>
      <c r="L96" s="94"/>
      <c r="M96" s="94"/>
      <c r="N96" s="94"/>
      <c r="O96" s="94"/>
      <c r="P96" s="94"/>
      <c r="Q96" s="94"/>
      <c r="R96" s="94"/>
      <c r="S96" s="94"/>
      <c r="T96" s="95"/>
      <c r="U96" s="95"/>
      <c r="V96" s="34" t="s">
        <v>626</v>
      </c>
      <c r="W96" s="34"/>
      <c r="X96" s="34"/>
    </row>
    <row r="97" spans="1:24" ht="14">
      <c r="A97" s="91" t="s">
        <v>145</v>
      </c>
      <c r="B97" s="92" t="s">
        <v>708</v>
      </c>
      <c r="C97" s="91">
        <v>7</v>
      </c>
      <c r="D97" s="91" t="s">
        <v>630</v>
      </c>
      <c r="E97" s="93" t="s">
        <v>174</v>
      </c>
      <c r="F97" s="93" t="s">
        <v>341</v>
      </c>
      <c r="G97" s="93">
        <v>3</v>
      </c>
      <c r="H97" s="93" t="s">
        <v>145</v>
      </c>
      <c r="I97" s="94">
        <v>0</v>
      </c>
      <c r="J97" s="94">
        <v>0</v>
      </c>
      <c r="K97" s="94"/>
      <c r="L97" s="94"/>
      <c r="M97" s="94"/>
      <c r="N97" s="94"/>
      <c r="O97" s="94"/>
      <c r="P97" s="94"/>
      <c r="Q97" s="94"/>
      <c r="R97" s="94"/>
      <c r="S97" s="94"/>
      <c r="T97" s="95"/>
      <c r="U97" s="95"/>
      <c r="V97" s="34" t="s">
        <v>626</v>
      </c>
      <c r="W97" s="34"/>
      <c r="X97" s="34"/>
    </row>
    <row r="98" spans="1:24" ht="14">
      <c r="A98" s="91" t="s">
        <v>145</v>
      </c>
      <c r="B98" s="92" t="s">
        <v>709</v>
      </c>
      <c r="C98" s="91">
        <v>8</v>
      </c>
      <c r="D98" s="91" t="s">
        <v>630</v>
      </c>
      <c r="E98" s="93" t="s">
        <v>174</v>
      </c>
      <c r="F98" s="93" t="s">
        <v>341</v>
      </c>
      <c r="G98" s="93">
        <v>3</v>
      </c>
      <c r="H98" s="93" t="s">
        <v>145</v>
      </c>
      <c r="I98" s="94">
        <v>0</v>
      </c>
      <c r="J98" s="94">
        <v>0</v>
      </c>
      <c r="K98" s="94"/>
      <c r="L98" s="94"/>
      <c r="M98" s="94"/>
      <c r="N98" s="94"/>
      <c r="O98" s="94"/>
      <c r="P98" s="94"/>
      <c r="Q98" s="94"/>
      <c r="R98" s="94"/>
      <c r="S98" s="94"/>
      <c r="T98" s="95"/>
      <c r="U98" s="95"/>
      <c r="V98" s="34" t="s">
        <v>626</v>
      </c>
      <c r="W98" s="34"/>
      <c r="X98" s="34"/>
    </row>
    <row r="99" spans="1:24" ht="14">
      <c r="A99" s="91" t="s">
        <v>145</v>
      </c>
      <c r="B99" s="92" t="s">
        <v>710</v>
      </c>
      <c r="C99" s="91">
        <v>9</v>
      </c>
      <c r="D99" s="91" t="s">
        <v>630</v>
      </c>
      <c r="E99" s="93" t="s">
        <v>174</v>
      </c>
      <c r="F99" s="93" t="s">
        <v>341</v>
      </c>
      <c r="G99" s="93">
        <v>3</v>
      </c>
      <c r="H99" s="93" t="s">
        <v>145</v>
      </c>
      <c r="I99" s="94">
        <v>0</v>
      </c>
      <c r="J99" s="94">
        <v>0</v>
      </c>
      <c r="K99" s="94"/>
      <c r="L99" s="94"/>
      <c r="M99" s="94"/>
      <c r="N99" s="94"/>
      <c r="O99" s="94"/>
      <c r="P99" s="94"/>
      <c r="Q99" s="94"/>
      <c r="R99" s="94"/>
      <c r="S99" s="94"/>
      <c r="T99" s="95"/>
      <c r="U99" s="95"/>
      <c r="V99" s="34" t="s">
        <v>626</v>
      </c>
      <c r="W99" s="34"/>
      <c r="X99" s="34"/>
    </row>
    <row r="100" spans="1:24" ht="14">
      <c r="A100" s="91" t="s">
        <v>145</v>
      </c>
      <c r="B100" s="92" t="s">
        <v>711</v>
      </c>
      <c r="C100" s="91">
        <v>6</v>
      </c>
      <c r="D100" s="91" t="s">
        <v>630</v>
      </c>
      <c r="E100" s="93" t="s">
        <v>174</v>
      </c>
      <c r="F100" s="93" t="s">
        <v>341</v>
      </c>
      <c r="G100" s="93">
        <v>3</v>
      </c>
      <c r="H100" s="93" t="s">
        <v>145</v>
      </c>
      <c r="I100" s="94">
        <v>0</v>
      </c>
      <c r="J100" s="94">
        <v>0</v>
      </c>
      <c r="K100" s="94"/>
      <c r="L100" s="94"/>
      <c r="M100" s="94"/>
      <c r="N100" s="94"/>
      <c r="O100" s="94"/>
      <c r="P100" s="94"/>
      <c r="Q100" s="94"/>
      <c r="R100" s="94"/>
      <c r="S100" s="94"/>
      <c r="T100" s="95"/>
      <c r="U100" s="95"/>
      <c r="V100" s="34" t="s">
        <v>626</v>
      </c>
      <c r="W100" s="34"/>
      <c r="X100" s="34"/>
    </row>
    <row r="101" spans="1:24" ht="14">
      <c r="A101" s="91" t="s">
        <v>145</v>
      </c>
      <c r="B101" s="92" t="s">
        <v>535</v>
      </c>
      <c r="C101" s="91">
        <v>10</v>
      </c>
      <c r="D101" s="91" t="s">
        <v>630</v>
      </c>
      <c r="E101" s="93" t="s">
        <v>174</v>
      </c>
      <c r="F101" s="93" t="s">
        <v>341</v>
      </c>
      <c r="G101" s="93">
        <v>3</v>
      </c>
      <c r="H101" s="93" t="s">
        <v>145</v>
      </c>
      <c r="I101" s="94">
        <v>5</v>
      </c>
      <c r="J101" s="94">
        <v>61.15</v>
      </c>
      <c r="K101" s="94">
        <v>49.05</v>
      </c>
      <c r="L101" s="94"/>
      <c r="M101" s="94">
        <v>49.4</v>
      </c>
      <c r="N101" s="94"/>
      <c r="O101" s="94">
        <v>50.55</v>
      </c>
      <c r="P101" s="94"/>
      <c r="Q101" s="94">
        <v>61.15</v>
      </c>
      <c r="R101" s="94"/>
      <c r="S101" s="94">
        <v>55.1</v>
      </c>
      <c r="T101" s="95"/>
      <c r="U101" s="95">
        <v>51.7</v>
      </c>
      <c r="V101" s="34" t="s">
        <v>626</v>
      </c>
      <c r="W101" s="34"/>
      <c r="X101" s="34"/>
    </row>
    <row r="102" spans="1:24" ht="14">
      <c r="A102" s="91" t="s">
        <v>145</v>
      </c>
      <c r="B102" s="92" t="s">
        <v>712</v>
      </c>
      <c r="C102" s="91">
        <v>9</v>
      </c>
      <c r="D102" s="91" t="s">
        <v>630</v>
      </c>
      <c r="E102" s="93" t="s">
        <v>174</v>
      </c>
      <c r="F102" s="93" t="s">
        <v>341</v>
      </c>
      <c r="G102" s="93">
        <v>3</v>
      </c>
      <c r="H102" s="93" t="s">
        <v>145</v>
      </c>
      <c r="I102" s="94">
        <v>0</v>
      </c>
      <c r="J102" s="94">
        <v>0</v>
      </c>
      <c r="K102" s="94"/>
      <c r="L102" s="94"/>
      <c r="M102" s="94"/>
      <c r="N102" s="94"/>
      <c r="O102" s="94"/>
      <c r="P102" s="94"/>
      <c r="Q102" s="94"/>
      <c r="R102" s="94"/>
      <c r="S102" s="94"/>
      <c r="T102" s="95"/>
      <c r="U102" s="95"/>
      <c r="V102" s="34" t="s">
        <v>626</v>
      </c>
      <c r="W102" s="34"/>
      <c r="X102" s="34"/>
    </row>
    <row r="103" spans="1:24" ht="14">
      <c r="A103" s="91" t="s">
        <v>145</v>
      </c>
      <c r="B103" s="92" t="s">
        <v>713</v>
      </c>
      <c r="C103" s="91">
        <v>9</v>
      </c>
      <c r="D103" s="91" t="s">
        <v>630</v>
      </c>
      <c r="E103" s="93" t="s">
        <v>174</v>
      </c>
      <c r="F103" s="93" t="s">
        <v>341</v>
      </c>
      <c r="G103" s="93">
        <v>3</v>
      </c>
      <c r="H103" s="93" t="s">
        <v>145</v>
      </c>
      <c r="I103" s="94">
        <v>0</v>
      </c>
      <c r="J103" s="94">
        <v>0</v>
      </c>
      <c r="K103" s="94"/>
      <c r="L103" s="94"/>
      <c r="M103" s="94"/>
      <c r="N103" s="94"/>
      <c r="O103" s="94"/>
      <c r="P103" s="94"/>
      <c r="Q103" s="94"/>
      <c r="R103" s="94"/>
      <c r="S103" s="94"/>
      <c r="T103" s="95"/>
      <c r="U103" s="95"/>
      <c r="V103" s="34" t="s">
        <v>626</v>
      </c>
      <c r="W103" s="34"/>
      <c r="X103" s="34"/>
    </row>
    <row r="104" spans="1:24" ht="14">
      <c r="A104" s="91" t="s">
        <v>145</v>
      </c>
      <c r="B104" s="92" t="s">
        <v>714</v>
      </c>
      <c r="C104" s="91">
        <v>10</v>
      </c>
      <c r="D104" s="91" t="s">
        <v>630</v>
      </c>
      <c r="E104" s="93" t="s">
        <v>174</v>
      </c>
      <c r="F104" s="93" t="s">
        <v>341</v>
      </c>
      <c r="G104" s="93">
        <v>3</v>
      </c>
      <c r="H104" s="93" t="s">
        <v>145</v>
      </c>
      <c r="I104" s="94">
        <v>4</v>
      </c>
      <c r="J104" s="94">
        <v>72.8</v>
      </c>
      <c r="K104" s="94">
        <v>60.9</v>
      </c>
      <c r="L104" s="94"/>
      <c r="M104" s="94"/>
      <c r="N104" s="94"/>
      <c r="O104" s="94">
        <v>65.150000000000006</v>
      </c>
      <c r="P104" s="94"/>
      <c r="Q104" s="94">
        <v>72.8</v>
      </c>
      <c r="R104" s="94"/>
      <c r="S104" s="94">
        <v>79.349999999999994</v>
      </c>
      <c r="T104" s="95"/>
      <c r="U104" s="95"/>
      <c r="V104" s="34"/>
      <c r="W104" s="34" t="s">
        <v>626</v>
      </c>
      <c r="X104" s="34" t="s">
        <v>626</v>
      </c>
    </row>
    <row r="105" spans="1:24" ht="14">
      <c r="A105" s="91" t="s">
        <v>145</v>
      </c>
      <c r="B105" s="92" t="s">
        <v>715</v>
      </c>
      <c r="C105" s="91">
        <v>6</v>
      </c>
      <c r="D105" s="91" t="s">
        <v>630</v>
      </c>
      <c r="E105" s="93" t="s">
        <v>174</v>
      </c>
      <c r="F105" s="93" t="s">
        <v>341</v>
      </c>
      <c r="G105" s="93">
        <v>3</v>
      </c>
      <c r="H105" s="93" t="s">
        <v>145</v>
      </c>
      <c r="I105" s="94">
        <v>0</v>
      </c>
      <c r="J105" s="94">
        <v>0</v>
      </c>
      <c r="K105" s="94"/>
      <c r="L105" s="94"/>
      <c r="M105" s="94"/>
      <c r="N105" s="94"/>
      <c r="O105" s="94"/>
      <c r="P105" s="94"/>
      <c r="Q105" s="94"/>
      <c r="R105" s="94"/>
      <c r="S105" s="94"/>
      <c r="T105" s="95"/>
      <c r="U105" s="95"/>
      <c r="V105" s="34" t="s">
        <v>626</v>
      </c>
      <c r="W105" s="34"/>
      <c r="X105" s="34"/>
    </row>
    <row r="106" spans="1:24" ht="14">
      <c r="A106" s="91" t="s">
        <v>145</v>
      </c>
      <c r="B106" s="92" t="s">
        <v>716</v>
      </c>
      <c r="C106" s="91">
        <v>9</v>
      </c>
      <c r="D106" s="91" t="s">
        <v>630</v>
      </c>
      <c r="E106" s="93" t="s">
        <v>174</v>
      </c>
      <c r="F106" s="93" t="s">
        <v>341</v>
      </c>
      <c r="G106" s="93">
        <v>3</v>
      </c>
      <c r="H106" s="93" t="s">
        <v>145</v>
      </c>
      <c r="I106" s="94">
        <v>0</v>
      </c>
      <c r="J106" s="94">
        <v>0</v>
      </c>
      <c r="K106" s="94"/>
      <c r="L106" s="94"/>
      <c r="M106" s="94"/>
      <c r="N106" s="94"/>
      <c r="O106" s="94"/>
      <c r="P106" s="94"/>
      <c r="Q106" s="94"/>
      <c r="R106" s="94"/>
      <c r="S106" s="94"/>
      <c r="T106" s="95"/>
      <c r="U106" s="95"/>
      <c r="V106" s="34" t="s">
        <v>626</v>
      </c>
      <c r="W106" s="34"/>
      <c r="X106" s="34"/>
    </row>
    <row r="107" spans="1:24" ht="14">
      <c r="A107" s="91" t="s">
        <v>145</v>
      </c>
      <c r="B107" s="92" t="s">
        <v>717</v>
      </c>
      <c r="C107" s="91">
        <v>10</v>
      </c>
      <c r="D107" s="91" t="s">
        <v>630</v>
      </c>
      <c r="E107" s="93" t="s">
        <v>174</v>
      </c>
      <c r="F107" s="93" t="s">
        <v>341</v>
      </c>
      <c r="G107" s="93">
        <v>3</v>
      </c>
      <c r="H107" s="93" t="s">
        <v>145</v>
      </c>
      <c r="I107" s="94">
        <v>0</v>
      </c>
      <c r="J107" s="94">
        <v>0</v>
      </c>
      <c r="K107" s="94"/>
      <c r="L107" s="94"/>
      <c r="M107" s="94"/>
      <c r="N107" s="94"/>
      <c r="O107" s="94"/>
      <c r="P107" s="94"/>
      <c r="Q107" s="94"/>
      <c r="R107" s="94"/>
      <c r="S107" s="94"/>
      <c r="T107" s="95"/>
      <c r="U107" s="95"/>
      <c r="V107" s="34" t="s">
        <v>626</v>
      </c>
      <c r="W107" s="34"/>
      <c r="X107" s="34"/>
    </row>
    <row r="108" spans="1:24" ht="14">
      <c r="A108" s="91" t="s">
        <v>145</v>
      </c>
      <c r="B108" s="92" t="s">
        <v>718</v>
      </c>
      <c r="C108" s="91">
        <v>13</v>
      </c>
      <c r="D108" s="91" t="s">
        <v>625</v>
      </c>
      <c r="E108" s="93" t="s">
        <v>342</v>
      </c>
      <c r="F108" s="93" t="s">
        <v>252</v>
      </c>
      <c r="G108" s="93">
        <v>3</v>
      </c>
      <c r="H108" s="93" t="s">
        <v>145</v>
      </c>
      <c r="I108" s="94">
        <v>4</v>
      </c>
      <c r="J108" s="94">
        <v>113.75</v>
      </c>
      <c r="K108" s="94">
        <v>86.25</v>
      </c>
      <c r="L108" s="94"/>
      <c r="M108" s="94">
        <v>105.55</v>
      </c>
      <c r="N108" s="94"/>
      <c r="O108" s="94"/>
      <c r="P108" s="94"/>
      <c r="Q108" s="94">
        <v>113.75</v>
      </c>
      <c r="R108" s="94"/>
      <c r="S108" s="94">
        <v>118.7</v>
      </c>
      <c r="T108" s="95"/>
      <c r="U108" s="95"/>
      <c r="V108" s="34"/>
      <c r="W108" s="34" t="s">
        <v>626</v>
      </c>
      <c r="X108" s="34"/>
    </row>
    <row r="109" spans="1:24" ht="14">
      <c r="A109" s="91" t="s">
        <v>145</v>
      </c>
      <c r="B109" s="92" t="s">
        <v>719</v>
      </c>
      <c r="C109" s="91">
        <v>14</v>
      </c>
      <c r="D109" s="91" t="s">
        <v>625</v>
      </c>
      <c r="E109" s="93" t="s">
        <v>342</v>
      </c>
      <c r="F109" s="93" t="s">
        <v>252</v>
      </c>
      <c r="G109" s="93">
        <v>3</v>
      </c>
      <c r="H109" s="93" t="s">
        <v>145</v>
      </c>
      <c r="I109" s="94">
        <v>2</v>
      </c>
      <c r="J109" s="94">
        <v>138</v>
      </c>
      <c r="K109" s="94"/>
      <c r="L109" s="94"/>
      <c r="M109" s="94">
        <v>130.80000000000001</v>
      </c>
      <c r="N109" s="94"/>
      <c r="O109" s="94">
        <v>138</v>
      </c>
      <c r="P109" s="94"/>
      <c r="Q109" s="94"/>
      <c r="R109" s="94"/>
      <c r="S109" s="94"/>
      <c r="T109" s="95"/>
      <c r="U109" s="95"/>
      <c r="V109" s="34"/>
      <c r="W109" s="34"/>
      <c r="X109" s="34"/>
    </row>
    <row r="110" spans="1:24" ht="14">
      <c r="A110" s="91" t="s">
        <v>145</v>
      </c>
      <c r="B110" s="92" t="s">
        <v>720</v>
      </c>
      <c r="C110" s="91">
        <v>13</v>
      </c>
      <c r="D110" s="91" t="s">
        <v>625</v>
      </c>
      <c r="E110" s="93" t="s">
        <v>342</v>
      </c>
      <c r="F110" s="93" t="s">
        <v>252</v>
      </c>
      <c r="G110" s="93">
        <v>3</v>
      </c>
      <c r="H110" s="93" t="s">
        <v>145</v>
      </c>
      <c r="I110" s="94">
        <v>4</v>
      </c>
      <c r="J110" s="94">
        <v>99.4</v>
      </c>
      <c r="K110" s="94">
        <v>89.98</v>
      </c>
      <c r="L110" s="94"/>
      <c r="M110" s="94"/>
      <c r="N110" s="94"/>
      <c r="O110" s="94">
        <v>99.4</v>
      </c>
      <c r="P110" s="94"/>
      <c r="Q110" s="94">
        <v>93.8</v>
      </c>
      <c r="R110" s="94"/>
      <c r="S110" s="94">
        <v>120.15</v>
      </c>
      <c r="T110" s="95"/>
      <c r="U110" s="95"/>
      <c r="V110" s="34" t="s">
        <v>626</v>
      </c>
      <c r="W110" s="34"/>
      <c r="X110" s="34"/>
    </row>
    <row r="111" spans="1:24" ht="14">
      <c r="A111" s="91" t="s">
        <v>145</v>
      </c>
      <c r="B111" s="92" t="s">
        <v>721</v>
      </c>
      <c r="C111" s="91">
        <v>14</v>
      </c>
      <c r="D111" s="91" t="s">
        <v>630</v>
      </c>
      <c r="E111" s="93" t="s">
        <v>342</v>
      </c>
      <c r="F111" s="93" t="s">
        <v>252</v>
      </c>
      <c r="G111" s="93">
        <v>3</v>
      </c>
      <c r="H111" s="93" t="s">
        <v>145</v>
      </c>
      <c r="I111" s="94">
        <v>2</v>
      </c>
      <c r="J111" s="94">
        <v>94.8</v>
      </c>
      <c r="K111" s="94">
        <v>85.25</v>
      </c>
      <c r="L111" s="94"/>
      <c r="M111" s="94"/>
      <c r="N111" s="94"/>
      <c r="O111" s="94"/>
      <c r="P111" s="94"/>
      <c r="Q111" s="94">
        <v>94.8</v>
      </c>
      <c r="R111" s="94"/>
      <c r="S111" s="94"/>
      <c r="T111" s="95"/>
      <c r="U111" s="95"/>
      <c r="V111" s="34" t="s">
        <v>626</v>
      </c>
      <c r="W111" s="34" t="s">
        <v>626</v>
      </c>
      <c r="X111" s="34"/>
    </row>
    <row r="112" spans="1:24" ht="14">
      <c r="A112" s="91" t="s">
        <v>145</v>
      </c>
      <c r="B112" s="92" t="s">
        <v>722</v>
      </c>
      <c r="C112" s="91">
        <v>12</v>
      </c>
      <c r="D112" s="91" t="s">
        <v>625</v>
      </c>
      <c r="E112" s="93" t="s">
        <v>341</v>
      </c>
      <c r="F112" s="93" t="s">
        <v>342</v>
      </c>
      <c r="G112" s="93">
        <v>3</v>
      </c>
      <c r="H112" s="93" t="s">
        <v>145</v>
      </c>
      <c r="I112" s="94">
        <v>4</v>
      </c>
      <c r="J112" s="94">
        <v>81.849999999999994</v>
      </c>
      <c r="K112" s="94">
        <v>81.849999999999994</v>
      </c>
      <c r="L112" s="94"/>
      <c r="M112" s="94"/>
      <c r="N112" s="94"/>
      <c r="O112" s="94">
        <v>77.75</v>
      </c>
      <c r="P112" s="94"/>
      <c r="Q112" s="94">
        <v>77.25</v>
      </c>
      <c r="R112" s="94"/>
      <c r="S112" s="94">
        <v>111.15</v>
      </c>
      <c r="T112" s="95"/>
      <c r="U112" s="95"/>
      <c r="V112" s="34"/>
      <c r="W112" s="34" t="s">
        <v>626</v>
      </c>
      <c r="X112" s="34"/>
    </row>
    <row r="113" spans="1:24" ht="14">
      <c r="A113" s="91" t="s">
        <v>145</v>
      </c>
      <c r="B113" s="92" t="s">
        <v>723</v>
      </c>
      <c r="C113" s="91">
        <v>12</v>
      </c>
      <c r="D113" s="91" t="s">
        <v>625</v>
      </c>
      <c r="E113" s="93" t="s">
        <v>341</v>
      </c>
      <c r="F113" s="93" t="s">
        <v>342</v>
      </c>
      <c r="G113" s="93">
        <v>3</v>
      </c>
      <c r="H113" s="93" t="s">
        <v>145</v>
      </c>
      <c r="I113" s="94">
        <v>5</v>
      </c>
      <c r="J113" s="94">
        <v>95.55</v>
      </c>
      <c r="K113" s="94">
        <v>80.099999999999994</v>
      </c>
      <c r="L113" s="94"/>
      <c r="M113" s="94">
        <v>85.75</v>
      </c>
      <c r="N113" s="94"/>
      <c r="O113" s="94">
        <v>95.55</v>
      </c>
      <c r="P113" s="94"/>
      <c r="Q113" s="94">
        <v>89.45</v>
      </c>
      <c r="R113" s="94"/>
      <c r="S113" s="94">
        <v>106.25</v>
      </c>
      <c r="T113" s="95"/>
      <c r="U113" s="95"/>
      <c r="V113" s="34"/>
      <c r="W113" s="34" t="s">
        <v>626</v>
      </c>
      <c r="X113" s="34"/>
    </row>
    <row r="114" spans="1:24" ht="14">
      <c r="A114" s="91" t="s">
        <v>145</v>
      </c>
      <c r="B114" s="92" t="s">
        <v>724</v>
      </c>
      <c r="C114" s="91">
        <v>11</v>
      </c>
      <c r="D114" s="91" t="s">
        <v>625</v>
      </c>
      <c r="E114" s="93" t="s">
        <v>341</v>
      </c>
      <c r="F114" s="93" t="s">
        <v>342</v>
      </c>
      <c r="G114" s="93">
        <v>3</v>
      </c>
      <c r="H114" s="93" t="s">
        <v>145</v>
      </c>
      <c r="I114" s="94">
        <v>3</v>
      </c>
      <c r="J114" s="94">
        <v>52.95</v>
      </c>
      <c r="K114" s="94"/>
      <c r="L114" s="94"/>
      <c r="M114" s="94">
        <v>43.3</v>
      </c>
      <c r="N114" s="94"/>
      <c r="O114" s="94"/>
      <c r="P114" s="94"/>
      <c r="Q114" s="94">
        <v>52.95</v>
      </c>
      <c r="R114" s="94"/>
      <c r="S114" s="94">
        <v>65.599999999999994</v>
      </c>
      <c r="T114" s="95"/>
      <c r="U114" s="95"/>
      <c r="V114" s="34" t="s">
        <v>626</v>
      </c>
      <c r="W114" s="34"/>
      <c r="X114" s="34"/>
    </row>
    <row r="115" spans="1:24" ht="14">
      <c r="A115" s="91" t="s">
        <v>145</v>
      </c>
      <c r="B115" s="92" t="s">
        <v>725</v>
      </c>
      <c r="C115" s="91">
        <v>11</v>
      </c>
      <c r="D115" s="91" t="s">
        <v>625</v>
      </c>
      <c r="E115" s="93" t="s">
        <v>341</v>
      </c>
      <c r="F115" s="93" t="s">
        <v>342</v>
      </c>
      <c r="G115" s="93">
        <v>3</v>
      </c>
      <c r="H115" s="93" t="s">
        <v>145</v>
      </c>
      <c r="I115" s="94">
        <v>4</v>
      </c>
      <c r="J115" s="94">
        <v>68.400000000000006</v>
      </c>
      <c r="K115" s="94"/>
      <c r="L115" s="94"/>
      <c r="M115" s="94">
        <v>58.35</v>
      </c>
      <c r="N115" s="94"/>
      <c r="O115" s="94">
        <v>68.400000000000006</v>
      </c>
      <c r="P115" s="94"/>
      <c r="Q115" s="94">
        <v>57.8</v>
      </c>
      <c r="R115" s="94"/>
      <c r="S115" s="94">
        <v>72.849999999999994</v>
      </c>
      <c r="T115" s="95"/>
      <c r="U115" s="95"/>
      <c r="V115" s="34" t="s">
        <v>626</v>
      </c>
      <c r="W115" s="34"/>
      <c r="X115" s="34"/>
    </row>
    <row r="116" spans="1:24" ht="14">
      <c r="A116" s="91" t="s">
        <v>145</v>
      </c>
      <c r="B116" s="92" t="s">
        <v>726</v>
      </c>
      <c r="C116" s="91">
        <v>12</v>
      </c>
      <c r="D116" s="91" t="s">
        <v>625</v>
      </c>
      <c r="E116" s="93" t="s">
        <v>341</v>
      </c>
      <c r="F116" s="93" t="s">
        <v>342</v>
      </c>
      <c r="G116" s="93">
        <v>3</v>
      </c>
      <c r="H116" s="93" t="s">
        <v>145</v>
      </c>
      <c r="I116" s="94">
        <v>2</v>
      </c>
      <c r="J116" s="94">
        <v>71.849999999999994</v>
      </c>
      <c r="K116" s="94"/>
      <c r="L116" s="94"/>
      <c r="M116" s="94">
        <v>59.1</v>
      </c>
      <c r="N116" s="94"/>
      <c r="O116" s="94"/>
      <c r="P116" s="94"/>
      <c r="Q116" s="94">
        <v>71.849999999999994</v>
      </c>
      <c r="R116" s="94"/>
      <c r="S116" s="94"/>
      <c r="T116" s="95"/>
      <c r="U116" s="95"/>
      <c r="V116" s="34" t="s">
        <v>626</v>
      </c>
      <c r="W116" s="34"/>
      <c r="X116" s="34"/>
    </row>
    <row r="117" spans="1:24" ht="14">
      <c r="A117" s="91" t="s">
        <v>145</v>
      </c>
      <c r="B117" s="92" t="s">
        <v>558</v>
      </c>
      <c r="C117" s="91">
        <v>11</v>
      </c>
      <c r="D117" s="91" t="s">
        <v>625</v>
      </c>
      <c r="E117" s="93" t="s">
        <v>341</v>
      </c>
      <c r="F117" s="93" t="s">
        <v>342</v>
      </c>
      <c r="G117" s="93">
        <v>3</v>
      </c>
      <c r="H117" s="93" t="s">
        <v>145</v>
      </c>
      <c r="I117" s="94">
        <v>4</v>
      </c>
      <c r="J117" s="94">
        <v>70.349999999999994</v>
      </c>
      <c r="K117" s="94"/>
      <c r="L117" s="94"/>
      <c r="M117" s="94">
        <v>67.650000000000006</v>
      </c>
      <c r="N117" s="94"/>
      <c r="O117" s="94">
        <v>70.349999999999994</v>
      </c>
      <c r="P117" s="94"/>
      <c r="Q117" s="94">
        <v>66.25</v>
      </c>
      <c r="R117" s="94"/>
      <c r="S117" s="94">
        <v>67.05</v>
      </c>
      <c r="T117" s="95"/>
      <c r="U117" s="95">
        <v>68.75</v>
      </c>
      <c r="V117" s="34" t="s">
        <v>626</v>
      </c>
      <c r="W117" s="34"/>
      <c r="X117" s="34"/>
    </row>
    <row r="118" spans="1:24" ht="14">
      <c r="A118" s="91" t="s">
        <v>145</v>
      </c>
      <c r="B118" s="92" t="s">
        <v>727</v>
      </c>
      <c r="C118" s="91">
        <v>11</v>
      </c>
      <c r="D118" s="91" t="s">
        <v>625</v>
      </c>
      <c r="E118" s="93" t="s">
        <v>341</v>
      </c>
      <c r="F118" s="93" t="s">
        <v>342</v>
      </c>
      <c r="G118" s="93">
        <v>3</v>
      </c>
      <c r="H118" s="93" t="s">
        <v>145</v>
      </c>
      <c r="I118" s="94">
        <v>3</v>
      </c>
      <c r="J118" s="94">
        <v>79.05</v>
      </c>
      <c r="K118" s="94">
        <v>68.25</v>
      </c>
      <c r="L118" s="94"/>
      <c r="M118" s="94"/>
      <c r="N118" s="94"/>
      <c r="O118" s="94">
        <v>79.05</v>
      </c>
      <c r="P118" s="94"/>
      <c r="Q118" s="94"/>
      <c r="R118" s="94"/>
      <c r="S118" s="94">
        <v>79.900000000000006</v>
      </c>
      <c r="T118" s="95"/>
      <c r="U118" s="95"/>
      <c r="V118" s="34" t="s">
        <v>626</v>
      </c>
      <c r="W118" s="34" t="s">
        <v>626</v>
      </c>
      <c r="X118" s="34"/>
    </row>
    <row r="119" spans="1:24" ht="14">
      <c r="A119" s="91" t="s">
        <v>145</v>
      </c>
      <c r="B119" s="92" t="s">
        <v>728</v>
      </c>
      <c r="C119" s="91">
        <v>11</v>
      </c>
      <c r="D119" s="91" t="s">
        <v>625</v>
      </c>
      <c r="E119" s="93" t="s">
        <v>341</v>
      </c>
      <c r="F119" s="93" t="s">
        <v>342</v>
      </c>
      <c r="G119" s="93">
        <v>3</v>
      </c>
      <c r="H119" s="93" t="s">
        <v>145</v>
      </c>
      <c r="I119" s="94">
        <v>1</v>
      </c>
      <c r="J119" s="94">
        <v>36</v>
      </c>
      <c r="K119" s="94"/>
      <c r="L119" s="94"/>
      <c r="M119" s="94"/>
      <c r="N119" s="94"/>
      <c r="O119" s="94"/>
      <c r="P119" s="94"/>
      <c r="Q119" s="94">
        <v>36</v>
      </c>
      <c r="R119" s="94"/>
      <c r="S119" s="94"/>
      <c r="T119" s="95"/>
      <c r="U119" s="95"/>
      <c r="V119" s="34" t="s">
        <v>626</v>
      </c>
      <c r="W119" s="34"/>
      <c r="X119" s="34"/>
    </row>
    <row r="120" spans="1:24" ht="14">
      <c r="A120" s="91" t="s">
        <v>145</v>
      </c>
      <c r="B120" s="92" t="s">
        <v>729</v>
      </c>
      <c r="C120" s="91">
        <v>12</v>
      </c>
      <c r="D120" s="91" t="s">
        <v>625</v>
      </c>
      <c r="E120" s="93" t="s">
        <v>341</v>
      </c>
      <c r="F120" s="93" t="s">
        <v>342</v>
      </c>
      <c r="G120" s="93">
        <v>3</v>
      </c>
      <c r="H120" s="93" t="s">
        <v>145</v>
      </c>
      <c r="I120" s="94">
        <v>4</v>
      </c>
      <c r="J120" s="94">
        <v>89</v>
      </c>
      <c r="K120" s="94">
        <v>78.099999999999994</v>
      </c>
      <c r="L120" s="94"/>
      <c r="M120" s="94">
        <v>84.3</v>
      </c>
      <c r="N120" s="94"/>
      <c r="O120" s="94">
        <v>89</v>
      </c>
      <c r="P120" s="94"/>
      <c r="Q120" s="94"/>
      <c r="R120" s="94"/>
      <c r="S120" s="94">
        <v>85.75</v>
      </c>
      <c r="T120" s="95"/>
      <c r="U120" s="95"/>
      <c r="V120" s="34"/>
      <c r="W120" s="34" t="s">
        <v>626</v>
      </c>
      <c r="X120" s="34"/>
    </row>
    <row r="121" spans="1:24" ht="14">
      <c r="A121" s="91" t="s">
        <v>145</v>
      </c>
      <c r="B121" s="92" t="s">
        <v>730</v>
      </c>
      <c r="C121" s="91">
        <v>12</v>
      </c>
      <c r="D121" s="91" t="s">
        <v>630</v>
      </c>
      <c r="E121" s="93" t="s">
        <v>341</v>
      </c>
      <c r="F121" s="93" t="s">
        <v>342</v>
      </c>
      <c r="G121" s="93">
        <v>3</v>
      </c>
      <c r="H121" s="93" t="s">
        <v>145</v>
      </c>
      <c r="I121" s="94">
        <v>2</v>
      </c>
      <c r="J121" s="94">
        <v>79.75</v>
      </c>
      <c r="K121" s="94"/>
      <c r="L121" s="94"/>
      <c r="M121" s="94"/>
      <c r="N121" s="94"/>
      <c r="O121" s="94"/>
      <c r="P121" s="94"/>
      <c r="Q121" s="94">
        <v>79.75</v>
      </c>
      <c r="R121" s="94"/>
      <c r="S121" s="94">
        <v>81.5</v>
      </c>
      <c r="T121" s="95"/>
      <c r="U121" s="95"/>
      <c r="V121" s="34"/>
      <c r="W121" s="34" t="s">
        <v>626</v>
      </c>
      <c r="X121" s="34"/>
    </row>
    <row r="122" spans="1:24" ht="14">
      <c r="A122" s="91" t="s">
        <v>145</v>
      </c>
      <c r="B122" s="92" t="s">
        <v>731</v>
      </c>
      <c r="C122" s="91">
        <v>11</v>
      </c>
      <c r="D122" s="91" t="s">
        <v>630</v>
      </c>
      <c r="E122" s="93" t="s">
        <v>341</v>
      </c>
      <c r="F122" s="93" t="s">
        <v>342</v>
      </c>
      <c r="G122" s="93">
        <v>3</v>
      </c>
      <c r="H122" s="93" t="s">
        <v>145</v>
      </c>
      <c r="I122" s="94">
        <v>2</v>
      </c>
      <c r="J122" s="94">
        <v>86.25</v>
      </c>
      <c r="K122" s="94"/>
      <c r="L122" s="94"/>
      <c r="M122" s="94"/>
      <c r="N122" s="94"/>
      <c r="O122" s="94"/>
      <c r="P122" s="94"/>
      <c r="Q122" s="94">
        <v>86.25</v>
      </c>
      <c r="R122" s="94"/>
      <c r="S122" s="94">
        <v>95.65</v>
      </c>
      <c r="T122" s="95"/>
      <c r="U122" s="95"/>
      <c r="V122" s="34"/>
      <c r="W122" s="34" t="s">
        <v>626</v>
      </c>
      <c r="X122" s="34"/>
    </row>
    <row r="123" spans="1:24" ht="14">
      <c r="A123" s="91" t="s">
        <v>145</v>
      </c>
      <c r="B123" s="92" t="s">
        <v>732</v>
      </c>
      <c r="C123" s="91">
        <v>12</v>
      </c>
      <c r="D123" s="91" t="s">
        <v>630</v>
      </c>
      <c r="E123" s="93" t="s">
        <v>341</v>
      </c>
      <c r="F123" s="93" t="s">
        <v>342</v>
      </c>
      <c r="G123" s="93">
        <v>3</v>
      </c>
      <c r="H123" s="93" t="s">
        <v>145</v>
      </c>
      <c r="I123" s="94">
        <v>0</v>
      </c>
      <c r="J123" s="94">
        <v>0</v>
      </c>
      <c r="K123" s="94"/>
      <c r="L123" s="94"/>
      <c r="M123" s="94"/>
      <c r="N123" s="94"/>
      <c r="O123" s="94"/>
      <c r="P123" s="94"/>
      <c r="Q123" s="94"/>
      <c r="R123" s="94"/>
      <c r="S123" s="94"/>
      <c r="T123" s="95"/>
      <c r="U123" s="95"/>
      <c r="V123" s="34" t="s">
        <v>626</v>
      </c>
      <c r="W123" s="34"/>
      <c r="X123" s="34"/>
    </row>
    <row r="124" spans="1:24" ht="14">
      <c r="A124" s="91" t="s">
        <v>145</v>
      </c>
      <c r="B124" s="92" t="s">
        <v>733</v>
      </c>
      <c r="C124" s="91">
        <v>11</v>
      </c>
      <c r="D124" s="91" t="s">
        <v>630</v>
      </c>
      <c r="E124" s="93" t="s">
        <v>341</v>
      </c>
      <c r="F124" s="93" t="s">
        <v>342</v>
      </c>
      <c r="G124" s="93">
        <v>3</v>
      </c>
      <c r="H124" s="93" t="s">
        <v>145</v>
      </c>
      <c r="I124" s="94">
        <v>5</v>
      </c>
      <c r="J124" s="94">
        <v>86.7</v>
      </c>
      <c r="K124" s="94">
        <v>78.849999999999994</v>
      </c>
      <c r="L124" s="94"/>
      <c r="M124" s="94">
        <v>66.5</v>
      </c>
      <c r="N124" s="94"/>
      <c r="O124" s="94">
        <v>78</v>
      </c>
      <c r="P124" s="94"/>
      <c r="Q124" s="94">
        <v>86.7</v>
      </c>
      <c r="R124" s="94"/>
      <c r="S124" s="94">
        <v>97.55</v>
      </c>
      <c r="T124" s="95"/>
      <c r="U124" s="95"/>
      <c r="V124" s="34"/>
      <c r="W124" s="34" t="s">
        <v>626</v>
      </c>
      <c r="X124" s="34"/>
    </row>
    <row r="125" spans="1:24" ht="14">
      <c r="A125" s="91" t="s">
        <v>145</v>
      </c>
      <c r="B125" s="92" t="s">
        <v>734</v>
      </c>
      <c r="C125" s="91">
        <v>11</v>
      </c>
      <c r="D125" s="91" t="s">
        <v>630</v>
      </c>
      <c r="E125" s="93" t="s">
        <v>341</v>
      </c>
      <c r="F125" s="93" t="s">
        <v>342</v>
      </c>
      <c r="G125" s="93">
        <v>3</v>
      </c>
      <c r="H125" s="93" t="s">
        <v>145</v>
      </c>
      <c r="I125" s="94">
        <v>0</v>
      </c>
      <c r="J125" s="94">
        <v>0</v>
      </c>
      <c r="K125" s="94"/>
      <c r="L125" s="94"/>
      <c r="M125" s="94"/>
      <c r="N125" s="94"/>
      <c r="O125" s="94"/>
      <c r="P125" s="94"/>
      <c r="Q125" s="94"/>
      <c r="R125" s="94"/>
      <c r="S125" s="94"/>
      <c r="T125" s="95"/>
      <c r="U125" s="95"/>
      <c r="V125" s="34" t="s">
        <v>626</v>
      </c>
      <c r="W125" s="34"/>
      <c r="X125" s="34"/>
    </row>
    <row r="126" spans="1:24" ht="14">
      <c r="A126" s="91" t="s">
        <v>145</v>
      </c>
      <c r="B126" s="92" t="s">
        <v>735</v>
      </c>
      <c r="C126" s="91">
        <v>15</v>
      </c>
      <c r="D126" s="91" t="s">
        <v>625</v>
      </c>
      <c r="E126" s="93" t="s">
        <v>252</v>
      </c>
      <c r="F126" s="93" t="s">
        <v>252</v>
      </c>
      <c r="G126" s="93">
        <v>3</v>
      </c>
      <c r="H126" s="93" t="s">
        <v>145</v>
      </c>
      <c r="I126" s="94">
        <v>3</v>
      </c>
      <c r="J126" s="94">
        <v>178.55</v>
      </c>
      <c r="K126" s="94"/>
      <c r="L126" s="94"/>
      <c r="M126" s="94">
        <v>178.55</v>
      </c>
      <c r="N126" s="94"/>
      <c r="O126" s="94">
        <v>160.6</v>
      </c>
      <c r="P126" s="94"/>
      <c r="Q126" s="94">
        <v>178.2</v>
      </c>
      <c r="R126" s="94"/>
      <c r="S126" s="94"/>
      <c r="T126" s="95"/>
      <c r="U126" s="95"/>
      <c r="V126" s="34"/>
      <c r="W126" s="34" t="s">
        <v>626</v>
      </c>
      <c r="X126" s="34"/>
    </row>
    <row r="127" spans="1:24" ht="14">
      <c r="A127" s="91" t="s">
        <v>145</v>
      </c>
      <c r="B127" s="92" t="s">
        <v>736</v>
      </c>
      <c r="C127" s="91">
        <v>17</v>
      </c>
      <c r="D127" s="91" t="s">
        <v>625</v>
      </c>
      <c r="E127" s="93" t="s">
        <v>252</v>
      </c>
      <c r="F127" s="93" t="s">
        <v>252</v>
      </c>
      <c r="G127" s="93">
        <v>3</v>
      </c>
      <c r="H127" s="93" t="s">
        <v>145</v>
      </c>
      <c r="I127" s="94">
        <v>4</v>
      </c>
      <c r="J127" s="94">
        <v>163.19999999999999</v>
      </c>
      <c r="K127" s="94">
        <v>163</v>
      </c>
      <c r="L127" s="94"/>
      <c r="M127" s="94">
        <v>150.65</v>
      </c>
      <c r="N127" s="94"/>
      <c r="O127" s="94">
        <v>141.19999999999999</v>
      </c>
      <c r="P127" s="94"/>
      <c r="Q127" s="94">
        <v>163.19999999999999</v>
      </c>
      <c r="R127" s="94"/>
      <c r="S127" s="94"/>
      <c r="T127" s="95"/>
      <c r="U127" s="95"/>
      <c r="V127" s="34"/>
      <c r="W127" s="34" t="s">
        <v>626</v>
      </c>
      <c r="X127" s="34"/>
    </row>
    <row r="128" spans="1:24" ht="14">
      <c r="A128" s="91" t="s">
        <v>145</v>
      </c>
      <c r="B128" s="92" t="s">
        <v>737</v>
      </c>
      <c r="C128" s="91">
        <v>15</v>
      </c>
      <c r="D128" s="91" t="s">
        <v>630</v>
      </c>
      <c r="E128" s="93" t="s">
        <v>252</v>
      </c>
      <c r="F128" s="93" t="s">
        <v>252</v>
      </c>
      <c r="G128" s="93">
        <v>3</v>
      </c>
      <c r="H128" s="93" t="s">
        <v>145</v>
      </c>
      <c r="I128" s="94">
        <v>4</v>
      </c>
      <c r="J128" s="94">
        <v>216.35</v>
      </c>
      <c r="K128" s="94"/>
      <c r="L128" s="94"/>
      <c r="M128" s="94">
        <v>198.8</v>
      </c>
      <c r="N128" s="94"/>
      <c r="O128" s="94">
        <v>215.1</v>
      </c>
      <c r="P128" s="94"/>
      <c r="Q128" s="94">
        <v>216.35</v>
      </c>
      <c r="R128" s="94"/>
      <c r="S128" s="94">
        <v>208.7</v>
      </c>
      <c r="T128" s="95"/>
      <c r="U128" s="95"/>
      <c r="V128" s="34"/>
      <c r="W128" s="34" t="s">
        <v>626</v>
      </c>
      <c r="X128" s="34" t="s">
        <v>626</v>
      </c>
    </row>
    <row r="129" spans="1:24" ht="14">
      <c r="A129" s="91" t="s">
        <v>145</v>
      </c>
      <c r="B129" s="92" t="s">
        <v>738</v>
      </c>
      <c r="C129" s="91">
        <v>15</v>
      </c>
      <c r="D129" s="91" t="s">
        <v>630</v>
      </c>
      <c r="E129" s="93" t="s">
        <v>252</v>
      </c>
      <c r="F129" s="93" t="s">
        <v>252</v>
      </c>
      <c r="G129" s="93">
        <v>3</v>
      </c>
      <c r="H129" s="93" t="s">
        <v>145</v>
      </c>
      <c r="I129" s="94">
        <v>4</v>
      </c>
      <c r="J129" s="94">
        <v>127.4</v>
      </c>
      <c r="K129" s="94"/>
      <c r="L129" s="94"/>
      <c r="M129" s="94">
        <v>122.25</v>
      </c>
      <c r="N129" s="94"/>
      <c r="O129" s="94">
        <v>127.4</v>
      </c>
      <c r="P129" s="94"/>
      <c r="Q129" s="94">
        <v>126.8</v>
      </c>
      <c r="R129" s="94"/>
      <c r="S129" s="94">
        <v>138.35</v>
      </c>
      <c r="T129" s="95"/>
      <c r="U129" s="95"/>
      <c r="V129" s="34"/>
      <c r="W129" s="34" t="s">
        <v>626</v>
      </c>
      <c r="X129" s="34"/>
    </row>
    <row r="130" spans="1:24" ht="14">
      <c r="A130" s="91" t="s">
        <v>149</v>
      </c>
      <c r="B130" s="92" t="s">
        <v>739</v>
      </c>
      <c r="C130" s="91">
        <v>8</v>
      </c>
      <c r="D130" s="91" t="s">
        <v>625</v>
      </c>
      <c r="E130" s="93" t="s">
        <v>174</v>
      </c>
      <c r="F130" s="93" t="s">
        <v>341</v>
      </c>
      <c r="G130" s="93">
        <v>4</v>
      </c>
      <c r="H130" s="93" t="s">
        <v>149</v>
      </c>
      <c r="I130" s="94">
        <v>5</v>
      </c>
      <c r="J130" s="94">
        <v>48.1</v>
      </c>
      <c r="K130" s="94">
        <v>48.1</v>
      </c>
      <c r="L130" s="94"/>
      <c r="M130" s="94">
        <v>42.05</v>
      </c>
      <c r="N130" s="94"/>
      <c r="O130" s="94">
        <v>24</v>
      </c>
      <c r="P130" s="94"/>
      <c r="Q130" s="94">
        <v>43.6</v>
      </c>
      <c r="R130" s="94"/>
      <c r="S130" s="94">
        <v>51.3</v>
      </c>
      <c r="T130" s="95"/>
      <c r="U130" s="95"/>
      <c r="V130" s="34"/>
      <c r="W130" s="34"/>
      <c r="X130" s="34"/>
    </row>
    <row r="131" spans="1:24" ht="14">
      <c r="A131" s="91" t="s">
        <v>149</v>
      </c>
      <c r="B131" s="92" t="s">
        <v>740</v>
      </c>
      <c r="C131" s="91">
        <v>8</v>
      </c>
      <c r="D131" s="91" t="s">
        <v>625</v>
      </c>
      <c r="E131" s="93" t="s">
        <v>174</v>
      </c>
      <c r="F131" s="93" t="s">
        <v>341</v>
      </c>
      <c r="G131" s="93">
        <v>4</v>
      </c>
      <c r="H131" s="93" t="s">
        <v>149</v>
      </c>
      <c r="I131" s="94">
        <v>1</v>
      </c>
      <c r="J131" s="94">
        <v>0</v>
      </c>
      <c r="K131" s="94"/>
      <c r="L131" s="94"/>
      <c r="M131" s="94"/>
      <c r="N131" s="94"/>
      <c r="O131" s="94"/>
      <c r="P131" s="94"/>
      <c r="Q131" s="94"/>
      <c r="R131" s="94"/>
      <c r="S131" s="94">
        <v>40.799999999999997</v>
      </c>
      <c r="T131" s="95"/>
      <c r="U131" s="95"/>
      <c r="V131" s="34"/>
      <c r="W131" s="34"/>
      <c r="X131" s="34"/>
    </row>
    <row r="132" spans="1:24" ht="14">
      <c r="A132" s="91" t="s">
        <v>149</v>
      </c>
      <c r="B132" s="92" t="s">
        <v>741</v>
      </c>
      <c r="C132" s="91">
        <v>6</v>
      </c>
      <c r="D132" s="91" t="s">
        <v>625</v>
      </c>
      <c r="E132" s="93" t="s">
        <v>174</v>
      </c>
      <c r="F132" s="93" t="s">
        <v>341</v>
      </c>
      <c r="G132" s="93">
        <v>4</v>
      </c>
      <c r="H132" s="93" t="s">
        <v>149</v>
      </c>
      <c r="I132" s="94">
        <v>1</v>
      </c>
      <c r="J132" s="94">
        <v>0</v>
      </c>
      <c r="K132" s="94"/>
      <c r="L132" s="94"/>
      <c r="M132" s="94"/>
      <c r="N132" s="94"/>
      <c r="O132" s="94"/>
      <c r="P132" s="94"/>
      <c r="Q132" s="94"/>
      <c r="R132" s="94"/>
      <c r="S132" s="94">
        <v>8</v>
      </c>
      <c r="T132" s="95"/>
      <c r="U132" s="95"/>
      <c r="V132" s="34"/>
      <c r="W132" s="34"/>
      <c r="X132" s="34"/>
    </row>
    <row r="133" spans="1:24" ht="14">
      <c r="A133" s="91" t="s">
        <v>149</v>
      </c>
      <c r="B133" s="92" t="s">
        <v>742</v>
      </c>
      <c r="C133" s="91">
        <v>7</v>
      </c>
      <c r="D133" s="91" t="s">
        <v>625</v>
      </c>
      <c r="E133" s="93" t="s">
        <v>174</v>
      </c>
      <c r="F133" s="93" t="s">
        <v>341</v>
      </c>
      <c r="G133" s="93">
        <v>4</v>
      </c>
      <c r="H133" s="93" t="s">
        <v>149</v>
      </c>
      <c r="I133" s="94">
        <v>5</v>
      </c>
      <c r="J133" s="94">
        <v>42.55</v>
      </c>
      <c r="K133" s="94">
        <v>31.2</v>
      </c>
      <c r="L133" s="94"/>
      <c r="M133" s="94">
        <v>42.55</v>
      </c>
      <c r="N133" s="94"/>
      <c r="O133" s="94">
        <v>41.2</v>
      </c>
      <c r="P133" s="94"/>
      <c r="Q133" s="94">
        <v>41.25</v>
      </c>
      <c r="R133" s="94"/>
      <c r="S133" s="94">
        <v>41.45</v>
      </c>
      <c r="T133" s="95"/>
      <c r="U133" s="95"/>
      <c r="V133" s="34"/>
      <c r="W133" s="34"/>
      <c r="X133" s="34"/>
    </row>
    <row r="134" spans="1:24" ht="14">
      <c r="A134" s="91" t="s">
        <v>149</v>
      </c>
      <c r="B134" s="92" t="s">
        <v>743</v>
      </c>
      <c r="C134" s="91">
        <v>7</v>
      </c>
      <c r="D134" s="91" t="s">
        <v>625</v>
      </c>
      <c r="E134" s="93" t="s">
        <v>174</v>
      </c>
      <c r="F134" s="93" t="s">
        <v>341</v>
      </c>
      <c r="G134" s="93">
        <v>4</v>
      </c>
      <c r="H134" s="93" t="s">
        <v>149</v>
      </c>
      <c r="I134" s="94">
        <v>3</v>
      </c>
      <c r="J134" s="94">
        <v>40.950000000000003</v>
      </c>
      <c r="K134" s="94">
        <v>33.85</v>
      </c>
      <c r="L134" s="94"/>
      <c r="M134" s="94"/>
      <c r="N134" s="94"/>
      <c r="O134" s="94"/>
      <c r="P134" s="94"/>
      <c r="Q134" s="94">
        <v>40.950000000000003</v>
      </c>
      <c r="R134" s="94"/>
      <c r="S134" s="94">
        <v>48.6</v>
      </c>
      <c r="T134" s="95"/>
      <c r="U134" s="95"/>
      <c r="V134" s="34"/>
      <c r="W134" s="34"/>
      <c r="X134" s="34"/>
    </row>
    <row r="135" spans="1:24" ht="14">
      <c r="A135" s="91" t="s">
        <v>149</v>
      </c>
      <c r="B135" s="92" t="s">
        <v>744</v>
      </c>
      <c r="C135" s="91">
        <v>9</v>
      </c>
      <c r="D135" s="91" t="s">
        <v>625</v>
      </c>
      <c r="E135" s="93" t="s">
        <v>174</v>
      </c>
      <c r="F135" s="93" t="s">
        <v>341</v>
      </c>
      <c r="G135" s="93">
        <v>4</v>
      </c>
      <c r="H135" s="93" t="s">
        <v>149</v>
      </c>
      <c r="I135" s="94">
        <v>3</v>
      </c>
      <c r="J135" s="94">
        <v>50.25</v>
      </c>
      <c r="K135" s="94"/>
      <c r="L135" s="94"/>
      <c r="M135" s="94">
        <v>37.15</v>
      </c>
      <c r="N135" s="94"/>
      <c r="O135" s="94">
        <v>43.35</v>
      </c>
      <c r="P135" s="94"/>
      <c r="Q135" s="94">
        <v>50.25</v>
      </c>
      <c r="R135" s="94"/>
      <c r="S135" s="94"/>
      <c r="T135" s="95"/>
      <c r="U135" s="95"/>
      <c r="V135" s="34"/>
      <c r="W135" s="34"/>
      <c r="X135" s="34"/>
    </row>
    <row r="136" spans="1:24" ht="14">
      <c r="A136" s="91" t="s">
        <v>149</v>
      </c>
      <c r="B136" s="92" t="s">
        <v>745</v>
      </c>
      <c r="C136" s="91">
        <v>9</v>
      </c>
      <c r="D136" s="91" t="s">
        <v>625</v>
      </c>
      <c r="E136" s="93" t="s">
        <v>174</v>
      </c>
      <c r="F136" s="93" t="s">
        <v>341</v>
      </c>
      <c r="G136" s="93">
        <v>4</v>
      </c>
      <c r="H136" s="93" t="s">
        <v>149</v>
      </c>
      <c r="I136" s="94">
        <v>4</v>
      </c>
      <c r="J136" s="94">
        <v>65.099999999999994</v>
      </c>
      <c r="K136" s="94">
        <v>50.3</v>
      </c>
      <c r="L136" s="94"/>
      <c r="M136" s="94">
        <v>48.65</v>
      </c>
      <c r="N136" s="94"/>
      <c r="O136" s="94"/>
      <c r="P136" s="94"/>
      <c r="Q136" s="94">
        <v>65.099999999999994</v>
      </c>
      <c r="R136" s="94"/>
      <c r="S136" s="94">
        <v>64.3</v>
      </c>
      <c r="T136" s="95"/>
      <c r="U136" s="95"/>
      <c r="V136" s="34"/>
      <c r="W136" s="34" t="s">
        <v>626</v>
      </c>
      <c r="X136" s="34" t="s">
        <v>626</v>
      </c>
    </row>
    <row r="137" spans="1:24" ht="14">
      <c r="A137" s="91" t="s">
        <v>149</v>
      </c>
      <c r="B137" s="92" t="s">
        <v>746</v>
      </c>
      <c r="C137" s="91">
        <v>10</v>
      </c>
      <c r="D137" s="91" t="s">
        <v>625</v>
      </c>
      <c r="E137" s="93" t="s">
        <v>174</v>
      </c>
      <c r="F137" s="93" t="s">
        <v>341</v>
      </c>
      <c r="G137" s="93">
        <v>4</v>
      </c>
      <c r="H137" s="93" t="s">
        <v>149</v>
      </c>
      <c r="I137" s="94">
        <v>4</v>
      </c>
      <c r="J137" s="94">
        <v>46.95</v>
      </c>
      <c r="K137" s="94"/>
      <c r="L137" s="94"/>
      <c r="M137" s="94">
        <v>41.6</v>
      </c>
      <c r="N137" s="94"/>
      <c r="O137" s="94">
        <v>42.45</v>
      </c>
      <c r="P137" s="94"/>
      <c r="Q137" s="94">
        <v>46.95</v>
      </c>
      <c r="R137" s="94"/>
      <c r="S137" s="94">
        <v>51.45</v>
      </c>
      <c r="T137" s="95"/>
      <c r="U137" s="95"/>
      <c r="V137" s="34"/>
      <c r="W137" s="34" t="s">
        <v>626</v>
      </c>
      <c r="X137" s="34"/>
    </row>
    <row r="138" spans="1:24" ht="14">
      <c r="A138" s="91" t="s">
        <v>149</v>
      </c>
      <c r="B138" s="92" t="s">
        <v>747</v>
      </c>
      <c r="C138" s="91">
        <v>10</v>
      </c>
      <c r="D138" s="91" t="s">
        <v>630</v>
      </c>
      <c r="E138" s="93" t="s">
        <v>174</v>
      </c>
      <c r="F138" s="93" t="s">
        <v>341</v>
      </c>
      <c r="G138" s="93">
        <v>4</v>
      </c>
      <c r="H138" s="93" t="s">
        <v>149</v>
      </c>
      <c r="I138" s="94">
        <v>1</v>
      </c>
      <c r="J138" s="94">
        <v>56.25</v>
      </c>
      <c r="K138" s="94"/>
      <c r="L138" s="94"/>
      <c r="M138" s="94">
        <v>56.25</v>
      </c>
      <c r="N138" s="94"/>
      <c r="O138" s="94"/>
      <c r="P138" s="94"/>
      <c r="Q138" s="94"/>
      <c r="R138" s="94"/>
      <c r="S138" s="94"/>
      <c r="T138" s="95"/>
      <c r="U138" s="95"/>
      <c r="V138" s="34"/>
      <c r="W138" s="34"/>
      <c r="X138" s="34"/>
    </row>
    <row r="139" spans="1:24" ht="14">
      <c r="A139" s="91" t="s">
        <v>149</v>
      </c>
      <c r="B139" s="92" t="s">
        <v>748</v>
      </c>
      <c r="C139" s="91">
        <v>9</v>
      </c>
      <c r="D139" s="91" t="s">
        <v>630</v>
      </c>
      <c r="E139" s="93" t="s">
        <v>174</v>
      </c>
      <c r="F139" s="93" t="s">
        <v>341</v>
      </c>
      <c r="G139" s="93">
        <v>4</v>
      </c>
      <c r="H139" s="93" t="s">
        <v>149</v>
      </c>
      <c r="I139" s="94">
        <v>2</v>
      </c>
      <c r="J139" s="94">
        <v>52.75</v>
      </c>
      <c r="K139" s="94"/>
      <c r="L139" s="94"/>
      <c r="M139" s="94"/>
      <c r="N139" s="94"/>
      <c r="O139" s="94"/>
      <c r="P139" s="94"/>
      <c r="Q139" s="94">
        <v>52.75</v>
      </c>
      <c r="R139" s="94"/>
      <c r="S139" s="94">
        <v>53.35</v>
      </c>
      <c r="T139" s="95"/>
      <c r="U139" s="95"/>
      <c r="V139" s="34"/>
      <c r="W139" s="34"/>
      <c r="X139" s="34"/>
    </row>
    <row r="140" spans="1:24" ht="14">
      <c r="A140" s="91" t="s">
        <v>149</v>
      </c>
      <c r="B140" s="92" t="s">
        <v>749</v>
      </c>
      <c r="C140" s="91">
        <v>6</v>
      </c>
      <c r="D140" s="91" t="s">
        <v>630</v>
      </c>
      <c r="E140" s="93" t="s">
        <v>174</v>
      </c>
      <c r="F140" s="93" t="s">
        <v>341</v>
      </c>
      <c r="G140" s="93">
        <v>4</v>
      </c>
      <c r="H140" s="93" t="s">
        <v>149</v>
      </c>
      <c r="I140" s="94">
        <v>0</v>
      </c>
      <c r="J140" s="94">
        <v>0</v>
      </c>
      <c r="K140" s="94"/>
      <c r="L140" s="94"/>
      <c r="M140" s="94"/>
      <c r="N140" s="94"/>
      <c r="O140" s="94"/>
      <c r="P140" s="94"/>
      <c r="Q140" s="94"/>
      <c r="R140" s="94"/>
      <c r="S140" s="94"/>
      <c r="T140" s="95"/>
      <c r="U140" s="95"/>
      <c r="V140" s="34"/>
      <c r="W140" s="34"/>
      <c r="X140" s="34"/>
    </row>
    <row r="141" spans="1:24" ht="14">
      <c r="A141" s="91" t="s">
        <v>149</v>
      </c>
      <c r="B141" s="92" t="s">
        <v>750</v>
      </c>
      <c r="C141" s="91">
        <v>10</v>
      </c>
      <c r="D141" s="91" t="s">
        <v>630</v>
      </c>
      <c r="E141" s="93" t="s">
        <v>174</v>
      </c>
      <c r="F141" s="93" t="s">
        <v>341</v>
      </c>
      <c r="G141" s="93">
        <v>4</v>
      </c>
      <c r="H141" s="93" t="s">
        <v>149</v>
      </c>
      <c r="I141" s="94">
        <v>4</v>
      </c>
      <c r="J141" s="94">
        <v>45.25</v>
      </c>
      <c r="K141" s="94"/>
      <c r="L141" s="94"/>
      <c r="M141" s="94">
        <v>21.9</v>
      </c>
      <c r="N141" s="94"/>
      <c r="O141" s="94">
        <v>41.95</v>
      </c>
      <c r="P141" s="94"/>
      <c r="Q141" s="94">
        <v>45.25</v>
      </c>
      <c r="R141" s="94"/>
      <c r="S141" s="94">
        <v>50.1</v>
      </c>
      <c r="T141" s="95"/>
      <c r="U141" s="95"/>
      <c r="V141" s="34"/>
      <c r="W141" s="34"/>
      <c r="X141" s="34"/>
    </row>
    <row r="142" spans="1:24" ht="14">
      <c r="A142" s="91" t="s">
        <v>149</v>
      </c>
      <c r="B142" s="92" t="s">
        <v>751</v>
      </c>
      <c r="C142" s="91">
        <v>6</v>
      </c>
      <c r="D142" s="91" t="s">
        <v>630</v>
      </c>
      <c r="E142" s="93" t="s">
        <v>174</v>
      </c>
      <c r="F142" s="93" t="s">
        <v>341</v>
      </c>
      <c r="G142" s="93">
        <v>4</v>
      </c>
      <c r="H142" s="93" t="s">
        <v>149</v>
      </c>
      <c r="I142" s="94">
        <v>5</v>
      </c>
      <c r="J142" s="94">
        <v>29.8</v>
      </c>
      <c r="K142" s="94">
        <v>10.25</v>
      </c>
      <c r="L142" s="94"/>
      <c r="M142" s="94">
        <v>13.75</v>
      </c>
      <c r="N142" s="94"/>
      <c r="O142" s="94">
        <v>22.95</v>
      </c>
      <c r="P142" s="94"/>
      <c r="Q142" s="94">
        <v>29.8</v>
      </c>
      <c r="R142" s="94"/>
      <c r="S142" s="94">
        <v>21.5</v>
      </c>
      <c r="T142" s="95"/>
      <c r="U142" s="95"/>
      <c r="V142" s="34"/>
      <c r="W142" s="34"/>
      <c r="X142" s="34"/>
    </row>
    <row r="143" spans="1:24" ht="14">
      <c r="A143" s="91" t="s">
        <v>149</v>
      </c>
      <c r="B143" s="92" t="s">
        <v>752</v>
      </c>
      <c r="C143" s="91">
        <v>11</v>
      </c>
      <c r="D143" s="91" t="s">
        <v>630</v>
      </c>
      <c r="E143" s="93" t="s">
        <v>341</v>
      </c>
      <c r="F143" s="93" t="s">
        <v>342</v>
      </c>
      <c r="G143" s="93">
        <v>4</v>
      </c>
      <c r="H143" s="93" t="s">
        <v>149</v>
      </c>
      <c r="I143" s="94">
        <v>0</v>
      </c>
      <c r="J143" s="94">
        <v>0</v>
      </c>
      <c r="K143" s="94"/>
      <c r="L143" s="94"/>
      <c r="M143" s="94"/>
      <c r="N143" s="94"/>
      <c r="O143" s="94"/>
      <c r="P143" s="94"/>
      <c r="Q143" s="94"/>
      <c r="R143" s="94"/>
      <c r="S143" s="94"/>
      <c r="T143" s="95"/>
      <c r="U143" s="95"/>
      <c r="V143" s="34"/>
      <c r="W143" s="34"/>
      <c r="X143" s="34"/>
    </row>
    <row r="144" spans="1:24" ht="14">
      <c r="A144" s="91" t="s">
        <v>149</v>
      </c>
      <c r="B144" s="92" t="s">
        <v>753</v>
      </c>
      <c r="C144" s="91">
        <v>8</v>
      </c>
      <c r="D144" s="91" t="s">
        <v>630</v>
      </c>
      <c r="E144" s="93" t="s">
        <v>174</v>
      </c>
      <c r="F144" s="93" t="s">
        <v>341</v>
      </c>
      <c r="G144" s="93">
        <v>4</v>
      </c>
      <c r="H144" s="93" t="s">
        <v>149</v>
      </c>
      <c r="I144" s="94">
        <v>5</v>
      </c>
      <c r="J144" s="94">
        <v>37.65</v>
      </c>
      <c r="K144" s="94">
        <v>33.25</v>
      </c>
      <c r="L144" s="94"/>
      <c r="M144" s="94">
        <v>35.85</v>
      </c>
      <c r="N144" s="94"/>
      <c r="O144" s="94">
        <v>37.65</v>
      </c>
      <c r="P144" s="94"/>
      <c r="Q144" s="94">
        <v>36.549999999999997</v>
      </c>
      <c r="R144" s="94"/>
      <c r="S144" s="94">
        <v>40.799999999999997</v>
      </c>
      <c r="T144" s="95"/>
      <c r="U144" s="95"/>
      <c r="V144" s="34"/>
      <c r="W144" s="34"/>
      <c r="X144" s="34"/>
    </row>
    <row r="145" spans="1:24" ht="14">
      <c r="A145" s="91" t="s">
        <v>149</v>
      </c>
      <c r="B145" s="92" t="s">
        <v>754</v>
      </c>
      <c r="C145" s="91">
        <v>9</v>
      </c>
      <c r="D145" s="91" t="s">
        <v>630</v>
      </c>
      <c r="E145" s="93" t="s">
        <v>174</v>
      </c>
      <c r="F145" s="93" t="s">
        <v>341</v>
      </c>
      <c r="G145" s="93">
        <v>4</v>
      </c>
      <c r="H145" s="93" t="s">
        <v>149</v>
      </c>
      <c r="I145" s="94">
        <v>0</v>
      </c>
      <c r="J145" s="94">
        <v>0</v>
      </c>
      <c r="K145" s="94"/>
      <c r="L145" s="94"/>
      <c r="M145" s="94"/>
      <c r="N145" s="94"/>
      <c r="O145" s="94"/>
      <c r="P145" s="94"/>
      <c r="Q145" s="94"/>
      <c r="R145" s="94"/>
      <c r="S145" s="94"/>
      <c r="T145" s="95"/>
      <c r="U145" s="95"/>
      <c r="V145" s="34"/>
      <c r="W145" s="34"/>
      <c r="X145" s="34"/>
    </row>
    <row r="146" spans="1:24" ht="14">
      <c r="A146" s="91" t="s">
        <v>149</v>
      </c>
      <c r="B146" s="92" t="s">
        <v>755</v>
      </c>
      <c r="C146" s="91">
        <v>10</v>
      </c>
      <c r="D146" s="91" t="s">
        <v>630</v>
      </c>
      <c r="E146" s="93" t="s">
        <v>174</v>
      </c>
      <c r="F146" s="93" t="s">
        <v>341</v>
      </c>
      <c r="G146" s="93">
        <v>4</v>
      </c>
      <c r="H146" s="93" t="s">
        <v>149</v>
      </c>
      <c r="I146" s="94">
        <v>0</v>
      </c>
      <c r="J146" s="94">
        <v>0</v>
      </c>
      <c r="K146" s="94"/>
      <c r="L146" s="94"/>
      <c r="M146" s="94"/>
      <c r="N146" s="94"/>
      <c r="O146" s="94"/>
      <c r="P146" s="94"/>
      <c r="Q146" s="94"/>
      <c r="R146" s="94"/>
      <c r="S146" s="94"/>
      <c r="T146" s="95"/>
      <c r="U146" s="95"/>
      <c r="V146" s="34"/>
      <c r="W146" s="34"/>
      <c r="X146" s="34"/>
    </row>
    <row r="147" spans="1:24" ht="14">
      <c r="A147" s="91" t="s">
        <v>149</v>
      </c>
      <c r="B147" s="92" t="s">
        <v>756</v>
      </c>
      <c r="C147" s="91">
        <v>9</v>
      </c>
      <c r="D147" s="91" t="s">
        <v>630</v>
      </c>
      <c r="E147" s="93" t="s">
        <v>174</v>
      </c>
      <c r="F147" s="93" t="s">
        <v>341</v>
      </c>
      <c r="G147" s="93">
        <v>4</v>
      </c>
      <c r="H147" s="93" t="s">
        <v>149</v>
      </c>
      <c r="I147" s="94">
        <v>0</v>
      </c>
      <c r="J147" s="94">
        <v>0</v>
      </c>
      <c r="K147" s="94"/>
      <c r="L147" s="94"/>
      <c r="M147" s="94"/>
      <c r="N147" s="94"/>
      <c r="O147" s="94"/>
      <c r="P147" s="94"/>
      <c r="Q147" s="94"/>
      <c r="R147" s="94"/>
      <c r="S147" s="94"/>
      <c r="T147" s="95"/>
      <c r="U147" s="95"/>
      <c r="V147" s="34"/>
      <c r="W147" s="34"/>
      <c r="X147" s="34"/>
    </row>
    <row r="148" spans="1:24" ht="14">
      <c r="A148" s="91" t="s">
        <v>149</v>
      </c>
      <c r="B148" s="92" t="s">
        <v>757</v>
      </c>
      <c r="C148" s="91">
        <v>9</v>
      </c>
      <c r="D148" s="91" t="s">
        <v>630</v>
      </c>
      <c r="E148" s="93" t="s">
        <v>174</v>
      </c>
      <c r="F148" s="93" t="s">
        <v>341</v>
      </c>
      <c r="G148" s="93">
        <v>4</v>
      </c>
      <c r="H148" s="93" t="s">
        <v>149</v>
      </c>
      <c r="I148" s="94">
        <v>5</v>
      </c>
      <c r="J148" s="94">
        <v>50.35</v>
      </c>
      <c r="K148" s="94">
        <v>43.3</v>
      </c>
      <c r="L148" s="94"/>
      <c r="M148" s="94">
        <v>43.95</v>
      </c>
      <c r="N148" s="94"/>
      <c r="O148" s="94">
        <v>42.8</v>
      </c>
      <c r="P148" s="94"/>
      <c r="Q148" s="94">
        <v>50.35</v>
      </c>
      <c r="R148" s="94"/>
      <c r="S148" s="94">
        <v>50.95</v>
      </c>
      <c r="T148" s="95"/>
      <c r="U148" s="95"/>
      <c r="V148" s="34"/>
      <c r="W148" s="34"/>
      <c r="X148" s="34"/>
    </row>
    <row r="149" spans="1:24" ht="14">
      <c r="A149" s="91" t="s">
        <v>149</v>
      </c>
      <c r="B149" s="92" t="s">
        <v>758</v>
      </c>
      <c r="C149" s="91">
        <v>10</v>
      </c>
      <c r="D149" s="91" t="s">
        <v>630</v>
      </c>
      <c r="E149" s="93" t="s">
        <v>174</v>
      </c>
      <c r="F149" s="93" t="s">
        <v>341</v>
      </c>
      <c r="G149" s="93">
        <v>4</v>
      </c>
      <c r="H149" s="93" t="s">
        <v>149</v>
      </c>
      <c r="I149" s="94">
        <v>2</v>
      </c>
      <c r="J149" s="94">
        <v>52.3</v>
      </c>
      <c r="K149" s="94"/>
      <c r="L149" s="94"/>
      <c r="M149" s="94">
        <v>38.5</v>
      </c>
      <c r="N149" s="94"/>
      <c r="O149" s="94"/>
      <c r="P149" s="94"/>
      <c r="Q149" s="94">
        <v>52.3</v>
      </c>
      <c r="R149" s="94"/>
      <c r="S149" s="94"/>
      <c r="T149" s="95"/>
      <c r="U149" s="95"/>
      <c r="V149" s="34"/>
      <c r="W149" s="34"/>
      <c r="X149" s="34"/>
    </row>
    <row r="150" spans="1:24" ht="14">
      <c r="A150" s="91" t="s">
        <v>149</v>
      </c>
      <c r="B150" s="92" t="s">
        <v>759</v>
      </c>
      <c r="C150" s="91">
        <v>10</v>
      </c>
      <c r="D150" s="91" t="s">
        <v>630</v>
      </c>
      <c r="E150" s="93" t="s">
        <v>174</v>
      </c>
      <c r="F150" s="93" t="s">
        <v>341</v>
      </c>
      <c r="G150" s="93">
        <v>4</v>
      </c>
      <c r="H150" s="93" t="s">
        <v>149</v>
      </c>
      <c r="I150" s="94">
        <v>3</v>
      </c>
      <c r="J150" s="94">
        <v>73.25</v>
      </c>
      <c r="K150" s="94">
        <v>64.400000000000006</v>
      </c>
      <c r="L150" s="94"/>
      <c r="M150" s="94"/>
      <c r="N150" s="94"/>
      <c r="O150" s="94">
        <v>72.7</v>
      </c>
      <c r="P150" s="94"/>
      <c r="Q150" s="94">
        <v>73.25</v>
      </c>
      <c r="R150" s="94"/>
      <c r="S150" s="94"/>
      <c r="T150" s="95"/>
      <c r="U150" s="95"/>
      <c r="V150" s="34"/>
      <c r="W150" s="34" t="s">
        <v>626</v>
      </c>
      <c r="X150" s="34"/>
    </row>
    <row r="151" spans="1:24" ht="14">
      <c r="A151" s="91" t="s">
        <v>149</v>
      </c>
      <c r="B151" s="92" t="s">
        <v>760</v>
      </c>
      <c r="C151" s="91">
        <v>9</v>
      </c>
      <c r="D151" s="91" t="s">
        <v>630</v>
      </c>
      <c r="E151" s="93" t="s">
        <v>174</v>
      </c>
      <c r="F151" s="93" t="s">
        <v>341</v>
      </c>
      <c r="G151" s="93">
        <v>4</v>
      </c>
      <c r="H151" s="93" t="s">
        <v>149</v>
      </c>
      <c r="I151" s="94">
        <v>4</v>
      </c>
      <c r="J151" s="94">
        <v>57.35</v>
      </c>
      <c r="K151" s="94">
        <v>50.3</v>
      </c>
      <c r="L151" s="94"/>
      <c r="M151" s="94">
        <v>55.15</v>
      </c>
      <c r="N151" s="94"/>
      <c r="O151" s="94">
        <v>57.1</v>
      </c>
      <c r="P151" s="94"/>
      <c r="Q151" s="94">
        <v>57.35</v>
      </c>
      <c r="R151" s="94"/>
      <c r="S151" s="94"/>
      <c r="T151" s="95"/>
      <c r="U151" s="95"/>
      <c r="V151" s="34"/>
      <c r="W151" s="34" t="s">
        <v>626</v>
      </c>
      <c r="X151" s="34"/>
    </row>
    <row r="152" spans="1:24" ht="14">
      <c r="A152" s="91" t="s">
        <v>149</v>
      </c>
      <c r="B152" s="92" t="s">
        <v>761</v>
      </c>
      <c r="C152" s="91">
        <v>13</v>
      </c>
      <c r="D152" s="91" t="s">
        <v>625</v>
      </c>
      <c r="E152" s="93" t="s">
        <v>342</v>
      </c>
      <c r="F152" s="93" t="s">
        <v>252</v>
      </c>
      <c r="G152" s="93">
        <v>4</v>
      </c>
      <c r="H152" s="93" t="s">
        <v>149</v>
      </c>
      <c r="I152" s="94">
        <v>5</v>
      </c>
      <c r="J152" s="94">
        <v>114.3</v>
      </c>
      <c r="K152" s="94">
        <v>108.6</v>
      </c>
      <c r="L152" s="94"/>
      <c r="M152" s="94">
        <v>105.8</v>
      </c>
      <c r="N152" s="94"/>
      <c r="O152" s="94">
        <v>114.3</v>
      </c>
      <c r="P152" s="94"/>
      <c r="Q152" s="94">
        <v>108.2</v>
      </c>
      <c r="R152" s="94"/>
      <c r="S152" s="94">
        <v>135.4</v>
      </c>
      <c r="T152" s="95"/>
      <c r="U152" s="95"/>
      <c r="V152" s="34"/>
      <c r="W152" s="34" t="s">
        <v>626</v>
      </c>
      <c r="X152" s="34"/>
    </row>
    <row r="153" spans="1:24" ht="14">
      <c r="A153" s="91" t="s">
        <v>149</v>
      </c>
      <c r="B153" s="92" t="s">
        <v>762</v>
      </c>
      <c r="C153" s="91">
        <v>13</v>
      </c>
      <c r="D153" s="91" t="s">
        <v>630</v>
      </c>
      <c r="E153" s="93" t="s">
        <v>342</v>
      </c>
      <c r="F153" s="93" t="s">
        <v>252</v>
      </c>
      <c r="G153" s="93">
        <v>4</v>
      </c>
      <c r="H153" s="93" t="s">
        <v>149</v>
      </c>
      <c r="I153" s="94">
        <v>3</v>
      </c>
      <c r="J153" s="94">
        <v>138.94999999999999</v>
      </c>
      <c r="K153" s="94"/>
      <c r="L153" s="94"/>
      <c r="M153" s="94"/>
      <c r="N153" s="94"/>
      <c r="O153" s="94">
        <v>138.94999999999999</v>
      </c>
      <c r="P153" s="94"/>
      <c r="Q153" s="94">
        <v>101.2</v>
      </c>
      <c r="R153" s="94"/>
      <c r="S153" s="94">
        <v>124.35</v>
      </c>
      <c r="T153" s="95"/>
      <c r="U153" s="95"/>
      <c r="V153" s="34"/>
      <c r="W153" s="34" t="s">
        <v>626</v>
      </c>
      <c r="X153" s="34"/>
    </row>
    <row r="154" spans="1:24" ht="14">
      <c r="A154" s="91" t="s">
        <v>149</v>
      </c>
      <c r="B154" s="92" t="s">
        <v>763</v>
      </c>
      <c r="C154" s="91">
        <v>13</v>
      </c>
      <c r="D154" s="91" t="s">
        <v>630</v>
      </c>
      <c r="E154" s="93" t="s">
        <v>342</v>
      </c>
      <c r="F154" s="93" t="s">
        <v>252</v>
      </c>
      <c r="G154" s="93">
        <v>4</v>
      </c>
      <c r="H154" s="93" t="s">
        <v>149</v>
      </c>
      <c r="I154" s="94">
        <v>5</v>
      </c>
      <c r="J154" s="94">
        <v>125.6</v>
      </c>
      <c r="K154" s="94">
        <v>118.3</v>
      </c>
      <c r="L154" s="94"/>
      <c r="M154" s="94">
        <v>123.7</v>
      </c>
      <c r="N154" s="94"/>
      <c r="O154" s="94">
        <v>125.6</v>
      </c>
      <c r="P154" s="94"/>
      <c r="Q154" s="94">
        <v>121.85</v>
      </c>
      <c r="R154" s="94"/>
      <c r="S154" s="94">
        <v>132.44999999999999</v>
      </c>
      <c r="T154" s="95"/>
      <c r="U154" s="95"/>
      <c r="V154" s="34"/>
      <c r="W154" s="34" t="s">
        <v>626</v>
      </c>
      <c r="X154" s="34"/>
    </row>
    <row r="155" spans="1:24" ht="14">
      <c r="A155" s="91" t="s">
        <v>149</v>
      </c>
      <c r="B155" s="92" t="s">
        <v>764</v>
      </c>
      <c r="C155" s="91">
        <v>11</v>
      </c>
      <c r="D155" s="91" t="s">
        <v>625</v>
      </c>
      <c r="E155" s="93" t="s">
        <v>341</v>
      </c>
      <c r="F155" s="93" t="s">
        <v>342</v>
      </c>
      <c r="G155" s="93">
        <v>4</v>
      </c>
      <c r="H155" s="93" t="s">
        <v>149</v>
      </c>
      <c r="I155" s="94">
        <v>5</v>
      </c>
      <c r="J155" s="94">
        <v>83.3</v>
      </c>
      <c r="K155" s="94">
        <v>59.4</v>
      </c>
      <c r="L155" s="94"/>
      <c r="M155" s="94">
        <v>65.75</v>
      </c>
      <c r="N155" s="94"/>
      <c r="O155" s="94">
        <v>83.3</v>
      </c>
      <c r="P155" s="94"/>
      <c r="Q155" s="94">
        <v>73.75</v>
      </c>
      <c r="R155" s="94"/>
      <c r="S155" s="94">
        <v>85.05</v>
      </c>
      <c r="T155" s="95"/>
      <c r="U155" s="95"/>
      <c r="V155" s="34"/>
      <c r="W155" s="34" t="s">
        <v>626</v>
      </c>
      <c r="X155" s="34"/>
    </row>
    <row r="156" spans="1:24" ht="14">
      <c r="A156" s="91" t="s">
        <v>149</v>
      </c>
      <c r="B156" s="92" t="s">
        <v>765</v>
      </c>
      <c r="C156" s="91">
        <v>11</v>
      </c>
      <c r="D156" s="91" t="s">
        <v>625</v>
      </c>
      <c r="E156" s="93" t="s">
        <v>341</v>
      </c>
      <c r="F156" s="93" t="s">
        <v>342</v>
      </c>
      <c r="G156" s="93">
        <v>4</v>
      </c>
      <c r="H156" s="93" t="s">
        <v>149</v>
      </c>
      <c r="I156" s="94">
        <v>4</v>
      </c>
      <c r="J156" s="94">
        <v>92.75</v>
      </c>
      <c r="K156" s="94"/>
      <c r="L156" s="94"/>
      <c r="M156" s="94">
        <v>80.3</v>
      </c>
      <c r="N156" s="94"/>
      <c r="O156" s="94">
        <v>92.75</v>
      </c>
      <c r="P156" s="94"/>
      <c r="Q156" s="94">
        <v>79.900000000000006</v>
      </c>
      <c r="R156" s="94"/>
      <c r="S156" s="94">
        <v>75</v>
      </c>
      <c r="T156" s="95"/>
      <c r="U156" s="95"/>
      <c r="V156" s="34"/>
      <c r="W156" s="34" t="s">
        <v>626</v>
      </c>
      <c r="X156" s="34"/>
    </row>
    <row r="157" spans="1:24" ht="14">
      <c r="A157" s="91" t="s">
        <v>149</v>
      </c>
      <c r="B157" s="92" t="s">
        <v>766</v>
      </c>
      <c r="C157" s="91">
        <v>11</v>
      </c>
      <c r="D157" s="91" t="s">
        <v>625</v>
      </c>
      <c r="E157" s="93" t="s">
        <v>341</v>
      </c>
      <c r="F157" s="93" t="s">
        <v>342</v>
      </c>
      <c r="G157" s="93">
        <v>4</v>
      </c>
      <c r="H157" s="93" t="s">
        <v>149</v>
      </c>
      <c r="I157" s="94">
        <v>0</v>
      </c>
      <c r="J157" s="94">
        <v>0</v>
      </c>
      <c r="K157" s="94"/>
      <c r="L157" s="94"/>
      <c r="M157" s="94"/>
      <c r="N157" s="94"/>
      <c r="O157" s="94"/>
      <c r="P157" s="94"/>
      <c r="Q157" s="94"/>
      <c r="R157" s="94"/>
      <c r="S157" s="94"/>
      <c r="T157" s="95"/>
      <c r="U157" s="95"/>
      <c r="V157" s="34"/>
      <c r="W157" s="34"/>
      <c r="X157" s="34"/>
    </row>
    <row r="158" spans="1:24" ht="14">
      <c r="A158" s="91" t="s">
        <v>149</v>
      </c>
      <c r="B158" s="92" t="s">
        <v>767</v>
      </c>
      <c r="C158" s="91">
        <v>11</v>
      </c>
      <c r="D158" s="91" t="s">
        <v>625</v>
      </c>
      <c r="E158" s="93" t="s">
        <v>341</v>
      </c>
      <c r="F158" s="93" t="s">
        <v>342</v>
      </c>
      <c r="G158" s="93">
        <v>4</v>
      </c>
      <c r="H158" s="93" t="s">
        <v>149</v>
      </c>
      <c r="I158" s="94">
        <v>0</v>
      </c>
      <c r="J158" s="94">
        <v>0</v>
      </c>
      <c r="K158" s="94"/>
      <c r="L158" s="94"/>
      <c r="M158" s="94"/>
      <c r="N158" s="94"/>
      <c r="O158" s="94"/>
      <c r="P158" s="94"/>
      <c r="Q158" s="94"/>
      <c r="R158" s="94"/>
      <c r="S158" s="94"/>
      <c r="T158" s="95"/>
      <c r="U158" s="95"/>
      <c r="V158" s="34"/>
      <c r="W158" s="34"/>
      <c r="X158" s="34"/>
    </row>
    <row r="159" spans="1:24" ht="14">
      <c r="A159" s="91" t="s">
        <v>149</v>
      </c>
      <c r="B159" s="92" t="s">
        <v>768</v>
      </c>
      <c r="C159" s="91">
        <v>12</v>
      </c>
      <c r="D159" s="91" t="s">
        <v>630</v>
      </c>
      <c r="E159" s="93" t="s">
        <v>341</v>
      </c>
      <c r="F159" s="93" t="s">
        <v>342</v>
      </c>
      <c r="G159" s="93">
        <v>4</v>
      </c>
      <c r="H159" s="93" t="s">
        <v>149</v>
      </c>
      <c r="I159" s="94">
        <v>1</v>
      </c>
      <c r="J159" s="94">
        <v>61.15</v>
      </c>
      <c r="K159" s="94"/>
      <c r="L159" s="94"/>
      <c r="M159" s="94"/>
      <c r="N159" s="94"/>
      <c r="O159" s="94"/>
      <c r="P159" s="94"/>
      <c r="Q159" s="94">
        <v>61.15</v>
      </c>
      <c r="R159" s="94"/>
      <c r="S159" s="94"/>
      <c r="T159" s="95"/>
      <c r="U159" s="95"/>
      <c r="V159" s="34"/>
      <c r="W159" s="34"/>
      <c r="X159" s="34"/>
    </row>
    <row r="160" spans="1:24" ht="14">
      <c r="A160" s="91" t="s">
        <v>149</v>
      </c>
      <c r="B160" s="92" t="s">
        <v>769</v>
      </c>
      <c r="C160" s="91">
        <v>12</v>
      </c>
      <c r="D160" s="91" t="s">
        <v>630</v>
      </c>
      <c r="E160" s="93" t="s">
        <v>341</v>
      </c>
      <c r="F160" s="93" t="s">
        <v>342</v>
      </c>
      <c r="G160" s="93">
        <v>4</v>
      </c>
      <c r="H160" s="93" t="s">
        <v>149</v>
      </c>
      <c r="I160" s="94">
        <v>5</v>
      </c>
      <c r="J160" s="94">
        <v>112.15</v>
      </c>
      <c r="K160" s="94">
        <v>112.15</v>
      </c>
      <c r="L160" s="94"/>
      <c r="M160" s="94">
        <v>99.1</v>
      </c>
      <c r="N160" s="94"/>
      <c r="O160" s="94">
        <v>82.55</v>
      </c>
      <c r="P160" s="94"/>
      <c r="Q160" s="94">
        <v>84.45</v>
      </c>
      <c r="R160" s="94"/>
      <c r="S160" s="94">
        <v>96.25</v>
      </c>
      <c r="T160" s="95"/>
      <c r="U160" s="95"/>
      <c r="V160" s="34"/>
      <c r="W160" s="34" t="s">
        <v>626</v>
      </c>
      <c r="X160" s="34"/>
    </row>
    <row r="161" spans="1:24" ht="14">
      <c r="A161" s="91" t="s">
        <v>149</v>
      </c>
      <c r="B161" s="92" t="s">
        <v>770</v>
      </c>
      <c r="C161" s="91">
        <v>11</v>
      </c>
      <c r="D161" s="91" t="s">
        <v>630</v>
      </c>
      <c r="E161" s="93" t="s">
        <v>341</v>
      </c>
      <c r="F161" s="93" t="s">
        <v>342</v>
      </c>
      <c r="G161" s="93">
        <v>4</v>
      </c>
      <c r="H161" s="93" t="s">
        <v>149</v>
      </c>
      <c r="I161" s="94">
        <v>0</v>
      </c>
      <c r="J161" s="94">
        <v>0</v>
      </c>
      <c r="K161" s="94"/>
      <c r="L161" s="94"/>
      <c r="M161" s="94"/>
      <c r="N161" s="94"/>
      <c r="O161" s="94"/>
      <c r="P161" s="94"/>
      <c r="Q161" s="94"/>
      <c r="R161" s="94"/>
      <c r="S161" s="94"/>
      <c r="T161" s="95"/>
      <c r="U161" s="95"/>
      <c r="V161" s="34"/>
      <c r="W161" s="34"/>
      <c r="X161" s="34"/>
    </row>
    <row r="162" spans="1:24" ht="14">
      <c r="A162" s="91" t="s">
        <v>149</v>
      </c>
      <c r="B162" s="92" t="s">
        <v>771</v>
      </c>
      <c r="C162" s="91">
        <v>11</v>
      </c>
      <c r="D162" s="91" t="s">
        <v>630</v>
      </c>
      <c r="E162" s="93" t="s">
        <v>341</v>
      </c>
      <c r="F162" s="93" t="s">
        <v>342</v>
      </c>
      <c r="G162" s="93">
        <v>4</v>
      </c>
      <c r="H162" s="93" t="s">
        <v>149</v>
      </c>
      <c r="I162" s="94">
        <v>2</v>
      </c>
      <c r="J162" s="94">
        <v>77.05</v>
      </c>
      <c r="K162" s="94"/>
      <c r="L162" s="94"/>
      <c r="M162" s="94"/>
      <c r="N162" s="94"/>
      <c r="O162" s="94"/>
      <c r="P162" s="94"/>
      <c r="Q162" s="94">
        <v>77.05</v>
      </c>
      <c r="R162" s="94"/>
      <c r="S162" s="94">
        <v>84.25</v>
      </c>
      <c r="T162" s="95"/>
      <c r="U162" s="95"/>
      <c r="V162" s="34"/>
      <c r="W162" s="34"/>
      <c r="X162" s="34"/>
    </row>
    <row r="163" spans="1:24" ht="14">
      <c r="A163" s="91" t="s">
        <v>149</v>
      </c>
      <c r="B163" s="92" t="s">
        <v>772</v>
      </c>
      <c r="C163" s="91">
        <v>12</v>
      </c>
      <c r="D163" s="91" t="s">
        <v>630</v>
      </c>
      <c r="E163" s="93" t="s">
        <v>341</v>
      </c>
      <c r="F163" s="93" t="s">
        <v>342</v>
      </c>
      <c r="G163" s="93">
        <v>4</v>
      </c>
      <c r="H163" s="93" t="s">
        <v>149</v>
      </c>
      <c r="I163" s="94">
        <v>4</v>
      </c>
      <c r="J163" s="94">
        <v>119.95</v>
      </c>
      <c r="K163" s="94">
        <v>119.95</v>
      </c>
      <c r="L163" s="94"/>
      <c r="M163" s="94">
        <v>114.2</v>
      </c>
      <c r="N163" s="94"/>
      <c r="O163" s="94"/>
      <c r="P163" s="94"/>
      <c r="Q163" s="94">
        <v>108.6</v>
      </c>
      <c r="R163" s="94"/>
      <c r="S163" s="94">
        <v>120.35</v>
      </c>
      <c r="T163" s="95"/>
      <c r="U163" s="95"/>
      <c r="V163" s="34"/>
      <c r="W163" s="34" t="s">
        <v>626</v>
      </c>
      <c r="X163" s="34" t="s">
        <v>626</v>
      </c>
    </row>
    <row r="164" spans="1:24" ht="14">
      <c r="A164" s="91" t="s">
        <v>149</v>
      </c>
      <c r="B164" s="92" t="s">
        <v>773</v>
      </c>
      <c r="C164" s="91">
        <v>12</v>
      </c>
      <c r="D164" s="91" t="s">
        <v>630</v>
      </c>
      <c r="E164" s="93" t="s">
        <v>341</v>
      </c>
      <c r="F164" s="93" t="s">
        <v>342</v>
      </c>
      <c r="G164" s="93">
        <v>4</v>
      </c>
      <c r="H164" s="93" t="s">
        <v>149</v>
      </c>
      <c r="I164" s="94">
        <v>4</v>
      </c>
      <c r="J164" s="94">
        <v>116.25</v>
      </c>
      <c r="K164" s="94">
        <v>112.9</v>
      </c>
      <c r="L164" s="94"/>
      <c r="M164" s="94">
        <v>113.05</v>
      </c>
      <c r="N164" s="94"/>
      <c r="O164" s="94"/>
      <c r="P164" s="94"/>
      <c r="Q164" s="94">
        <v>116.25</v>
      </c>
      <c r="R164" s="94"/>
      <c r="S164" s="94">
        <v>106.6</v>
      </c>
      <c r="T164" s="95"/>
      <c r="U164" s="95"/>
      <c r="V164" s="34"/>
      <c r="W164" s="34" t="s">
        <v>626</v>
      </c>
      <c r="X164" s="34" t="s">
        <v>626</v>
      </c>
    </row>
    <row r="165" spans="1:24" ht="14">
      <c r="A165" s="91" t="s">
        <v>149</v>
      </c>
      <c r="B165" s="92" t="s">
        <v>774</v>
      </c>
      <c r="C165" s="91">
        <v>15</v>
      </c>
      <c r="D165" s="91" t="s">
        <v>625</v>
      </c>
      <c r="E165" s="93" t="s">
        <v>252</v>
      </c>
      <c r="F165" s="93" t="s">
        <v>252</v>
      </c>
      <c r="G165" s="93">
        <v>4</v>
      </c>
      <c r="H165" s="93" t="s">
        <v>149</v>
      </c>
      <c r="I165" s="94">
        <v>3</v>
      </c>
      <c r="J165" s="94">
        <v>189.6</v>
      </c>
      <c r="K165" s="94"/>
      <c r="L165" s="94"/>
      <c r="M165" s="94"/>
      <c r="N165" s="94"/>
      <c r="O165" s="94">
        <v>189.6</v>
      </c>
      <c r="P165" s="94"/>
      <c r="Q165" s="94">
        <v>179.45</v>
      </c>
      <c r="R165" s="94"/>
      <c r="S165" s="94">
        <v>171.25</v>
      </c>
      <c r="T165" s="95"/>
      <c r="U165" s="95"/>
      <c r="V165" s="34"/>
      <c r="W165" s="34" t="s">
        <v>626</v>
      </c>
      <c r="X165" s="34" t="s">
        <v>626</v>
      </c>
    </row>
    <row r="166" spans="1:24" ht="14">
      <c r="A166" s="91" t="s">
        <v>149</v>
      </c>
      <c r="B166" s="92" t="s">
        <v>775</v>
      </c>
      <c r="C166" s="91">
        <v>15</v>
      </c>
      <c r="D166" s="91" t="s">
        <v>625</v>
      </c>
      <c r="E166" s="93" t="s">
        <v>252</v>
      </c>
      <c r="F166" s="93" t="s">
        <v>252</v>
      </c>
      <c r="G166" s="93">
        <v>4</v>
      </c>
      <c r="H166" s="93" t="s">
        <v>149</v>
      </c>
      <c r="I166" s="94">
        <v>5</v>
      </c>
      <c r="J166" s="94">
        <v>169</v>
      </c>
      <c r="K166" s="94">
        <v>155.94999999999999</v>
      </c>
      <c r="L166" s="94"/>
      <c r="M166" s="94">
        <v>154.65</v>
      </c>
      <c r="N166" s="94"/>
      <c r="O166" s="94">
        <v>169</v>
      </c>
      <c r="P166" s="94"/>
      <c r="Q166" s="94">
        <v>163.1</v>
      </c>
      <c r="R166" s="94"/>
      <c r="S166" s="94">
        <v>164.65</v>
      </c>
      <c r="T166" s="95"/>
      <c r="U166" s="95"/>
      <c r="V166" s="34"/>
      <c r="W166" s="34" t="s">
        <v>626</v>
      </c>
      <c r="X166" s="34"/>
    </row>
    <row r="167" spans="1:24" ht="14">
      <c r="A167" s="91" t="s">
        <v>149</v>
      </c>
      <c r="B167" s="92" t="s">
        <v>776</v>
      </c>
      <c r="C167" s="91">
        <v>16</v>
      </c>
      <c r="D167" s="91" t="s">
        <v>625</v>
      </c>
      <c r="E167" s="93" t="s">
        <v>252</v>
      </c>
      <c r="F167" s="93" t="s">
        <v>252</v>
      </c>
      <c r="G167" s="93">
        <v>4</v>
      </c>
      <c r="H167" s="93" t="s">
        <v>149</v>
      </c>
      <c r="I167" s="94">
        <v>0</v>
      </c>
      <c r="J167" s="94">
        <v>0</v>
      </c>
      <c r="K167" s="94"/>
      <c r="L167" s="94"/>
      <c r="M167" s="94"/>
      <c r="N167" s="94"/>
      <c r="O167" s="94"/>
      <c r="P167" s="94"/>
      <c r="Q167" s="94"/>
      <c r="R167" s="94"/>
      <c r="S167" s="94"/>
      <c r="T167" s="95"/>
      <c r="U167" s="95"/>
      <c r="V167" s="34"/>
      <c r="W167" s="34"/>
      <c r="X167" s="34"/>
    </row>
    <row r="168" spans="1:24" ht="14">
      <c r="A168" s="91" t="s">
        <v>149</v>
      </c>
      <c r="B168" s="92" t="s">
        <v>777</v>
      </c>
      <c r="C168" s="91">
        <v>16</v>
      </c>
      <c r="D168" s="91" t="s">
        <v>630</v>
      </c>
      <c r="E168" s="93" t="s">
        <v>252</v>
      </c>
      <c r="F168" s="93" t="s">
        <v>252</v>
      </c>
      <c r="G168" s="93">
        <v>4</v>
      </c>
      <c r="H168" s="93" t="s">
        <v>149</v>
      </c>
      <c r="I168" s="94">
        <v>5</v>
      </c>
      <c r="J168" s="94">
        <v>120.7</v>
      </c>
      <c r="K168" s="94">
        <v>114.4</v>
      </c>
      <c r="L168" s="94"/>
      <c r="M168" s="94">
        <v>120.7</v>
      </c>
      <c r="N168" s="94"/>
      <c r="O168" s="94">
        <v>117.05</v>
      </c>
      <c r="P168" s="94"/>
      <c r="Q168" s="94">
        <v>112.35</v>
      </c>
      <c r="R168" s="94"/>
      <c r="S168" s="94">
        <v>124.1</v>
      </c>
      <c r="T168" s="95"/>
      <c r="U168" s="95"/>
      <c r="V168" s="34"/>
      <c r="W168" s="34" t="s">
        <v>626</v>
      </c>
      <c r="X168" s="34"/>
    </row>
    <row r="169" spans="1:24" ht="14">
      <c r="A169" s="91" t="s">
        <v>149</v>
      </c>
      <c r="B169" s="92" t="s">
        <v>778</v>
      </c>
      <c r="C169" s="91">
        <v>17</v>
      </c>
      <c r="D169" s="91" t="s">
        <v>630</v>
      </c>
      <c r="E169" s="93" t="s">
        <v>252</v>
      </c>
      <c r="F169" s="93" t="s">
        <v>252</v>
      </c>
      <c r="G169" s="93">
        <v>4</v>
      </c>
      <c r="H169" s="93" t="s">
        <v>149</v>
      </c>
      <c r="I169" s="94">
        <v>5</v>
      </c>
      <c r="J169" s="94">
        <v>154.80000000000001</v>
      </c>
      <c r="K169" s="94">
        <v>124.55</v>
      </c>
      <c r="L169" s="94"/>
      <c r="M169" s="94">
        <v>151.35</v>
      </c>
      <c r="N169" s="94"/>
      <c r="O169" s="94">
        <v>154.80000000000001</v>
      </c>
      <c r="P169" s="94"/>
      <c r="Q169" s="94">
        <v>146.85</v>
      </c>
      <c r="R169" s="94"/>
      <c r="S169" s="94">
        <v>156.5</v>
      </c>
      <c r="T169" s="95"/>
      <c r="U169" s="95"/>
      <c r="V169" s="34"/>
      <c r="W169" s="34" t="s">
        <v>626</v>
      </c>
      <c r="X169" s="34"/>
    </row>
    <row r="170" spans="1:24" ht="14">
      <c r="A170" s="91" t="s">
        <v>149</v>
      </c>
      <c r="B170" s="92" t="s">
        <v>779</v>
      </c>
      <c r="C170" s="91">
        <v>15</v>
      </c>
      <c r="D170" s="91" t="s">
        <v>630</v>
      </c>
      <c r="E170" s="93" t="s">
        <v>252</v>
      </c>
      <c r="F170" s="93" t="s">
        <v>252</v>
      </c>
      <c r="G170" s="93">
        <v>4</v>
      </c>
      <c r="H170" s="93" t="s">
        <v>149</v>
      </c>
      <c r="I170" s="94">
        <v>4</v>
      </c>
      <c r="J170" s="94">
        <v>172.85</v>
      </c>
      <c r="K170" s="94">
        <v>170.5</v>
      </c>
      <c r="L170" s="94"/>
      <c r="M170" s="94">
        <v>131.19999999999999</v>
      </c>
      <c r="N170" s="94"/>
      <c r="O170" s="94">
        <v>172.85</v>
      </c>
      <c r="P170" s="94"/>
      <c r="Q170" s="94">
        <v>159.15</v>
      </c>
      <c r="R170" s="94"/>
      <c r="S170" s="94"/>
      <c r="T170" s="95"/>
      <c r="U170" s="95"/>
      <c r="V170" s="34"/>
      <c r="W170" s="34"/>
      <c r="X170" s="34"/>
    </row>
    <row r="171" spans="1:24" ht="14">
      <c r="A171" s="91" t="s">
        <v>153</v>
      </c>
      <c r="B171" s="92" t="s">
        <v>780</v>
      </c>
      <c r="C171" s="91">
        <v>9</v>
      </c>
      <c r="D171" s="91" t="s">
        <v>625</v>
      </c>
      <c r="E171" s="93" t="s">
        <v>174</v>
      </c>
      <c r="F171" s="93" t="s">
        <v>341</v>
      </c>
      <c r="G171" s="93">
        <v>4</v>
      </c>
      <c r="H171" s="93" t="s">
        <v>153</v>
      </c>
      <c r="I171" s="94">
        <v>0</v>
      </c>
      <c r="J171" s="94">
        <v>0</v>
      </c>
      <c r="K171" s="94"/>
      <c r="L171" s="94"/>
      <c r="M171" s="94"/>
      <c r="N171" s="94"/>
      <c r="O171" s="94"/>
      <c r="P171" s="94"/>
      <c r="Q171" s="94"/>
      <c r="R171" s="94"/>
      <c r="S171" s="94"/>
      <c r="T171" s="95"/>
      <c r="U171" s="95"/>
      <c r="V171" s="34"/>
      <c r="W171" s="34"/>
      <c r="X171" s="34"/>
    </row>
    <row r="172" spans="1:24" ht="14">
      <c r="A172" s="91" t="s">
        <v>153</v>
      </c>
      <c r="B172" s="92" t="s">
        <v>781</v>
      </c>
      <c r="C172" s="91">
        <v>7</v>
      </c>
      <c r="D172" s="91" t="s">
        <v>625</v>
      </c>
      <c r="E172" s="93" t="s">
        <v>174</v>
      </c>
      <c r="F172" s="93" t="s">
        <v>341</v>
      </c>
      <c r="G172" s="93">
        <v>4</v>
      </c>
      <c r="H172" s="93" t="s">
        <v>153</v>
      </c>
      <c r="I172" s="94">
        <v>0</v>
      </c>
      <c r="J172" s="94">
        <v>0</v>
      </c>
      <c r="K172" s="94"/>
      <c r="L172" s="94"/>
      <c r="M172" s="94"/>
      <c r="N172" s="94"/>
      <c r="O172" s="94"/>
      <c r="P172" s="94"/>
      <c r="Q172" s="94"/>
      <c r="R172" s="94"/>
      <c r="S172" s="94"/>
      <c r="T172" s="95"/>
      <c r="U172" s="95"/>
      <c r="V172" s="34"/>
      <c r="W172" s="34"/>
      <c r="X172" s="34"/>
    </row>
    <row r="173" spans="1:24" ht="14">
      <c r="A173" s="91" t="s">
        <v>153</v>
      </c>
      <c r="B173" s="92" t="s">
        <v>330</v>
      </c>
      <c r="C173" s="91">
        <v>4</v>
      </c>
      <c r="D173" s="91" t="s">
        <v>625</v>
      </c>
      <c r="E173" s="93" t="s">
        <v>174</v>
      </c>
      <c r="F173" s="93" t="s">
        <v>341</v>
      </c>
      <c r="G173" s="93">
        <v>4</v>
      </c>
      <c r="H173" s="93" t="s">
        <v>153</v>
      </c>
      <c r="I173" s="94">
        <v>0</v>
      </c>
      <c r="J173" s="94">
        <v>0</v>
      </c>
      <c r="K173" s="94"/>
      <c r="L173" s="94"/>
      <c r="M173" s="94"/>
      <c r="N173" s="94"/>
      <c r="O173" s="94"/>
      <c r="P173" s="94"/>
      <c r="Q173" s="94"/>
      <c r="R173" s="94"/>
      <c r="S173" s="94"/>
      <c r="T173" s="95"/>
      <c r="U173" s="95">
        <v>15.25</v>
      </c>
      <c r="V173" s="34" t="s">
        <v>626</v>
      </c>
      <c r="W173" s="34"/>
      <c r="X173" s="34"/>
    </row>
    <row r="174" spans="1:24" ht="14">
      <c r="A174" s="91" t="s">
        <v>153</v>
      </c>
      <c r="B174" s="92" t="s">
        <v>782</v>
      </c>
      <c r="C174" s="91">
        <v>10</v>
      </c>
      <c r="D174" s="91" t="s">
        <v>625</v>
      </c>
      <c r="E174" s="93" t="s">
        <v>174</v>
      </c>
      <c r="F174" s="93" t="s">
        <v>341</v>
      </c>
      <c r="G174" s="93">
        <v>4</v>
      </c>
      <c r="H174" s="93" t="s">
        <v>153</v>
      </c>
      <c r="I174" s="94">
        <v>2</v>
      </c>
      <c r="J174" s="94">
        <v>42.6</v>
      </c>
      <c r="K174" s="94"/>
      <c r="L174" s="94"/>
      <c r="M174" s="94"/>
      <c r="N174" s="94"/>
      <c r="O174" s="94">
        <v>42.6</v>
      </c>
      <c r="P174" s="94"/>
      <c r="Q174" s="94">
        <v>34.1</v>
      </c>
      <c r="R174" s="94"/>
      <c r="S174" s="94"/>
      <c r="T174" s="95"/>
      <c r="U174" s="95"/>
      <c r="V174" s="34"/>
      <c r="W174" s="34"/>
      <c r="X174" s="34"/>
    </row>
    <row r="175" spans="1:24" ht="14">
      <c r="A175" s="91" t="s">
        <v>153</v>
      </c>
      <c r="B175" s="92" t="s">
        <v>459</v>
      </c>
      <c r="C175" s="91">
        <v>8</v>
      </c>
      <c r="D175" s="91" t="s">
        <v>625</v>
      </c>
      <c r="E175" s="93" t="s">
        <v>174</v>
      </c>
      <c r="F175" s="93" t="s">
        <v>341</v>
      </c>
      <c r="G175" s="93">
        <v>4</v>
      </c>
      <c r="H175" s="93" t="s">
        <v>153</v>
      </c>
      <c r="I175" s="94">
        <v>4</v>
      </c>
      <c r="J175" s="94">
        <v>56.95</v>
      </c>
      <c r="K175" s="94"/>
      <c r="L175" s="94"/>
      <c r="M175" s="94">
        <v>47.25</v>
      </c>
      <c r="N175" s="94"/>
      <c r="O175" s="94">
        <v>56.7</v>
      </c>
      <c r="P175" s="94"/>
      <c r="Q175" s="94">
        <v>56.95</v>
      </c>
      <c r="R175" s="94"/>
      <c r="S175" s="94">
        <v>64.900000000000006</v>
      </c>
      <c r="T175" s="95"/>
      <c r="U175" s="95">
        <v>51.45</v>
      </c>
      <c r="V175" s="34" t="s">
        <v>626</v>
      </c>
      <c r="W175" s="34"/>
      <c r="X175" s="34"/>
    </row>
    <row r="176" spans="1:24" ht="14">
      <c r="A176" s="91" t="s">
        <v>153</v>
      </c>
      <c r="B176" s="92" t="s">
        <v>361</v>
      </c>
      <c r="C176" s="91">
        <v>6</v>
      </c>
      <c r="D176" s="91" t="s">
        <v>625</v>
      </c>
      <c r="E176" s="93" t="s">
        <v>174</v>
      </c>
      <c r="F176" s="93" t="s">
        <v>341</v>
      </c>
      <c r="G176" s="93">
        <v>4</v>
      </c>
      <c r="H176" s="93" t="s">
        <v>153</v>
      </c>
      <c r="I176" s="94">
        <v>3</v>
      </c>
      <c r="J176" s="94">
        <v>32</v>
      </c>
      <c r="K176" s="94"/>
      <c r="L176" s="94"/>
      <c r="M176" s="94">
        <v>21.25</v>
      </c>
      <c r="N176" s="94"/>
      <c r="O176" s="94"/>
      <c r="P176" s="94"/>
      <c r="Q176" s="94">
        <v>32</v>
      </c>
      <c r="R176" s="94"/>
      <c r="S176" s="94">
        <v>31.95</v>
      </c>
      <c r="T176" s="95"/>
      <c r="U176" s="95">
        <v>30.2</v>
      </c>
      <c r="V176" s="34" t="s">
        <v>626</v>
      </c>
      <c r="W176" s="34"/>
      <c r="X176" s="34"/>
    </row>
    <row r="177" spans="1:24" ht="14">
      <c r="A177" s="91" t="s">
        <v>153</v>
      </c>
      <c r="B177" s="92" t="s">
        <v>337</v>
      </c>
      <c r="C177" s="91">
        <v>6</v>
      </c>
      <c r="D177" s="91" t="s">
        <v>625</v>
      </c>
      <c r="E177" s="93" t="s">
        <v>174</v>
      </c>
      <c r="F177" s="93" t="s">
        <v>341</v>
      </c>
      <c r="G177" s="93">
        <v>4</v>
      </c>
      <c r="H177" s="93" t="s">
        <v>153</v>
      </c>
      <c r="I177" s="94">
        <v>0</v>
      </c>
      <c r="J177" s="94">
        <v>0</v>
      </c>
      <c r="K177" s="94"/>
      <c r="L177" s="94"/>
      <c r="M177" s="94"/>
      <c r="N177" s="94"/>
      <c r="O177" s="94"/>
      <c r="P177" s="94"/>
      <c r="Q177" s="94"/>
      <c r="R177" s="94"/>
      <c r="S177" s="94"/>
      <c r="T177" s="95"/>
      <c r="U177" s="95">
        <v>17.649999999999999</v>
      </c>
      <c r="V177" s="34" t="s">
        <v>626</v>
      </c>
      <c r="W177" s="34"/>
      <c r="X177" s="34"/>
    </row>
    <row r="178" spans="1:24" ht="14">
      <c r="A178" s="91" t="s">
        <v>153</v>
      </c>
      <c r="B178" s="92" t="s">
        <v>783</v>
      </c>
      <c r="C178" s="91">
        <v>9</v>
      </c>
      <c r="D178" s="91" t="s">
        <v>625</v>
      </c>
      <c r="E178" s="93" t="s">
        <v>174</v>
      </c>
      <c r="F178" s="93" t="s">
        <v>341</v>
      </c>
      <c r="G178" s="93">
        <v>4</v>
      </c>
      <c r="H178" s="93" t="s">
        <v>153</v>
      </c>
      <c r="I178" s="94">
        <v>0</v>
      </c>
      <c r="J178" s="94">
        <v>0</v>
      </c>
      <c r="K178" s="94"/>
      <c r="L178" s="94"/>
      <c r="M178" s="94"/>
      <c r="N178" s="94"/>
      <c r="O178" s="94"/>
      <c r="P178" s="94"/>
      <c r="Q178" s="94"/>
      <c r="R178" s="94"/>
      <c r="S178" s="94"/>
      <c r="T178" s="95"/>
      <c r="U178" s="95"/>
      <c r="V178" s="34"/>
      <c r="W178" s="34"/>
      <c r="X178" s="34"/>
    </row>
    <row r="179" spans="1:24" ht="14">
      <c r="A179" s="91" t="s">
        <v>153</v>
      </c>
      <c r="B179" s="92" t="s">
        <v>784</v>
      </c>
      <c r="C179" s="91">
        <v>9</v>
      </c>
      <c r="D179" s="91" t="s">
        <v>625</v>
      </c>
      <c r="E179" s="93" t="s">
        <v>174</v>
      </c>
      <c r="F179" s="93" t="s">
        <v>341</v>
      </c>
      <c r="G179" s="93">
        <v>4</v>
      </c>
      <c r="H179" s="93" t="s">
        <v>153</v>
      </c>
      <c r="I179" s="94">
        <v>4</v>
      </c>
      <c r="J179" s="94">
        <v>85.05</v>
      </c>
      <c r="K179" s="94">
        <v>85.05</v>
      </c>
      <c r="L179" s="94"/>
      <c r="M179" s="94">
        <v>55.95</v>
      </c>
      <c r="N179" s="94"/>
      <c r="O179" s="94"/>
      <c r="P179" s="94"/>
      <c r="Q179" s="94">
        <v>80.95</v>
      </c>
      <c r="R179" s="94"/>
      <c r="S179" s="94">
        <v>61.85</v>
      </c>
      <c r="T179" s="95"/>
      <c r="U179" s="95"/>
      <c r="V179" s="34"/>
      <c r="W179" s="34" t="s">
        <v>626</v>
      </c>
      <c r="X179" s="34"/>
    </row>
    <row r="180" spans="1:24" ht="14">
      <c r="A180" s="91" t="s">
        <v>153</v>
      </c>
      <c r="B180" s="92" t="s">
        <v>430</v>
      </c>
      <c r="C180" s="91">
        <v>8</v>
      </c>
      <c r="D180" s="91" t="s">
        <v>625</v>
      </c>
      <c r="E180" s="93" t="s">
        <v>174</v>
      </c>
      <c r="F180" s="93" t="s">
        <v>341</v>
      </c>
      <c r="G180" s="93">
        <v>4</v>
      </c>
      <c r="H180" s="93" t="s">
        <v>153</v>
      </c>
      <c r="I180" s="94">
        <v>5</v>
      </c>
      <c r="J180" s="94">
        <v>49.25</v>
      </c>
      <c r="K180" s="94">
        <v>42.3</v>
      </c>
      <c r="L180" s="94"/>
      <c r="M180" s="94">
        <v>42.15</v>
      </c>
      <c r="N180" s="94"/>
      <c r="O180" s="94">
        <v>49.25</v>
      </c>
      <c r="P180" s="94"/>
      <c r="Q180" s="94">
        <v>48.25</v>
      </c>
      <c r="R180" s="94"/>
      <c r="S180" s="94">
        <v>42.75</v>
      </c>
      <c r="T180" s="95"/>
      <c r="U180" s="95">
        <v>50.35</v>
      </c>
      <c r="V180" s="34" t="s">
        <v>626</v>
      </c>
      <c r="W180" s="34"/>
      <c r="X180" s="34"/>
    </row>
    <row r="181" spans="1:24" ht="14">
      <c r="A181" s="91" t="s">
        <v>153</v>
      </c>
      <c r="B181" s="92" t="s">
        <v>383</v>
      </c>
      <c r="C181" s="91">
        <v>7</v>
      </c>
      <c r="D181" s="91" t="s">
        <v>625</v>
      </c>
      <c r="E181" s="93" t="s">
        <v>174</v>
      </c>
      <c r="F181" s="93" t="s">
        <v>341</v>
      </c>
      <c r="G181" s="93">
        <v>4</v>
      </c>
      <c r="H181" s="93" t="s">
        <v>153</v>
      </c>
      <c r="I181" s="94">
        <v>5</v>
      </c>
      <c r="J181" s="94">
        <v>50.25</v>
      </c>
      <c r="K181" s="94">
        <v>46</v>
      </c>
      <c r="L181" s="94"/>
      <c r="M181" s="94">
        <v>48.55</v>
      </c>
      <c r="N181" s="94"/>
      <c r="O181" s="94">
        <v>50.25</v>
      </c>
      <c r="P181" s="94"/>
      <c r="Q181" s="94">
        <v>46.6</v>
      </c>
      <c r="R181" s="94"/>
      <c r="S181" s="94">
        <v>41.6</v>
      </c>
      <c r="T181" s="95"/>
      <c r="U181" s="95">
        <v>49.15</v>
      </c>
      <c r="V181" s="34" t="s">
        <v>626</v>
      </c>
      <c r="W181" s="34"/>
      <c r="X181" s="34"/>
    </row>
    <row r="182" spans="1:24" ht="14">
      <c r="A182" s="91" t="s">
        <v>153</v>
      </c>
      <c r="B182" s="92" t="s">
        <v>785</v>
      </c>
      <c r="C182" s="91">
        <v>7</v>
      </c>
      <c r="D182" s="91" t="s">
        <v>625</v>
      </c>
      <c r="E182" s="93" t="s">
        <v>174</v>
      </c>
      <c r="F182" s="93" t="s">
        <v>341</v>
      </c>
      <c r="G182" s="93">
        <v>4</v>
      </c>
      <c r="H182" s="93" t="s">
        <v>153</v>
      </c>
      <c r="I182" s="94">
        <v>5</v>
      </c>
      <c r="J182" s="94">
        <v>46.9</v>
      </c>
      <c r="K182" s="94">
        <v>46.9</v>
      </c>
      <c r="L182" s="94"/>
      <c r="M182" s="94">
        <v>40.700000000000003</v>
      </c>
      <c r="N182" s="94"/>
      <c r="O182" s="94">
        <v>44.8</v>
      </c>
      <c r="P182" s="94"/>
      <c r="Q182" s="94">
        <v>24.65</v>
      </c>
      <c r="R182" s="94"/>
      <c r="S182" s="94">
        <v>39.299999999999997</v>
      </c>
      <c r="T182" s="95"/>
      <c r="U182" s="95"/>
      <c r="V182" s="34"/>
      <c r="W182" s="34"/>
      <c r="X182" s="34"/>
    </row>
    <row r="183" spans="1:24" ht="14">
      <c r="A183" s="91" t="s">
        <v>153</v>
      </c>
      <c r="B183" s="92" t="s">
        <v>786</v>
      </c>
      <c r="C183" s="91">
        <v>5</v>
      </c>
      <c r="D183" s="91" t="s">
        <v>625</v>
      </c>
      <c r="E183" s="93" t="s">
        <v>174</v>
      </c>
      <c r="F183" s="93" t="s">
        <v>341</v>
      </c>
      <c r="G183" s="93">
        <v>4</v>
      </c>
      <c r="H183" s="93" t="s">
        <v>153</v>
      </c>
      <c r="I183" s="94">
        <v>0</v>
      </c>
      <c r="J183" s="94">
        <v>0</v>
      </c>
      <c r="K183" s="94"/>
      <c r="L183" s="94"/>
      <c r="M183" s="94"/>
      <c r="N183" s="94"/>
      <c r="O183" s="94"/>
      <c r="P183" s="94"/>
      <c r="Q183" s="94"/>
      <c r="R183" s="94"/>
      <c r="S183" s="94"/>
      <c r="T183" s="95"/>
      <c r="U183" s="95"/>
      <c r="V183" s="34"/>
      <c r="W183" s="34"/>
      <c r="X183" s="34"/>
    </row>
    <row r="184" spans="1:24" ht="14">
      <c r="A184" s="91" t="s">
        <v>153</v>
      </c>
      <c r="B184" s="92" t="s">
        <v>787</v>
      </c>
      <c r="C184" s="91">
        <v>5</v>
      </c>
      <c r="D184" s="91" t="s">
        <v>625</v>
      </c>
      <c r="E184" s="93" t="s">
        <v>174</v>
      </c>
      <c r="F184" s="93" t="s">
        <v>341</v>
      </c>
      <c r="G184" s="93">
        <v>4</v>
      </c>
      <c r="H184" s="93" t="s">
        <v>153</v>
      </c>
      <c r="I184" s="94">
        <v>0</v>
      </c>
      <c r="J184" s="94">
        <v>0</v>
      </c>
      <c r="K184" s="94"/>
      <c r="L184" s="94"/>
      <c r="M184" s="94"/>
      <c r="N184" s="94"/>
      <c r="O184" s="94"/>
      <c r="P184" s="94"/>
      <c r="Q184" s="94"/>
      <c r="R184" s="94"/>
      <c r="S184" s="94"/>
      <c r="T184" s="95"/>
      <c r="U184" s="95"/>
      <c r="V184" s="34" t="s">
        <v>626</v>
      </c>
      <c r="W184" s="34"/>
      <c r="X184" s="34"/>
    </row>
    <row r="185" spans="1:24" ht="14">
      <c r="A185" s="91" t="s">
        <v>153</v>
      </c>
      <c r="B185" s="92" t="s">
        <v>788</v>
      </c>
      <c r="C185" s="91">
        <v>9</v>
      </c>
      <c r="D185" s="91" t="s">
        <v>625</v>
      </c>
      <c r="E185" s="93" t="s">
        <v>174</v>
      </c>
      <c r="F185" s="93" t="s">
        <v>341</v>
      </c>
      <c r="G185" s="93">
        <v>4</v>
      </c>
      <c r="H185" s="93" t="s">
        <v>153</v>
      </c>
      <c r="I185" s="94">
        <v>3</v>
      </c>
      <c r="J185" s="94">
        <v>67.05</v>
      </c>
      <c r="K185" s="94">
        <v>52.65</v>
      </c>
      <c r="L185" s="94"/>
      <c r="M185" s="94">
        <v>56.3</v>
      </c>
      <c r="N185" s="94"/>
      <c r="O185" s="94"/>
      <c r="P185" s="94"/>
      <c r="Q185" s="94">
        <v>67.05</v>
      </c>
      <c r="R185" s="94"/>
      <c r="S185" s="94"/>
      <c r="T185" s="95"/>
      <c r="U185" s="95"/>
      <c r="V185" s="34"/>
      <c r="W185" s="34" t="s">
        <v>626</v>
      </c>
      <c r="X185" s="34"/>
    </row>
    <row r="186" spans="1:24" ht="14">
      <c r="A186" s="91" t="s">
        <v>153</v>
      </c>
      <c r="B186" s="92" t="s">
        <v>473</v>
      </c>
      <c r="C186" s="91">
        <v>8</v>
      </c>
      <c r="D186" s="91" t="s">
        <v>630</v>
      </c>
      <c r="E186" s="93" t="s">
        <v>174</v>
      </c>
      <c r="F186" s="93" t="s">
        <v>341</v>
      </c>
      <c r="G186" s="93">
        <v>4</v>
      </c>
      <c r="H186" s="93" t="s">
        <v>153</v>
      </c>
      <c r="I186" s="94">
        <v>3</v>
      </c>
      <c r="J186" s="94">
        <v>60.2</v>
      </c>
      <c r="K186" s="94">
        <v>50.65</v>
      </c>
      <c r="L186" s="94"/>
      <c r="M186" s="94">
        <v>60.2</v>
      </c>
      <c r="N186" s="94"/>
      <c r="O186" s="94"/>
      <c r="P186" s="94"/>
      <c r="Q186" s="94"/>
      <c r="R186" s="94"/>
      <c r="S186" s="94">
        <v>54.1</v>
      </c>
      <c r="T186" s="95"/>
      <c r="U186" s="95">
        <v>55.2</v>
      </c>
      <c r="V186" s="34" t="s">
        <v>626</v>
      </c>
      <c r="W186" s="34"/>
      <c r="X186" s="34"/>
    </row>
    <row r="187" spans="1:24" ht="14">
      <c r="A187" s="91" t="s">
        <v>153</v>
      </c>
      <c r="B187" s="92" t="s">
        <v>453</v>
      </c>
      <c r="C187" s="91">
        <v>8</v>
      </c>
      <c r="D187" s="91" t="s">
        <v>630</v>
      </c>
      <c r="E187" s="93" t="s">
        <v>174</v>
      </c>
      <c r="F187" s="93" t="s">
        <v>341</v>
      </c>
      <c r="G187" s="93">
        <v>4</v>
      </c>
      <c r="H187" s="93" t="s">
        <v>153</v>
      </c>
      <c r="I187" s="94">
        <v>0</v>
      </c>
      <c r="J187" s="94">
        <v>0</v>
      </c>
      <c r="K187" s="94"/>
      <c r="L187" s="94"/>
      <c r="M187" s="94"/>
      <c r="N187" s="94"/>
      <c r="O187" s="94"/>
      <c r="P187" s="94"/>
      <c r="Q187" s="94"/>
      <c r="R187" s="94"/>
      <c r="S187" s="94"/>
      <c r="T187" s="95"/>
      <c r="U187" s="95">
        <v>26.4</v>
      </c>
      <c r="V187" s="34" t="s">
        <v>626</v>
      </c>
      <c r="W187" s="34"/>
      <c r="X187" s="34"/>
    </row>
    <row r="188" spans="1:24" ht="14">
      <c r="A188" s="91" t="s">
        <v>153</v>
      </c>
      <c r="B188" s="92" t="s">
        <v>531</v>
      </c>
      <c r="C188" s="91">
        <v>10</v>
      </c>
      <c r="D188" s="91" t="s">
        <v>630</v>
      </c>
      <c r="E188" s="93" t="s">
        <v>174</v>
      </c>
      <c r="F188" s="93" t="s">
        <v>341</v>
      </c>
      <c r="G188" s="93">
        <v>4</v>
      </c>
      <c r="H188" s="93" t="s">
        <v>153</v>
      </c>
      <c r="I188" s="94">
        <v>4</v>
      </c>
      <c r="J188" s="94">
        <v>65.55</v>
      </c>
      <c r="K188" s="94"/>
      <c r="L188" s="94"/>
      <c r="M188" s="94">
        <v>46.3</v>
      </c>
      <c r="N188" s="94"/>
      <c r="O188" s="94">
        <v>36.549999999999997</v>
      </c>
      <c r="P188" s="94"/>
      <c r="Q188" s="94">
        <v>65.55</v>
      </c>
      <c r="R188" s="94"/>
      <c r="S188" s="94">
        <v>62.35</v>
      </c>
      <c r="T188" s="95"/>
      <c r="U188" s="95">
        <v>48.8</v>
      </c>
      <c r="V188" s="34" t="s">
        <v>626</v>
      </c>
      <c r="W188" s="34"/>
      <c r="X188" s="34"/>
    </row>
    <row r="189" spans="1:24" ht="14">
      <c r="A189" s="91" t="s">
        <v>153</v>
      </c>
      <c r="B189" s="92" t="s">
        <v>789</v>
      </c>
      <c r="C189" s="91">
        <v>7</v>
      </c>
      <c r="D189" s="91" t="s">
        <v>630</v>
      </c>
      <c r="E189" s="93" t="s">
        <v>174</v>
      </c>
      <c r="F189" s="93" t="s">
        <v>341</v>
      </c>
      <c r="G189" s="93">
        <v>4</v>
      </c>
      <c r="H189" s="93" t="s">
        <v>153</v>
      </c>
      <c r="I189" s="94">
        <v>1</v>
      </c>
      <c r="J189" s="94">
        <v>28.2</v>
      </c>
      <c r="K189" s="94"/>
      <c r="L189" s="94"/>
      <c r="M189" s="94"/>
      <c r="N189" s="94"/>
      <c r="O189" s="94"/>
      <c r="P189" s="94"/>
      <c r="Q189" s="94">
        <v>28.2</v>
      </c>
      <c r="R189" s="94"/>
      <c r="S189" s="94"/>
      <c r="T189" s="95"/>
      <c r="U189" s="95"/>
      <c r="V189" s="34"/>
      <c r="W189" s="34"/>
      <c r="X189" s="34"/>
    </row>
    <row r="190" spans="1:24" ht="14">
      <c r="A190" s="91" t="s">
        <v>153</v>
      </c>
      <c r="B190" s="92" t="s">
        <v>790</v>
      </c>
      <c r="C190" s="91">
        <v>9</v>
      </c>
      <c r="D190" s="91" t="s">
        <v>630</v>
      </c>
      <c r="E190" s="93" t="s">
        <v>174</v>
      </c>
      <c r="F190" s="93" t="s">
        <v>341</v>
      </c>
      <c r="G190" s="93">
        <v>4</v>
      </c>
      <c r="H190" s="93" t="s">
        <v>153</v>
      </c>
      <c r="I190" s="94">
        <v>3</v>
      </c>
      <c r="J190" s="94">
        <v>61.35</v>
      </c>
      <c r="K190" s="94"/>
      <c r="L190" s="94"/>
      <c r="M190" s="94">
        <v>60.05</v>
      </c>
      <c r="N190" s="94"/>
      <c r="O190" s="94"/>
      <c r="P190" s="94"/>
      <c r="Q190" s="94">
        <v>61.35</v>
      </c>
      <c r="R190" s="94"/>
      <c r="S190" s="94">
        <v>50.25</v>
      </c>
      <c r="T190" s="95"/>
      <c r="U190" s="95"/>
      <c r="V190" s="34"/>
      <c r="W190" s="34"/>
      <c r="X190" s="34"/>
    </row>
    <row r="191" spans="1:24" ht="14">
      <c r="A191" s="91" t="s">
        <v>153</v>
      </c>
      <c r="B191" s="92" t="s">
        <v>475</v>
      </c>
      <c r="C191" s="91">
        <v>8</v>
      </c>
      <c r="D191" s="91" t="s">
        <v>630</v>
      </c>
      <c r="E191" s="93" t="s">
        <v>174</v>
      </c>
      <c r="F191" s="93" t="s">
        <v>341</v>
      </c>
      <c r="G191" s="93">
        <v>4</v>
      </c>
      <c r="H191" s="93" t="s">
        <v>153</v>
      </c>
      <c r="I191" s="94">
        <v>3</v>
      </c>
      <c r="J191" s="94">
        <v>54.8</v>
      </c>
      <c r="K191" s="94">
        <v>47.75</v>
      </c>
      <c r="L191" s="94"/>
      <c r="M191" s="94">
        <v>54.8</v>
      </c>
      <c r="N191" s="94"/>
      <c r="O191" s="94"/>
      <c r="P191" s="94"/>
      <c r="Q191" s="94"/>
      <c r="R191" s="94"/>
      <c r="S191" s="94">
        <v>54.45</v>
      </c>
      <c r="T191" s="95"/>
      <c r="U191" s="95">
        <v>39.85</v>
      </c>
      <c r="V191" s="34" t="s">
        <v>626</v>
      </c>
      <c r="W191" s="34"/>
      <c r="X191" s="34"/>
    </row>
    <row r="192" spans="1:24" ht="14">
      <c r="A192" s="91" t="s">
        <v>153</v>
      </c>
      <c r="B192" s="92" t="s">
        <v>791</v>
      </c>
      <c r="C192" s="91">
        <v>10</v>
      </c>
      <c r="D192" s="91" t="s">
        <v>630</v>
      </c>
      <c r="E192" s="93" t="s">
        <v>174</v>
      </c>
      <c r="F192" s="93" t="s">
        <v>341</v>
      </c>
      <c r="G192" s="93">
        <v>4</v>
      </c>
      <c r="H192" s="93" t="s">
        <v>153</v>
      </c>
      <c r="I192" s="94">
        <v>2</v>
      </c>
      <c r="J192" s="94">
        <v>44.9</v>
      </c>
      <c r="K192" s="94"/>
      <c r="L192" s="94"/>
      <c r="M192" s="94">
        <v>41.75</v>
      </c>
      <c r="N192" s="94"/>
      <c r="O192" s="94"/>
      <c r="P192" s="94"/>
      <c r="Q192" s="94">
        <v>44.9</v>
      </c>
      <c r="R192" s="94"/>
      <c r="S192" s="94"/>
      <c r="T192" s="95"/>
      <c r="U192" s="95"/>
      <c r="V192" s="34"/>
      <c r="W192" s="34"/>
      <c r="X192" s="34"/>
    </row>
    <row r="193" spans="1:24" ht="14">
      <c r="A193" s="91" t="s">
        <v>153</v>
      </c>
      <c r="B193" s="92" t="s">
        <v>792</v>
      </c>
      <c r="C193" s="91">
        <v>9</v>
      </c>
      <c r="D193" s="91" t="s">
        <v>630</v>
      </c>
      <c r="E193" s="93" t="s">
        <v>174</v>
      </c>
      <c r="F193" s="93" t="s">
        <v>341</v>
      </c>
      <c r="G193" s="93">
        <v>4</v>
      </c>
      <c r="H193" s="93" t="s">
        <v>153</v>
      </c>
      <c r="I193" s="94">
        <v>0</v>
      </c>
      <c r="J193" s="94">
        <v>0</v>
      </c>
      <c r="K193" s="94"/>
      <c r="L193" s="94"/>
      <c r="M193" s="94"/>
      <c r="N193" s="94"/>
      <c r="O193" s="94"/>
      <c r="P193" s="94"/>
      <c r="Q193" s="94"/>
      <c r="R193" s="94"/>
      <c r="S193" s="94"/>
      <c r="T193" s="95"/>
      <c r="U193" s="95"/>
      <c r="V193" s="34"/>
      <c r="W193" s="34"/>
      <c r="X193" s="34"/>
    </row>
    <row r="194" spans="1:24" ht="14">
      <c r="A194" s="91" t="s">
        <v>153</v>
      </c>
      <c r="B194" s="92" t="s">
        <v>426</v>
      </c>
      <c r="C194" s="91">
        <v>7</v>
      </c>
      <c r="D194" s="91" t="s">
        <v>630</v>
      </c>
      <c r="E194" s="93" t="s">
        <v>174</v>
      </c>
      <c r="F194" s="93" t="s">
        <v>341</v>
      </c>
      <c r="G194" s="93">
        <v>4</v>
      </c>
      <c r="H194" s="93" t="s">
        <v>153</v>
      </c>
      <c r="I194" s="94">
        <v>3</v>
      </c>
      <c r="J194" s="94">
        <v>33.549999999999997</v>
      </c>
      <c r="K194" s="94"/>
      <c r="L194" s="94"/>
      <c r="M194" s="94"/>
      <c r="N194" s="94"/>
      <c r="O194" s="94">
        <v>26.5</v>
      </c>
      <c r="P194" s="94"/>
      <c r="Q194" s="94">
        <v>33.549999999999997</v>
      </c>
      <c r="R194" s="94"/>
      <c r="S194" s="94">
        <v>36.299999999999997</v>
      </c>
      <c r="T194" s="95"/>
      <c r="U194" s="95">
        <v>29.15</v>
      </c>
      <c r="V194" s="34" t="s">
        <v>626</v>
      </c>
      <c r="W194" s="34"/>
      <c r="X194" s="34"/>
    </row>
    <row r="195" spans="1:24" ht="14">
      <c r="A195" s="91" t="s">
        <v>153</v>
      </c>
      <c r="B195" s="92" t="s">
        <v>793</v>
      </c>
      <c r="C195" s="91">
        <v>14</v>
      </c>
      <c r="D195" s="91" t="s">
        <v>625</v>
      </c>
      <c r="E195" s="93" t="s">
        <v>342</v>
      </c>
      <c r="F195" s="93" t="s">
        <v>252</v>
      </c>
      <c r="G195" s="93">
        <v>4</v>
      </c>
      <c r="H195" s="93" t="s">
        <v>153</v>
      </c>
      <c r="I195" s="94">
        <v>0</v>
      </c>
      <c r="J195" s="94">
        <v>0</v>
      </c>
      <c r="K195" s="94"/>
      <c r="L195" s="94"/>
      <c r="M195" s="94"/>
      <c r="N195" s="94"/>
      <c r="O195" s="94"/>
      <c r="P195" s="94"/>
      <c r="Q195" s="94"/>
      <c r="R195" s="94"/>
      <c r="S195" s="94"/>
      <c r="T195" s="95"/>
      <c r="U195" s="95"/>
      <c r="V195" s="34"/>
      <c r="W195" s="34"/>
      <c r="X195" s="34"/>
    </row>
    <row r="196" spans="1:24" ht="14">
      <c r="A196" s="91" t="s">
        <v>153</v>
      </c>
      <c r="B196" s="92" t="s">
        <v>794</v>
      </c>
      <c r="C196" s="91">
        <v>13</v>
      </c>
      <c r="D196" s="91" t="s">
        <v>625</v>
      </c>
      <c r="E196" s="93" t="s">
        <v>342</v>
      </c>
      <c r="F196" s="93" t="s">
        <v>252</v>
      </c>
      <c r="G196" s="93">
        <v>4</v>
      </c>
      <c r="H196" s="93" t="s">
        <v>153</v>
      </c>
      <c r="I196" s="94">
        <v>5</v>
      </c>
      <c r="J196" s="94">
        <v>110.05</v>
      </c>
      <c r="K196" s="94">
        <v>100.4</v>
      </c>
      <c r="L196" s="94"/>
      <c r="M196" s="94">
        <v>83.6</v>
      </c>
      <c r="N196" s="94"/>
      <c r="O196" s="94">
        <v>110.05</v>
      </c>
      <c r="P196" s="94"/>
      <c r="Q196" s="94">
        <v>107.05</v>
      </c>
      <c r="R196" s="94"/>
      <c r="S196" s="94">
        <v>115.5</v>
      </c>
      <c r="T196" s="95"/>
      <c r="U196" s="95"/>
      <c r="V196" s="34"/>
      <c r="W196" s="34" t="s">
        <v>626</v>
      </c>
      <c r="X196" s="34"/>
    </row>
    <row r="197" spans="1:24" ht="14">
      <c r="A197" s="91" t="s">
        <v>153</v>
      </c>
      <c r="B197" s="92" t="s">
        <v>795</v>
      </c>
      <c r="C197" s="91">
        <v>13</v>
      </c>
      <c r="D197" s="91" t="s">
        <v>625</v>
      </c>
      <c r="E197" s="93" t="s">
        <v>342</v>
      </c>
      <c r="F197" s="93" t="s">
        <v>252</v>
      </c>
      <c r="G197" s="93">
        <v>4</v>
      </c>
      <c r="H197" s="93" t="s">
        <v>153</v>
      </c>
      <c r="I197" s="94">
        <v>4</v>
      </c>
      <c r="J197" s="94">
        <v>101.05</v>
      </c>
      <c r="K197" s="94">
        <v>73.849999999999994</v>
      </c>
      <c r="L197" s="94"/>
      <c r="M197" s="94">
        <v>85.2</v>
      </c>
      <c r="N197" s="94"/>
      <c r="O197" s="94">
        <v>101.05</v>
      </c>
      <c r="P197" s="94"/>
      <c r="Q197" s="94">
        <v>95.8</v>
      </c>
      <c r="R197" s="94"/>
      <c r="S197" s="94"/>
      <c r="T197" s="95"/>
      <c r="U197" s="95"/>
      <c r="V197" s="34"/>
      <c r="W197" s="34" t="s">
        <v>626</v>
      </c>
      <c r="X197" s="34"/>
    </row>
    <row r="198" spans="1:24" ht="14">
      <c r="A198" s="91" t="s">
        <v>153</v>
      </c>
      <c r="B198" s="92" t="s">
        <v>796</v>
      </c>
      <c r="C198" s="91">
        <v>14</v>
      </c>
      <c r="D198" s="91" t="s">
        <v>630</v>
      </c>
      <c r="E198" s="93" t="s">
        <v>342</v>
      </c>
      <c r="F198" s="93" t="s">
        <v>252</v>
      </c>
      <c r="G198" s="93">
        <v>4</v>
      </c>
      <c r="H198" s="93" t="s">
        <v>153</v>
      </c>
      <c r="I198" s="94">
        <v>0</v>
      </c>
      <c r="J198" s="94">
        <v>0</v>
      </c>
      <c r="K198" s="94"/>
      <c r="L198" s="94"/>
      <c r="M198" s="94"/>
      <c r="N198" s="94"/>
      <c r="O198" s="94"/>
      <c r="P198" s="94"/>
      <c r="Q198" s="94"/>
      <c r="R198" s="94"/>
      <c r="S198" s="94"/>
      <c r="T198" s="95"/>
      <c r="U198" s="95"/>
      <c r="V198" s="34"/>
      <c r="W198" s="34"/>
      <c r="X198" s="34"/>
    </row>
    <row r="199" spans="1:24" ht="14">
      <c r="A199" s="91" t="s">
        <v>153</v>
      </c>
      <c r="B199" s="92" t="s">
        <v>797</v>
      </c>
      <c r="C199" s="91">
        <v>14</v>
      </c>
      <c r="D199" s="91" t="s">
        <v>630</v>
      </c>
      <c r="E199" s="93" t="s">
        <v>342</v>
      </c>
      <c r="F199" s="93" t="s">
        <v>252</v>
      </c>
      <c r="G199" s="93">
        <v>4</v>
      </c>
      <c r="H199" s="93" t="s">
        <v>153</v>
      </c>
      <c r="I199" s="94">
        <v>3</v>
      </c>
      <c r="J199" s="94">
        <v>91.9</v>
      </c>
      <c r="K199" s="94">
        <v>91.9</v>
      </c>
      <c r="L199" s="94"/>
      <c r="M199" s="94">
        <v>80.95</v>
      </c>
      <c r="N199" s="94"/>
      <c r="O199" s="94"/>
      <c r="P199" s="94"/>
      <c r="Q199" s="94">
        <v>90.35</v>
      </c>
      <c r="R199" s="94"/>
      <c r="S199" s="94"/>
      <c r="T199" s="95"/>
      <c r="U199" s="95"/>
      <c r="V199" s="34"/>
      <c r="W199" s="34"/>
      <c r="X199" s="34"/>
    </row>
    <row r="200" spans="1:24" ht="14">
      <c r="A200" s="91" t="s">
        <v>153</v>
      </c>
      <c r="B200" s="92" t="s">
        <v>798</v>
      </c>
      <c r="C200" s="91">
        <v>13</v>
      </c>
      <c r="D200" s="91" t="s">
        <v>630</v>
      </c>
      <c r="E200" s="93" t="s">
        <v>342</v>
      </c>
      <c r="F200" s="93" t="s">
        <v>252</v>
      </c>
      <c r="G200" s="93">
        <v>4</v>
      </c>
      <c r="H200" s="93" t="s">
        <v>153</v>
      </c>
      <c r="I200" s="94">
        <v>4</v>
      </c>
      <c r="J200" s="94">
        <v>107.7</v>
      </c>
      <c r="K200" s="94">
        <v>107.7</v>
      </c>
      <c r="L200" s="94"/>
      <c r="M200" s="94"/>
      <c r="N200" s="94"/>
      <c r="O200" s="94">
        <v>106.85</v>
      </c>
      <c r="P200" s="94"/>
      <c r="Q200" s="94">
        <v>96.15</v>
      </c>
      <c r="R200" s="94"/>
      <c r="S200" s="94">
        <v>103.5</v>
      </c>
      <c r="T200" s="95"/>
      <c r="U200" s="95"/>
      <c r="V200" s="34"/>
      <c r="W200" s="34"/>
      <c r="X200" s="34"/>
    </row>
    <row r="201" spans="1:24" ht="14">
      <c r="A201" s="91" t="s">
        <v>153</v>
      </c>
      <c r="B201" s="92" t="s">
        <v>799</v>
      </c>
      <c r="C201" s="91">
        <v>13</v>
      </c>
      <c r="D201" s="91" t="s">
        <v>630</v>
      </c>
      <c r="E201" s="93" t="s">
        <v>342</v>
      </c>
      <c r="F201" s="93" t="s">
        <v>252</v>
      </c>
      <c r="G201" s="93">
        <v>4</v>
      </c>
      <c r="H201" s="93" t="s">
        <v>153</v>
      </c>
      <c r="I201" s="94">
        <v>1</v>
      </c>
      <c r="J201" s="94">
        <v>0</v>
      </c>
      <c r="K201" s="94"/>
      <c r="L201" s="94"/>
      <c r="M201" s="94"/>
      <c r="N201" s="94"/>
      <c r="O201" s="94"/>
      <c r="P201" s="94"/>
      <c r="Q201" s="94"/>
      <c r="R201" s="94"/>
      <c r="S201" s="94">
        <v>101.75</v>
      </c>
      <c r="T201" s="95"/>
      <c r="U201" s="95"/>
      <c r="V201" s="34"/>
      <c r="W201" s="34"/>
      <c r="X201" s="34"/>
    </row>
    <row r="202" spans="1:24" ht="14">
      <c r="A202" s="91" t="s">
        <v>153</v>
      </c>
      <c r="B202" s="92" t="s">
        <v>800</v>
      </c>
      <c r="C202" s="91">
        <v>14</v>
      </c>
      <c r="D202" s="91" t="s">
        <v>630</v>
      </c>
      <c r="E202" s="93" t="s">
        <v>342</v>
      </c>
      <c r="F202" s="93" t="s">
        <v>252</v>
      </c>
      <c r="G202" s="93">
        <v>4</v>
      </c>
      <c r="H202" s="93" t="s">
        <v>153</v>
      </c>
      <c r="I202" s="94">
        <v>5</v>
      </c>
      <c r="J202" s="94">
        <v>127.35</v>
      </c>
      <c r="K202" s="94">
        <v>114</v>
      </c>
      <c r="L202" s="94"/>
      <c r="M202" s="94">
        <v>123.6</v>
      </c>
      <c r="N202" s="94"/>
      <c r="O202" s="94">
        <v>127.35</v>
      </c>
      <c r="P202" s="94"/>
      <c r="Q202" s="94">
        <v>119.25</v>
      </c>
      <c r="R202" s="94"/>
      <c r="S202" s="94">
        <v>120.9</v>
      </c>
      <c r="T202" s="95"/>
      <c r="U202" s="95"/>
      <c r="V202" s="34"/>
      <c r="W202" s="34" t="s">
        <v>626</v>
      </c>
      <c r="X202" s="34"/>
    </row>
    <row r="203" spans="1:24" ht="14">
      <c r="A203" s="91" t="s">
        <v>153</v>
      </c>
      <c r="B203" s="92" t="s">
        <v>801</v>
      </c>
      <c r="C203" s="91">
        <v>12</v>
      </c>
      <c r="D203" s="91" t="s">
        <v>625</v>
      </c>
      <c r="E203" s="93" t="s">
        <v>341</v>
      </c>
      <c r="F203" s="93" t="s">
        <v>342</v>
      </c>
      <c r="G203" s="93">
        <v>4</v>
      </c>
      <c r="H203" s="93" t="s">
        <v>153</v>
      </c>
      <c r="I203" s="94">
        <v>0</v>
      </c>
      <c r="J203" s="94">
        <v>0</v>
      </c>
      <c r="K203" s="94"/>
      <c r="L203" s="94"/>
      <c r="M203" s="94"/>
      <c r="N203" s="94"/>
      <c r="O203" s="94"/>
      <c r="P203" s="94"/>
      <c r="Q203" s="94"/>
      <c r="R203" s="94"/>
      <c r="S203" s="94"/>
      <c r="T203" s="95"/>
      <c r="U203" s="95"/>
      <c r="V203" s="34"/>
      <c r="W203" s="34"/>
      <c r="X203" s="34"/>
    </row>
    <row r="204" spans="1:24" ht="14">
      <c r="A204" s="91" t="s">
        <v>153</v>
      </c>
      <c r="B204" s="92" t="s">
        <v>588</v>
      </c>
      <c r="C204" s="91">
        <v>12</v>
      </c>
      <c r="D204" s="91" t="s">
        <v>625</v>
      </c>
      <c r="E204" s="93" t="s">
        <v>341</v>
      </c>
      <c r="F204" s="93" t="s">
        <v>342</v>
      </c>
      <c r="G204" s="93">
        <v>4</v>
      </c>
      <c r="H204" s="93" t="s">
        <v>153</v>
      </c>
      <c r="I204" s="94">
        <v>0</v>
      </c>
      <c r="J204" s="94">
        <v>0</v>
      </c>
      <c r="K204" s="94"/>
      <c r="L204" s="94"/>
      <c r="M204" s="94"/>
      <c r="N204" s="94"/>
      <c r="O204" s="94"/>
      <c r="P204" s="94"/>
      <c r="Q204" s="94"/>
      <c r="R204" s="94"/>
      <c r="S204" s="94"/>
      <c r="T204" s="95"/>
      <c r="U204" s="95">
        <v>46.45</v>
      </c>
      <c r="V204" s="34" t="s">
        <v>626</v>
      </c>
      <c r="W204" s="34"/>
      <c r="X204" s="34"/>
    </row>
    <row r="205" spans="1:24" ht="14">
      <c r="A205" s="91" t="s">
        <v>153</v>
      </c>
      <c r="B205" s="92" t="s">
        <v>802</v>
      </c>
      <c r="C205" s="91">
        <v>12</v>
      </c>
      <c r="D205" s="91" t="s">
        <v>625</v>
      </c>
      <c r="E205" s="93" t="s">
        <v>341</v>
      </c>
      <c r="F205" s="93" t="s">
        <v>342</v>
      </c>
      <c r="G205" s="93">
        <v>4</v>
      </c>
      <c r="H205" s="93" t="s">
        <v>153</v>
      </c>
      <c r="I205" s="94">
        <v>3</v>
      </c>
      <c r="J205" s="94">
        <v>85</v>
      </c>
      <c r="K205" s="94">
        <v>80.400000000000006</v>
      </c>
      <c r="L205" s="94"/>
      <c r="M205" s="94">
        <v>81.2</v>
      </c>
      <c r="N205" s="94"/>
      <c r="O205" s="94">
        <v>85</v>
      </c>
      <c r="P205" s="94"/>
      <c r="Q205" s="94"/>
      <c r="R205" s="94"/>
      <c r="S205" s="94"/>
      <c r="T205" s="95"/>
      <c r="U205" s="95"/>
      <c r="V205" s="34"/>
      <c r="W205" s="34" t="s">
        <v>626</v>
      </c>
      <c r="X205" s="34"/>
    </row>
    <row r="206" spans="1:24" ht="14">
      <c r="A206" s="91" t="s">
        <v>153</v>
      </c>
      <c r="B206" s="92" t="s">
        <v>549</v>
      </c>
      <c r="C206" s="91">
        <v>11</v>
      </c>
      <c r="D206" s="91" t="s">
        <v>625</v>
      </c>
      <c r="E206" s="93" t="s">
        <v>341</v>
      </c>
      <c r="F206" s="93" t="s">
        <v>342</v>
      </c>
      <c r="G206" s="93">
        <v>4</v>
      </c>
      <c r="H206" s="93" t="s">
        <v>153</v>
      </c>
      <c r="I206" s="94">
        <v>0</v>
      </c>
      <c r="J206" s="94">
        <v>0</v>
      </c>
      <c r="K206" s="94"/>
      <c r="L206" s="94"/>
      <c r="M206" s="94"/>
      <c r="N206" s="94"/>
      <c r="O206" s="94"/>
      <c r="P206" s="94"/>
      <c r="Q206" s="94"/>
      <c r="R206" s="94"/>
      <c r="S206" s="94"/>
      <c r="T206" s="95"/>
      <c r="U206" s="95">
        <v>36.85</v>
      </c>
      <c r="V206" s="34" t="s">
        <v>626</v>
      </c>
      <c r="W206" s="34"/>
      <c r="X206" s="34"/>
    </row>
    <row r="207" spans="1:24" ht="14">
      <c r="A207" s="91" t="s">
        <v>153</v>
      </c>
      <c r="B207" s="92" t="s">
        <v>803</v>
      </c>
      <c r="C207" s="91">
        <v>12</v>
      </c>
      <c r="D207" s="91" t="s">
        <v>630</v>
      </c>
      <c r="E207" s="93" t="s">
        <v>341</v>
      </c>
      <c r="F207" s="93" t="s">
        <v>342</v>
      </c>
      <c r="G207" s="93">
        <v>4</v>
      </c>
      <c r="H207" s="93" t="s">
        <v>153</v>
      </c>
      <c r="I207" s="94">
        <v>0</v>
      </c>
      <c r="J207" s="94">
        <v>0</v>
      </c>
      <c r="K207" s="94"/>
      <c r="L207" s="94"/>
      <c r="M207" s="94"/>
      <c r="N207" s="94"/>
      <c r="O207" s="94"/>
      <c r="P207" s="94"/>
      <c r="Q207" s="94"/>
      <c r="R207" s="94"/>
      <c r="S207" s="94"/>
      <c r="T207" s="95"/>
      <c r="U207" s="95"/>
      <c r="V207" s="34"/>
      <c r="W207" s="34"/>
      <c r="X207" s="34"/>
    </row>
    <row r="208" spans="1:24" ht="14">
      <c r="A208" s="91" t="s">
        <v>153</v>
      </c>
      <c r="B208" s="92" t="s">
        <v>804</v>
      </c>
      <c r="C208" s="91">
        <v>11</v>
      </c>
      <c r="D208" s="91" t="s">
        <v>630</v>
      </c>
      <c r="E208" s="93" t="s">
        <v>341</v>
      </c>
      <c r="F208" s="93" t="s">
        <v>342</v>
      </c>
      <c r="G208" s="93">
        <v>4</v>
      </c>
      <c r="H208" s="93" t="s">
        <v>153</v>
      </c>
      <c r="I208" s="94">
        <v>4</v>
      </c>
      <c r="J208" s="94">
        <v>108.55</v>
      </c>
      <c r="K208" s="94">
        <v>101.7</v>
      </c>
      <c r="L208" s="94"/>
      <c r="M208" s="94"/>
      <c r="N208" s="94"/>
      <c r="O208" s="94">
        <v>101.35</v>
      </c>
      <c r="P208" s="94"/>
      <c r="Q208" s="94">
        <v>108.55</v>
      </c>
      <c r="R208" s="94"/>
      <c r="S208" s="94">
        <v>113.35</v>
      </c>
      <c r="T208" s="95"/>
      <c r="U208" s="95"/>
      <c r="V208" s="34"/>
      <c r="W208" s="34" t="s">
        <v>626</v>
      </c>
      <c r="X208" s="34"/>
    </row>
    <row r="209" spans="1:24" ht="14">
      <c r="A209" s="91" t="s">
        <v>153</v>
      </c>
      <c r="B209" s="92" t="s">
        <v>805</v>
      </c>
      <c r="C209" s="91">
        <v>11</v>
      </c>
      <c r="D209" s="91" t="s">
        <v>630</v>
      </c>
      <c r="E209" s="93" t="s">
        <v>341</v>
      </c>
      <c r="F209" s="93" t="s">
        <v>342</v>
      </c>
      <c r="G209" s="93">
        <v>4</v>
      </c>
      <c r="H209" s="93" t="s">
        <v>153</v>
      </c>
      <c r="I209" s="94">
        <v>2</v>
      </c>
      <c r="J209" s="94">
        <v>72.2</v>
      </c>
      <c r="K209" s="94"/>
      <c r="L209" s="94"/>
      <c r="M209" s="94"/>
      <c r="N209" s="94"/>
      <c r="O209" s="94">
        <v>72.2</v>
      </c>
      <c r="P209" s="94"/>
      <c r="Q209" s="94"/>
      <c r="R209" s="94"/>
      <c r="S209" s="94">
        <v>71.55</v>
      </c>
      <c r="T209" s="95"/>
      <c r="U209" s="95"/>
      <c r="V209" s="34" t="s">
        <v>626</v>
      </c>
      <c r="W209" s="34"/>
      <c r="X209" s="34"/>
    </row>
    <row r="210" spans="1:24" ht="14">
      <c r="A210" s="91" t="s">
        <v>153</v>
      </c>
      <c r="B210" s="92" t="s">
        <v>806</v>
      </c>
      <c r="C210" s="91">
        <v>11</v>
      </c>
      <c r="D210" s="91" t="s">
        <v>630</v>
      </c>
      <c r="E210" s="93" t="s">
        <v>341</v>
      </c>
      <c r="F210" s="93" t="s">
        <v>342</v>
      </c>
      <c r="G210" s="93">
        <v>4</v>
      </c>
      <c r="H210" s="93" t="s">
        <v>153</v>
      </c>
      <c r="I210" s="94">
        <v>0</v>
      </c>
      <c r="J210" s="94">
        <v>0</v>
      </c>
      <c r="K210" s="94"/>
      <c r="L210" s="94"/>
      <c r="M210" s="94"/>
      <c r="N210" s="94"/>
      <c r="O210" s="94"/>
      <c r="P210" s="94"/>
      <c r="Q210" s="94"/>
      <c r="R210" s="94"/>
      <c r="S210" s="94"/>
      <c r="T210" s="95"/>
      <c r="U210" s="95"/>
      <c r="V210" s="34"/>
      <c r="W210" s="34"/>
      <c r="X210" s="34"/>
    </row>
    <row r="211" spans="1:24" ht="14">
      <c r="A211" s="91" t="s">
        <v>153</v>
      </c>
      <c r="B211" s="92" t="s">
        <v>807</v>
      </c>
      <c r="C211" s="91">
        <v>11</v>
      </c>
      <c r="D211" s="91" t="s">
        <v>630</v>
      </c>
      <c r="E211" s="93" t="s">
        <v>341</v>
      </c>
      <c r="F211" s="93" t="s">
        <v>342</v>
      </c>
      <c r="G211" s="93">
        <v>4</v>
      </c>
      <c r="H211" s="93" t="s">
        <v>153</v>
      </c>
      <c r="I211" s="94">
        <v>3</v>
      </c>
      <c r="J211" s="94">
        <v>91</v>
      </c>
      <c r="K211" s="94">
        <v>89.3</v>
      </c>
      <c r="L211" s="94"/>
      <c r="M211" s="94"/>
      <c r="N211" s="94"/>
      <c r="O211" s="94">
        <v>91</v>
      </c>
      <c r="P211" s="94"/>
      <c r="Q211" s="94"/>
      <c r="R211" s="94"/>
      <c r="S211" s="94">
        <v>105</v>
      </c>
      <c r="T211" s="95"/>
      <c r="U211" s="95"/>
      <c r="V211" s="34"/>
      <c r="W211" s="34" t="s">
        <v>626</v>
      </c>
      <c r="X211" s="34"/>
    </row>
    <row r="212" spans="1:24" ht="14">
      <c r="A212" s="91" t="s">
        <v>153</v>
      </c>
      <c r="B212" s="92" t="s">
        <v>808</v>
      </c>
      <c r="C212" s="91">
        <v>17</v>
      </c>
      <c r="D212" s="91" t="s">
        <v>625</v>
      </c>
      <c r="E212" s="93" t="s">
        <v>252</v>
      </c>
      <c r="F212" s="93" t="s">
        <v>252</v>
      </c>
      <c r="G212" s="93">
        <v>4</v>
      </c>
      <c r="H212" s="93" t="s">
        <v>153</v>
      </c>
      <c r="I212" s="94">
        <v>3</v>
      </c>
      <c r="J212" s="94">
        <v>181.65</v>
      </c>
      <c r="K212" s="94"/>
      <c r="L212" s="94"/>
      <c r="M212" s="94">
        <v>150.69999999999999</v>
      </c>
      <c r="N212" s="94"/>
      <c r="O212" s="94">
        <v>181.65</v>
      </c>
      <c r="P212" s="94"/>
      <c r="Q212" s="94">
        <v>167.85</v>
      </c>
      <c r="R212" s="94"/>
      <c r="S212" s="94"/>
      <c r="T212" s="95"/>
      <c r="U212" s="95"/>
      <c r="V212" s="34"/>
      <c r="W212" s="34"/>
      <c r="X212" s="34"/>
    </row>
    <row r="213" spans="1:24" ht="14">
      <c r="A213" s="91" t="s">
        <v>153</v>
      </c>
      <c r="B213" s="92" t="s">
        <v>809</v>
      </c>
      <c r="C213" s="91">
        <v>17</v>
      </c>
      <c r="D213" s="91" t="s">
        <v>625</v>
      </c>
      <c r="E213" s="93" t="s">
        <v>252</v>
      </c>
      <c r="F213" s="93" t="s">
        <v>252</v>
      </c>
      <c r="G213" s="93">
        <v>4</v>
      </c>
      <c r="H213" s="93" t="s">
        <v>153</v>
      </c>
      <c r="I213" s="94">
        <v>0</v>
      </c>
      <c r="J213" s="94">
        <v>0</v>
      </c>
      <c r="K213" s="94"/>
      <c r="L213" s="94"/>
      <c r="M213" s="94"/>
      <c r="N213" s="94"/>
      <c r="O213" s="94"/>
      <c r="P213" s="94"/>
      <c r="Q213" s="94"/>
      <c r="R213" s="94"/>
      <c r="S213" s="94"/>
      <c r="T213" s="95"/>
      <c r="U213" s="95"/>
      <c r="V213" s="34"/>
      <c r="W213" s="34"/>
      <c r="X213" s="34"/>
    </row>
    <row r="214" spans="1:24" ht="14">
      <c r="A214" s="91" t="s">
        <v>153</v>
      </c>
      <c r="B214" s="92" t="s">
        <v>810</v>
      </c>
      <c r="C214" s="91">
        <v>18</v>
      </c>
      <c r="D214" s="91" t="s">
        <v>625</v>
      </c>
      <c r="E214" s="93" t="s">
        <v>252</v>
      </c>
      <c r="F214" s="93" t="s">
        <v>252</v>
      </c>
      <c r="G214" s="93">
        <v>4</v>
      </c>
      <c r="H214" s="93" t="s">
        <v>153</v>
      </c>
      <c r="I214" s="94">
        <v>4</v>
      </c>
      <c r="J214" s="94">
        <v>171.7</v>
      </c>
      <c r="K214" s="94">
        <v>151.9</v>
      </c>
      <c r="L214" s="94"/>
      <c r="M214" s="94">
        <v>171.7</v>
      </c>
      <c r="N214" s="94"/>
      <c r="O214" s="94"/>
      <c r="P214" s="94"/>
      <c r="Q214" s="94">
        <v>162.6</v>
      </c>
      <c r="R214" s="94"/>
      <c r="S214" s="94">
        <v>139.65</v>
      </c>
      <c r="T214" s="95"/>
      <c r="U214" s="95"/>
      <c r="V214" s="34"/>
      <c r="W214" s="34" t="s">
        <v>626</v>
      </c>
      <c r="X214" s="34"/>
    </row>
    <row r="215" spans="1:24" ht="14">
      <c r="A215" s="91" t="s">
        <v>153</v>
      </c>
      <c r="B215" s="92" t="s">
        <v>811</v>
      </c>
      <c r="C215" s="91">
        <v>17</v>
      </c>
      <c r="D215" s="91" t="s">
        <v>630</v>
      </c>
      <c r="E215" s="93" t="s">
        <v>252</v>
      </c>
      <c r="F215" s="93" t="s">
        <v>252</v>
      </c>
      <c r="G215" s="93">
        <v>4</v>
      </c>
      <c r="H215" s="93" t="s">
        <v>153</v>
      </c>
      <c r="I215" s="94">
        <v>5</v>
      </c>
      <c r="J215" s="94">
        <v>163.5</v>
      </c>
      <c r="K215" s="94">
        <v>160.25</v>
      </c>
      <c r="L215" s="94"/>
      <c r="M215" s="94">
        <v>148.9</v>
      </c>
      <c r="N215" s="94"/>
      <c r="O215" s="94">
        <v>163.5</v>
      </c>
      <c r="P215" s="94"/>
      <c r="Q215" s="94">
        <v>155.65</v>
      </c>
      <c r="R215" s="94"/>
      <c r="S215" s="94">
        <v>156.30000000000001</v>
      </c>
      <c r="T215" s="95"/>
      <c r="U215" s="95"/>
      <c r="V215" s="34"/>
      <c r="W215" s="34" t="s">
        <v>626</v>
      </c>
      <c r="X215" s="34"/>
    </row>
    <row r="216" spans="1:24" ht="14">
      <c r="A216" s="91" t="s">
        <v>153</v>
      </c>
      <c r="B216" s="92" t="s">
        <v>812</v>
      </c>
      <c r="C216" s="91">
        <v>17</v>
      </c>
      <c r="D216" s="91" t="s">
        <v>630</v>
      </c>
      <c r="E216" s="93" t="s">
        <v>252</v>
      </c>
      <c r="F216" s="93" t="s">
        <v>252</v>
      </c>
      <c r="G216" s="93">
        <v>4</v>
      </c>
      <c r="H216" s="93" t="s">
        <v>153</v>
      </c>
      <c r="I216" s="94">
        <v>2</v>
      </c>
      <c r="J216" s="94">
        <v>130.55000000000001</v>
      </c>
      <c r="K216" s="94">
        <v>130.55000000000001</v>
      </c>
      <c r="L216" s="94"/>
      <c r="M216" s="94"/>
      <c r="N216" s="94"/>
      <c r="O216" s="94"/>
      <c r="P216" s="94"/>
      <c r="Q216" s="94">
        <v>126.4</v>
      </c>
      <c r="R216" s="94"/>
      <c r="S216" s="94"/>
      <c r="T216" s="95"/>
      <c r="U216" s="95"/>
      <c r="V216" s="34"/>
      <c r="W216" s="34"/>
      <c r="X216" s="34"/>
    </row>
    <row r="217" spans="1:24" ht="14">
      <c r="A217" s="91" t="s">
        <v>153</v>
      </c>
      <c r="B217" s="92" t="s">
        <v>813</v>
      </c>
      <c r="C217" s="91">
        <v>15</v>
      </c>
      <c r="D217" s="91" t="s">
        <v>630</v>
      </c>
      <c r="E217" s="93" t="s">
        <v>252</v>
      </c>
      <c r="F217" s="93" t="s">
        <v>252</v>
      </c>
      <c r="G217" s="93">
        <v>4</v>
      </c>
      <c r="H217" s="93" t="s">
        <v>153</v>
      </c>
      <c r="I217" s="94">
        <v>0</v>
      </c>
      <c r="J217" s="94">
        <v>0</v>
      </c>
      <c r="K217" s="94"/>
      <c r="L217" s="94"/>
      <c r="M217" s="94"/>
      <c r="N217" s="94"/>
      <c r="O217" s="94"/>
      <c r="P217" s="94"/>
      <c r="Q217" s="94"/>
      <c r="R217" s="94"/>
      <c r="S217" s="94"/>
      <c r="T217" s="95"/>
      <c r="U217" s="95"/>
      <c r="V217" s="34"/>
      <c r="W217" s="34"/>
      <c r="X217" s="34"/>
    </row>
    <row r="218" spans="1:24" ht="14">
      <c r="A218" s="91" t="s">
        <v>153</v>
      </c>
      <c r="B218" s="92" t="s">
        <v>814</v>
      </c>
      <c r="C218" s="91">
        <v>15</v>
      </c>
      <c r="D218" s="91" t="s">
        <v>630</v>
      </c>
      <c r="E218" s="93" t="s">
        <v>252</v>
      </c>
      <c r="F218" s="93" t="s">
        <v>252</v>
      </c>
      <c r="G218" s="93">
        <v>4</v>
      </c>
      <c r="H218" s="93" t="s">
        <v>153</v>
      </c>
      <c r="I218" s="94">
        <v>2</v>
      </c>
      <c r="J218" s="94">
        <v>145.5</v>
      </c>
      <c r="K218" s="94"/>
      <c r="L218" s="94"/>
      <c r="M218" s="94">
        <v>112.45</v>
      </c>
      <c r="N218" s="94"/>
      <c r="O218" s="94"/>
      <c r="P218" s="94"/>
      <c r="Q218" s="94">
        <v>145.5</v>
      </c>
      <c r="R218" s="94"/>
      <c r="S218" s="94"/>
      <c r="T218" s="95"/>
      <c r="U218" s="95"/>
      <c r="V218" s="34"/>
      <c r="W218" s="34" t="s">
        <v>626</v>
      </c>
      <c r="X218" s="34"/>
    </row>
    <row r="219" spans="1:24" ht="14">
      <c r="A219" s="91" t="s">
        <v>153</v>
      </c>
      <c r="B219" s="92" t="s">
        <v>815</v>
      </c>
      <c r="C219" s="91">
        <v>15</v>
      </c>
      <c r="D219" s="91" t="s">
        <v>630</v>
      </c>
      <c r="E219" s="93" t="s">
        <v>252</v>
      </c>
      <c r="F219" s="93" t="s">
        <v>252</v>
      </c>
      <c r="G219" s="93">
        <v>4</v>
      </c>
      <c r="H219" s="93" t="s">
        <v>153</v>
      </c>
      <c r="I219" s="94">
        <v>0</v>
      </c>
      <c r="J219" s="94">
        <v>0</v>
      </c>
      <c r="K219" s="94"/>
      <c r="L219" s="94"/>
      <c r="M219" s="94"/>
      <c r="N219" s="94"/>
      <c r="O219" s="94"/>
      <c r="P219" s="94"/>
      <c r="Q219" s="94"/>
      <c r="R219" s="94"/>
      <c r="S219" s="94"/>
      <c r="T219" s="95"/>
      <c r="U219" s="95"/>
      <c r="V219" s="34"/>
      <c r="W219" s="34"/>
      <c r="X219" s="34"/>
    </row>
    <row r="220" spans="1:24" ht="14">
      <c r="A220" s="91" t="s">
        <v>153</v>
      </c>
      <c r="B220" s="92" t="s">
        <v>816</v>
      </c>
      <c r="C220" s="91">
        <v>15</v>
      </c>
      <c r="D220" s="91" t="s">
        <v>630</v>
      </c>
      <c r="E220" s="93" t="s">
        <v>252</v>
      </c>
      <c r="F220" s="93" t="s">
        <v>252</v>
      </c>
      <c r="G220" s="93">
        <v>4</v>
      </c>
      <c r="H220" s="93" t="s">
        <v>153</v>
      </c>
      <c r="I220" s="94">
        <v>2</v>
      </c>
      <c r="J220" s="94">
        <v>118.2</v>
      </c>
      <c r="K220" s="94"/>
      <c r="L220" s="94"/>
      <c r="M220" s="94"/>
      <c r="N220" s="94"/>
      <c r="O220" s="94"/>
      <c r="P220" s="94"/>
      <c r="Q220" s="94">
        <v>118.2</v>
      </c>
      <c r="R220" s="94"/>
      <c r="S220" s="94">
        <v>85.5</v>
      </c>
      <c r="T220" s="95"/>
      <c r="U220" s="95"/>
      <c r="V220" s="34"/>
      <c r="W220" s="34"/>
      <c r="X220" s="34"/>
    </row>
    <row r="221" spans="1:24" ht="14">
      <c r="A221" s="91" t="s">
        <v>157</v>
      </c>
      <c r="B221" s="92" t="s">
        <v>385</v>
      </c>
      <c r="C221" s="91">
        <v>7</v>
      </c>
      <c r="D221" s="91" t="s">
        <v>625</v>
      </c>
      <c r="E221" s="93" t="s">
        <v>174</v>
      </c>
      <c r="F221" s="93" t="s">
        <v>341</v>
      </c>
      <c r="G221" s="93">
        <v>2</v>
      </c>
      <c r="H221" s="93" t="s">
        <v>157</v>
      </c>
      <c r="I221" s="94">
        <v>5</v>
      </c>
      <c r="J221" s="94">
        <v>47.25</v>
      </c>
      <c r="K221" s="94">
        <v>30.75</v>
      </c>
      <c r="L221" s="94"/>
      <c r="M221" s="94">
        <v>47.25</v>
      </c>
      <c r="N221" s="94"/>
      <c r="O221" s="94">
        <v>42.85</v>
      </c>
      <c r="P221" s="94"/>
      <c r="Q221" s="94">
        <v>39.1</v>
      </c>
      <c r="R221" s="94"/>
      <c r="S221" s="94">
        <v>37.35</v>
      </c>
      <c r="T221" s="95"/>
      <c r="U221" s="95">
        <v>31.3</v>
      </c>
      <c r="V221" s="34" t="s">
        <v>626</v>
      </c>
      <c r="W221" s="34"/>
      <c r="X221" s="34"/>
    </row>
    <row r="222" spans="1:24" ht="14">
      <c r="A222" s="91" t="s">
        <v>157</v>
      </c>
      <c r="B222" s="92" t="s">
        <v>817</v>
      </c>
      <c r="C222" s="91">
        <v>9</v>
      </c>
      <c r="D222" s="91" t="s">
        <v>625</v>
      </c>
      <c r="E222" s="93" t="s">
        <v>174</v>
      </c>
      <c r="F222" s="93" t="s">
        <v>341</v>
      </c>
      <c r="G222" s="93">
        <v>2</v>
      </c>
      <c r="H222" s="93" t="s">
        <v>157</v>
      </c>
      <c r="I222" s="94">
        <v>3</v>
      </c>
      <c r="J222" s="94">
        <v>60.1</v>
      </c>
      <c r="K222" s="94"/>
      <c r="L222" s="94"/>
      <c r="M222" s="94">
        <v>59.9</v>
      </c>
      <c r="N222" s="94"/>
      <c r="O222" s="94">
        <v>60.05</v>
      </c>
      <c r="P222" s="94"/>
      <c r="Q222" s="94">
        <v>60.1</v>
      </c>
      <c r="R222" s="94"/>
      <c r="S222" s="94"/>
      <c r="T222" s="95"/>
      <c r="U222" s="95"/>
      <c r="V222" s="34"/>
      <c r="W222" s="34" t="s">
        <v>626</v>
      </c>
      <c r="X222" s="34"/>
    </row>
    <row r="223" spans="1:24" ht="14">
      <c r="A223" s="91" t="s">
        <v>157</v>
      </c>
      <c r="B223" s="92" t="s">
        <v>818</v>
      </c>
      <c r="C223" s="91">
        <v>9</v>
      </c>
      <c r="D223" s="91" t="s">
        <v>625</v>
      </c>
      <c r="E223" s="93" t="s">
        <v>174</v>
      </c>
      <c r="F223" s="93" t="s">
        <v>341</v>
      </c>
      <c r="G223" s="93">
        <v>2</v>
      </c>
      <c r="H223" s="93" t="s">
        <v>157</v>
      </c>
      <c r="I223" s="94">
        <v>3</v>
      </c>
      <c r="J223" s="94">
        <v>60.85</v>
      </c>
      <c r="K223" s="94"/>
      <c r="L223" s="94"/>
      <c r="M223" s="94">
        <v>47.4</v>
      </c>
      <c r="N223" s="94"/>
      <c r="O223" s="94">
        <v>49.95</v>
      </c>
      <c r="P223" s="94"/>
      <c r="Q223" s="94">
        <v>60.85</v>
      </c>
      <c r="R223" s="94"/>
      <c r="S223" s="94"/>
      <c r="T223" s="95"/>
      <c r="U223" s="95"/>
      <c r="V223" s="34"/>
      <c r="W223" s="34" t="s">
        <v>626</v>
      </c>
      <c r="X223" s="34"/>
    </row>
    <row r="224" spans="1:24" ht="14">
      <c r="A224" s="91" t="s">
        <v>157</v>
      </c>
      <c r="B224" s="92" t="s">
        <v>819</v>
      </c>
      <c r="C224" s="91">
        <v>10</v>
      </c>
      <c r="D224" s="91" t="s">
        <v>625</v>
      </c>
      <c r="E224" s="93" t="s">
        <v>174</v>
      </c>
      <c r="F224" s="93" t="s">
        <v>341</v>
      </c>
      <c r="G224" s="93">
        <v>2</v>
      </c>
      <c r="H224" s="93" t="s">
        <v>157</v>
      </c>
      <c r="I224" s="94">
        <v>0</v>
      </c>
      <c r="J224" s="94">
        <v>0</v>
      </c>
      <c r="K224" s="94"/>
      <c r="L224" s="94"/>
      <c r="M224" s="94"/>
      <c r="N224" s="94"/>
      <c r="O224" s="94"/>
      <c r="P224" s="94"/>
      <c r="Q224" s="94"/>
      <c r="R224" s="94"/>
      <c r="S224" s="94"/>
      <c r="T224" s="95"/>
      <c r="U224" s="95"/>
      <c r="V224" s="34" t="s">
        <v>626</v>
      </c>
      <c r="W224" s="34"/>
      <c r="X224" s="34"/>
    </row>
    <row r="225" spans="1:24" ht="14">
      <c r="A225" s="91" t="s">
        <v>157</v>
      </c>
      <c r="B225" s="92" t="s">
        <v>820</v>
      </c>
      <c r="C225" s="91">
        <v>8</v>
      </c>
      <c r="D225" s="91" t="s">
        <v>625</v>
      </c>
      <c r="E225" s="93" t="s">
        <v>174</v>
      </c>
      <c r="F225" s="93" t="s">
        <v>341</v>
      </c>
      <c r="G225" s="93">
        <v>2</v>
      </c>
      <c r="H225" s="93" t="s">
        <v>157</v>
      </c>
      <c r="I225" s="94">
        <v>4</v>
      </c>
      <c r="J225" s="94">
        <v>32.5</v>
      </c>
      <c r="K225" s="94">
        <v>23.25</v>
      </c>
      <c r="L225" s="94"/>
      <c r="M225" s="94">
        <v>28.25</v>
      </c>
      <c r="N225" s="94"/>
      <c r="O225" s="94">
        <v>32.5</v>
      </c>
      <c r="P225" s="94"/>
      <c r="Q225" s="94">
        <v>30</v>
      </c>
      <c r="R225" s="94"/>
      <c r="S225" s="94"/>
      <c r="T225" s="95"/>
      <c r="U225" s="95"/>
      <c r="V225" s="34" t="s">
        <v>626</v>
      </c>
      <c r="W225" s="34"/>
      <c r="X225" s="34"/>
    </row>
    <row r="226" spans="1:24" ht="14">
      <c r="A226" s="91" t="s">
        <v>157</v>
      </c>
      <c r="B226" s="92" t="s">
        <v>339</v>
      </c>
      <c r="C226" s="91">
        <v>6</v>
      </c>
      <c r="D226" s="91" t="s">
        <v>625</v>
      </c>
      <c r="E226" s="93" t="s">
        <v>174</v>
      </c>
      <c r="F226" s="93" t="s">
        <v>341</v>
      </c>
      <c r="G226" s="93">
        <v>2</v>
      </c>
      <c r="H226" s="93" t="s">
        <v>157</v>
      </c>
      <c r="I226" s="94">
        <v>0</v>
      </c>
      <c r="J226" s="94">
        <v>0</v>
      </c>
      <c r="K226" s="94"/>
      <c r="L226" s="94"/>
      <c r="M226" s="94"/>
      <c r="N226" s="94"/>
      <c r="O226" s="94"/>
      <c r="P226" s="94"/>
      <c r="Q226" s="94"/>
      <c r="R226" s="94"/>
      <c r="S226" s="94"/>
      <c r="T226" s="95"/>
      <c r="U226" s="95">
        <v>21</v>
      </c>
      <c r="V226" s="34" t="s">
        <v>626</v>
      </c>
      <c r="W226" s="34"/>
      <c r="X226" s="34"/>
    </row>
    <row r="227" spans="1:24" ht="14">
      <c r="A227" s="91" t="s">
        <v>157</v>
      </c>
      <c r="B227" s="92" t="s">
        <v>821</v>
      </c>
      <c r="C227" s="91">
        <v>9</v>
      </c>
      <c r="D227" s="91" t="s">
        <v>625</v>
      </c>
      <c r="E227" s="93" t="s">
        <v>174</v>
      </c>
      <c r="F227" s="93" t="s">
        <v>341</v>
      </c>
      <c r="G227" s="93">
        <v>2</v>
      </c>
      <c r="H227" s="93" t="s">
        <v>157</v>
      </c>
      <c r="I227" s="94">
        <v>5</v>
      </c>
      <c r="J227" s="94">
        <v>73.55</v>
      </c>
      <c r="K227" s="94">
        <v>51.75</v>
      </c>
      <c r="L227" s="94"/>
      <c r="M227" s="94">
        <v>65.2</v>
      </c>
      <c r="N227" s="94"/>
      <c r="O227" s="94">
        <v>73.55</v>
      </c>
      <c r="P227" s="94"/>
      <c r="Q227" s="94">
        <v>66.2</v>
      </c>
      <c r="R227" s="94"/>
      <c r="S227" s="94">
        <v>64.8</v>
      </c>
      <c r="T227" s="95"/>
      <c r="U227" s="95"/>
      <c r="V227" s="34"/>
      <c r="W227" s="34" t="s">
        <v>626</v>
      </c>
      <c r="X227" s="34" t="s">
        <v>626</v>
      </c>
    </row>
    <row r="228" spans="1:24" ht="14">
      <c r="A228" s="91" t="s">
        <v>157</v>
      </c>
      <c r="B228" s="92" t="s">
        <v>822</v>
      </c>
      <c r="C228" s="91">
        <v>10</v>
      </c>
      <c r="D228" s="91" t="s">
        <v>625</v>
      </c>
      <c r="E228" s="93" t="s">
        <v>174</v>
      </c>
      <c r="F228" s="93" t="s">
        <v>341</v>
      </c>
      <c r="G228" s="93">
        <v>2</v>
      </c>
      <c r="H228" s="93" t="s">
        <v>157</v>
      </c>
      <c r="I228" s="94">
        <v>1</v>
      </c>
      <c r="J228" s="94">
        <v>59</v>
      </c>
      <c r="K228" s="94"/>
      <c r="L228" s="94"/>
      <c r="M228" s="94"/>
      <c r="N228" s="94"/>
      <c r="O228" s="94"/>
      <c r="P228" s="94"/>
      <c r="Q228" s="94">
        <v>59</v>
      </c>
      <c r="R228" s="94"/>
      <c r="S228" s="94"/>
      <c r="T228" s="95"/>
      <c r="U228" s="95"/>
      <c r="V228" s="34"/>
      <c r="W228" s="34"/>
      <c r="X228" s="34"/>
    </row>
    <row r="229" spans="1:24" ht="14">
      <c r="A229" s="91" t="s">
        <v>157</v>
      </c>
      <c r="B229" s="92" t="s">
        <v>494</v>
      </c>
      <c r="C229" s="91">
        <v>9</v>
      </c>
      <c r="D229" s="91" t="s">
        <v>625</v>
      </c>
      <c r="E229" s="93" t="s">
        <v>174</v>
      </c>
      <c r="F229" s="93" t="s">
        <v>341</v>
      </c>
      <c r="G229" s="93">
        <v>2</v>
      </c>
      <c r="H229" s="93" t="s">
        <v>157</v>
      </c>
      <c r="I229" s="94">
        <v>0</v>
      </c>
      <c r="J229" s="94">
        <v>0</v>
      </c>
      <c r="K229" s="94"/>
      <c r="L229" s="94"/>
      <c r="M229" s="94"/>
      <c r="N229" s="94"/>
      <c r="O229" s="94"/>
      <c r="P229" s="94"/>
      <c r="Q229" s="94"/>
      <c r="R229" s="94"/>
      <c r="S229" s="94"/>
      <c r="T229" s="95"/>
      <c r="U229" s="95">
        <v>22.65</v>
      </c>
      <c r="V229" s="34" t="s">
        <v>626</v>
      </c>
      <c r="W229" s="34"/>
      <c r="X229" s="34"/>
    </row>
    <row r="230" spans="1:24" ht="14">
      <c r="A230" s="91" t="s">
        <v>157</v>
      </c>
      <c r="B230" s="92" t="s">
        <v>823</v>
      </c>
      <c r="C230" s="91">
        <v>10</v>
      </c>
      <c r="D230" s="91" t="s">
        <v>625</v>
      </c>
      <c r="E230" s="93" t="s">
        <v>174</v>
      </c>
      <c r="F230" s="93" t="s">
        <v>341</v>
      </c>
      <c r="G230" s="93">
        <v>2</v>
      </c>
      <c r="H230" s="93" t="s">
        <v>157</v>
      </c>
      <c r="I230" s="94">
        <v>1</v>
      </c>
      <c r="J230" s="94">
        <v>32</v>
      </c>
      <c r="K230" s="94"/>
      <c r="L230" s="94"/>
      <c r="M230" s="94"/>
      <c r="N230" s="94"/>
      <c r="O230" s="94"/>
      <c r="P230" s="94"/>
      <c r="Q230" s="94">
        <v>32</v>
      </c>
      <c r="R230" s="94"/>
      <c r="S230" s="94"/>
      <c r="T230" s="95"/>
      <c r="U230" s="95"/>
      <c r="V230" s="34" t="s">
        <v>626</v>
      </c>
      <c r="W230" s="34"/>
      <c r="X230" s="34"/>
    </row>
    <row r="231" spans="1:24" ht="14">
      <c r="A231" s="91" t="s">
        <v>157</v>
      </c>
      <c r="B231" s="92" t="s">
        <v>424</v>
      </c>
      <c r="C231" s="91">
        <v>7</v>
      </c>
      <c r="D231" s="91" t="s">
        <v>625</v>
      </c>
      <c r="E231" s="93" t="s">
        <v>174</v>
      </c>
      <c r="F231" s="93" t="s">
        <v>341</v>
      </c>
      <c r="G231" s="93">
        <v>2</v>
      </c>
      <c r="H231" s="93" t="s">
        <v>157</v>
      </c>
      <c r="I231" s="94">
        <v>5</v>
      </c>
      <c r="J231" s="94">
        <v>43.1</v>
      </c>
      <c r="K231" s="94">
        <v>35.450000000000003</v>
      </c>
      <c r="L231" s="94"/>
      <c r="M231" s="94">
        <v>33.700000000000003</v>
      </c>
      <c r="N231" s="94"/>
      <c r="O231" s="94">
        <v>43.1</v>
      </c>
      <c r="P231" s="94"/>
      <c r="Q231" s="94">
        <v>42.5</v>
      </c>
      <c r="R231" s="94"/>
      <c r="S231" s="94">
        <v>40.299999999999997</v>
      </c>
      <c r="T231" s="95"/>
      <c r="U231" s="95">
        <v>34.65</v>
      </c>
      <c r="V231" s="34" t="s">
        <v>626</v>
      </c>
      <c r="W231" s="34"/>
      <c r="X231" s="34"/>
    </row>
    <row r="232" spans="1:24" ht="14">
      <c r="A232" s="91" t="s">
        <v>157</v>
      </c>
      <c r="B232" s="92" t="s">
        <v>529</v>
      </c>
      <c r="C232" s="91">
        <v>10</v>
      </c>
      <c r="D232" s="91" t="s">
        <v>630</v>
      </c>
      <c r="E232" s="93" t="s">
        <v>174</v>
      </c>
      <c r="F232" s="93" t="s">
        <v>341</v>
      </c>
      <c r="G232" s="93">
        <v>2</v>
      </c>
      <c r="H232" s="93" t="s">
        <v>157</v>
      </c>
      <c r="I232" s="94">
        <v>2</v>
      </c>
      <c r="J232" s="94">
        <v>55.05</v>
      </c>
      <c r="K232" s="94"/>
      <c r="L232" s="94"/>
      <c r="M232" s="94"/>
      <c r="N232" s="94"/>
      <c r="O232" s="94"/>
      <c r="P232" s="94"/>
      <c r="Q232" s="94">
        <v>55.05</v>
      </c>
      <c r="R232" s="94"/>
      <c r="S232" s="94">
        <v>64.900000000000006</v>
      </c>
      <c r="T232" s="95"/>
      <c r="U232" s="95">
        <v>43.6</v>
      </c>
      <c r="V232" s="34" t="s">
        <v>626</v>
      </c>
      <c r="W232" s="34"/>
      <c r="X232" s="34"/>
    </row>
    <row r="233" spans="1:24" ht="14">
      <c r="A233" s="91" t="s">
        <v>157</v>
      </c>
      <c r="B233" s="92" t="s">
        <v>824</v>
      </c>
      <c r="C233" s="91">
        <v>10</v>
      </c>
      <c r="D233" s="91" t="s">
        <v>630</v>
      </c>
      <c r="E233" s="93" t="s">
        <v>174</v>
      </c>
      <c r="F233" s="93" t="s">
        <v>341</v>
      </c>
      <c r="G233" s="93">
        <v>2</v>
      </c>
      <c r="H233" s="93" t="s">
        <v>157</v>
      </c>
      <c r="I233" s="94">
        <v>0</v>
      </c>
      <c r="J233" s="94">
        <v>0</v>
      </c>
      <c r="K233" s="94"/>
      <c r="L233" s="94"/>
      <c r="M233" s="94"/>
      <c r="N233" s="94"/>
      <c r="O233" s="94"/>
      <c r="P233" s="94"/>
      <c r="Q233" s="94"/>
      <c r="R233" s="94"/>
      <c r="S233" s="94"/>
      <c r="T233" s="95"/>
      <c r="U233" s="95"/>
      <c r="V233" s="34"/>
      <c r="W233" s="34"/>
      <c r="X233" s="34"/>
    </row>
    <row r="234" spans="1:24" ht="14">
      <c r="A234" s="91" t="s">
        <v>157</v>
      </c>
      <c r="B234" s="92" t="s">
        <v>825</v>
      </c>
      <c r="C234" s="91">
        <v>8</v>
      </c>
      <c r="D234" s="91" t="s">
        <v>630</v>
      </c>
      <c r="E234" s="93" t="s">
        <v>174</v>
      </c>
      <c r="F234" s="93" t="s">
        <v>341</v>
      </c>
      <c r="G234" s="93">
        <v>2</v>
      </c>
      <c r="H234" s="93" t="s">
        <v>157</v>
      </c>
      <c r="I234" s="94">
        <v>0</v>
      </c>
      <c r="J234" s="94">
        <v>0</v>
      </c>
      <c r="K234" s="94"/>
      <c r="L234" s="94"/>
      <c r="M234" s="94"/>
      <c r="N234" s="94"/>
      <c r="O234" s="94"/>
      <c r="P234" s="94"/>
      <c r="Q234" s="94"/>
      <c r="R234" s="94"/>
      <c r="S234" s="94"/>
      <c r="T234" s="95"/>
      <c r="U234" s="95"/>
      <c r="V234" s="34"/>
      <c r="W234" s="34"/>
      <c r="X234" s="34"/>
    </row>
    <row r="235" spans="1:24" ht="14">
      <c r="A235" s="91" t="s">
        <v>157</v>
      </c>
      <c r="B235" s="92" t="s">
        <v>356</v>
      </c>
      <c r="C235" s="91">
        <v>6</v>
      </c>
      <c r="D235" s="91" t="s">
        <v>630</v>
      </c>
      <c r="E235" s="93" t="s">
        <v>174</v>
      </c>
      <c r="F235" s="93" t="s">
        <v>341</v>
      </c>
      <c r="G235" s="93">
        <v>2</v>
      </c>
      <c r="H235" s="93" t="s">
        <v>157</v>
      </c>
      <c r="I235" s="94">
        <v>0</v>
      </c>
      <c r="J235" s="94">
        <v>0</v>
      </c>
      <c r="K235" s="94"/>
      <c r="L235" s="94"/>
      <c r="M235" s="94"/>
      <c r="N235" s="94"/>
      <c r="O235" s="94"/>
      <c r="P235" s="94"/>
      <c r="Q235" s="94"/>
      <c r="R235" s="94"/>
      <c r="S235" s="94"/>
      <c r="T235" s="95"/>
      <c r="U235" s="95">
        <v>23.3</v>
      </c>
      <c r="V235" s="34" t="s">
        <v>626</v>
      </c>
      <c r="W235" s="34"/>
      <c r="X235" s="34"/>
    </row>
    <row r="236" spans="1:24" ht="14">
      <c r="A236" s="91" t="s">
        <v>157</v>
      </c>
      <c r="B236" s="92" t="s">
        <v>826</v>
      </c>
      <c r="C236" s="91">
        <v>7</v>
      </c>
      <c r="D236" s="91" t="s">
        <v>630</v>
      </c>
      <c r="E236" s="93" t="s">
        <v>174</v>
      </c>
      <c r="F236" s="93" t="s">
        <v>341</v>
      </c>
      <c r="G236" s="93">
        <v>2</v>
      </c>
      <c r="H236" s="93" t="s">
        <v>157</v>
      </c>
      <c r="I236" s="94">
        <v>0</v>
      </c>
      <c r="J236" s="94">
        <v>0</v>
      </c>
      <c r="K236" s="94"/>
      <c r="L236" s="94"/>
      <c r="M236" s="94"/>
      <c r="N236" s="94"/>
      <c r="O236" s="94"/>
      <c r="P236" s="94"/>
      <c r="Q236" s="94"/>
      <c r="R236" s="94"/>
      <c r="S236" s="94"/>
      <c r="T236" s="95"/>
      <c r="U236" s="95"/>
      <c r="V236" s="34" t="s">
        <v>626</v>
      </c>
      <c r="W236" s="34"/>
      <c r="X236" s="34"/>
    </row>
    <row r="237" spans="1:24" ht="14">
      <c r="A237" s="91" t="s">
        <v>157</v>
      </c>
      <c r="B237" s="92" t="s">
        <v>397</v>
      </c>
      <c r="C237" s="91">
        <v>7</v>
      </c>
      <c r="D237" s="91" t="s">
        <v>630</v>
      </c>
      <c r="E237" s="93" t="s">
        <v>174</v>
      </c>
      <c r="F237" s="93" t="s">
        <v>341</v>
      </c>
      <c r="G237" s="93">
        <v>2</v>
      </c>
      <c r="H237" s="93" t="s">
        <v>157</v>
      </c>
      <c r="I237" s="94">
        <v>2</v>
      </c>
      <c r="J237" s="94">
        <v>12.5</v>
      </c>
      <c r="K237" s="94"/>
      <c r="L237" s="94"/>
      <c r="M237" s="94"/>
      <c r="N237" s="94"/>
      <c r="O237" s="94"/>
      <c r="P237" s="94"/>
      <c r="Q237" s="94">
        <v>12.5</v>
      </c>
      <c r="R237" s="94"/>
      <c r="S237" s="94">
        <v>26.5</v>
      </c>
      <c r="T237" s="95"/>
      <c r="U237" s="95">
        <v>19</v>
      </c>
      <c r="V237" s="34" t="s">
        <v>626</v>
      </c>
      <c r="W237" s="34"/>
      <c r="X237" s="34"/>
    </row>
    <row r="238" spans="1:24" ht="14">
      <c r="A238" s="91" t="s">
        <v>157</v>
      </c>
      <c r="B238" s="92" t="s">
        <v>827</v>
      </c>
      <c r="C238" s="91">
        <v>9</v>
      </c>
      <c r="D238" s="91" t="s">
        <v>630</v>
      </c>
      <c r="E238" s="93" t="s">
        <v>174</v>
      </c>
      <c r="F238" s="93" t="s">
        <v>341</v>
      </c>
      <c r="G238" s="93">
        <v>2</v>
      </c>
      <c r="H238" s="93" t="s">
        <v>157</v>
      </c>
      <c r="I238" s="94">
        <v>5</v>
      </c>
      <c r="J238" s="94">
        <v>43.35</v>
      </c>
      <c r="K238" s="94">
        <v>32.799999999999997</v>
      </c>
      <c r="L238" s="94"/>
      <c r="M238" s="94">
        <v>43.35</v>
      </c>
      <c r="N238" s="94"/>
      <c r="O238" s="94">
        <v>36.5</v>
      </c>
      <c r="P238" s="94"/>
      <c r="Q238" s="94">
        <v>42.45</v>
      </c>
      <c r="R238" s="94"/>
      <c r="S238" s="94">
        <v>59.15</v>
      </c>
      <c r="T238" s="95"/>
      <c r="U238" s="95"/>
      <c r="V238" s="34" t="s">
        <v>626</v>
      </c>
      <c r="W238" s="34" t="s">
        <v>626</v>
      </c>
      <c r="X238" s="34"/>
    </row>
    <row r="239" spans="1:24" ht="14">
      <c r="A239" s="91" t="s">
        <v>157</v>
      </c>
      <c r="B239" s="92" t="s">
        <v>828</v>
      </c>
      <c r="C239" s="91">
        <v>7</v>
      </c>
      <c r="D239" s="91" t="s">
        <v>630</v>
      </c>
      <c r="E239" s="93" t="s">
        <v>174</v>
      </c>
      <c r="F239" s="93" t="s">
        <v>341</v>
      </c>
      <c r="G239" s="93">
        <v>2</v>
      </c>
      <c r="H239" s="93" t="s">
        <v>157</v>
      </c>
      <c r="I239" s="94">
        <v>0</v>
      </c>
      <c r="J239" s="94">
        <v>0</v>
      </c>
      <c r="K239" s="94"/>
      <c r="L239" s="94"/>
      <c r="M239" s="94"/>
      <c r="N239" s="94"/>
      <c r="O239" s="94"/>
      <c r="P239" s="94"/>
      <c r="Q239" s="94"/>
      <c r="R239" s="94"/>
      <c r="S239" s="94"/>
      <c r="T239" s="95"/>
      <c r="U239" s="95"/>
      <c r="V239" s="34"/>
      <c r="W239" s="34"/>
      <c r="X239" s="34"/>
    </row>
    <row r="240" spans="1:24" ht="14">
      <c r="A240" s="91" t="s">
        <v>157</v>
      </c>
      <c r="B240" s="92" t="s">
        <v>829</v>
      </c>
      <c r="C240" s="91">
        <v>10</v>
      </c>
      <c r="D240" s="91" t="s">
        <v>630</v>
      </c>
      <c r="E240" s="93" t="s">
        <v>174</v>
      </c>
      <c r="F240" s="93" t="s">
        <v>341</v>
      </c>
      <c r="G240" s="93">
        <v>2</v>
      </c>
      <c r="H240" s="93" t="s">
        <v>157</v>
      </c>
      <c r="I240" s="94">
        <v>2</v>
      </c>
      <c r="J240" s="94">
        <v>41.25</v>
      </c>
      <c r="K240" s="94"/>
      <c r="L240" s="94"/>
      <c r="M240" s="94"/>
      <c r="N240" s="94"/>
      <c r="O240" s="94"/>
      <c r="P240" s="94"/>
      <c r="Q240" s="94">
        <v>41.25</v>
      </c>
      <c r="R240" s="94"/>
      <c r="S240" s="94">
        <v>55.65</v>
      </c>
      <c r="T240" s="95"/>
      <c r="U240" s="95"/>
      <c r="V240" s="34" t="s">
        <v>626</v>
      </c>
      <c r="W240" s="34"/>
      <c r="X240" s="34"/>
    </row>
    <row r="241" spans="1:24" ht="14">
      <c r="A241" s="91" t="s">
        <v>157</v>
      </c>
      <c r="B241" s="92" t="s">
        <v>830</v>
      </c>
      <c r="C241" s="91">
        <v>8</v>
      </c>
      <c r="D241" s="91" t="s">
        <v>630</v>
      </c>
      <c r="E241" s="93" t="s">
        <v>174</v>
      </c>
      <c r="F241" s="93" t="s">
        <v>341</v>
      </c>
      <c r="G241" s="93">
        <v>2</v>
      </c>
      <c r="H241" s="93" t="s">
        <v>157</v>
      </c>
      <c r="I241" s="94">
        <v>3</v>
      </c>
      <c r="J241" s="94">
        <v>57.6</v>
      </c>
      <c r="K241" s="94">
        <v>37.6</v>
      </c>
      <c r="L241" s="94"/>
      <c r="M241" s="94">
        <v>44.5</v>
      </c>
      <c r="N241" s="94"/>
      <c r="O241" s="94"/>
      <c r="P241" s="94"/>
      <c r="Q241" s="94">
        <v>57.6</v>
      </c>
      <c r="R241" s="94"/>
      <c r="S241" s="94"/>
      <c r="T241" s="95"/>
      <c r="U241" s="95"/>
      <c r="V241" s="34"/>
      <c r="W241" s="34" t="s">
        <v>626</v>
      </c>
      <c r="X241" s="34"/>
    </row>
    <row r="242" spans="1:24" ht="14">
      <c r="A242" s="91" t="s">
        <v>157</v>
      </c>
      <c r="B242" s="92" t="s">
        <v>542</v>
      </c>
      <c r="C242" s="91">
        <v>10</v>
      </c>
      <c r="D242" s="91" t="s">
        <v>630</v>
      </c>
      <c r="E242" s="93" t="s">
        <v>174</v>
      </c>
      <c r="F242" s="93" t="s">
        <v>341</v>
      </c>
      <c r="G242" s="93">
        <v>2</v>
      </c>
      <c r="H242" s="93" t="s">
        <v>157</v>
      </c>
      <c r="I242" s="94">
        <v>5</v>
      </c>
      <c r="J242" s="94">
        <v>36.1</v>
      </c>
      <c r="K242" s="94">
        <v>17.7</v>
      </c>
      <c r="L242" s="94"/>
      <c r="M242" s="94">
        <v>33.799999999999997</v>
      </c>
      <c r="N242" s="94"/>
      <c r="O242" s="94">
        <v>33.75</v>
      </c>
      <c r="P242" s="94"/>
      <c r="Q242" s="94">
        <v>36.1</v>
      </c>
      <c r="R242" s="94"/>
      <c r="S242" s="94">
        <v>51</v>
      </c>
      <c r="T242" s="95"/>
      <c r="U242" s="95">
        <v>32.049999999999997</v>
      </c>
      <c r="V242" s="34" t="s">
        <v>626</v>
      </c>
      <c r="W242" s="34"/>
      <c r="X242" s="34"/>
    </row>
    <row r="243" spans="1:24" ht="14">
      <c r="A243" s="91" t="s">
        <v>157</v>
      </c>
      <c r="B243" s="92" t="s">
        <v>437</v>
      </c>
      <c r="C243" s="91">
        <v>8</v>
      </c>
      <c r="D243" s="91" t="s">
        <v>630</v>
      </c>
      <c r="E243" s="93" t="s">
        <v>174</v>
      </c>
      <c r="F243" s="93" t="s">
        <v>341</v>
      </c>
      <c r="G243" s="93">
        <v>2</v>
      </c>
      <c r="H243" s="93" t="s">
        <v>157</v>
      </c>
      <c r="I243" s="94">
        <v>1</v>
      </c>
      <c r="J243" s="94">
        <v>0</v>
      </c>
      <c r="K243" s="94"/>
      <c r="L243" s="94"/>
      <c r="M243" s="94"/>
      <c r="N243" s="94"/>
      <c r="O243" s="94"/>
      <c r="P243" s="94"/>
      <c r="Q243" s="94"/>
      <c r="R243" s="94"/>
      <c r="S243" s="94">
        <v>38.700000000000003</v>
      </c>
      <c r="T243" s="95"/>
      <c r="U243" s="95">
        <v>34.65</v>
      </c>
      <c r="V243" s="34" t="s">
        <v>626</v>
      </c>
      <c r="W243" s="34"/>
      <c r="X243" s="34"/>
    </row>
    <row r="244" spans="1:24" ht="14">
      <c r="A244" s="91" t="s">
        <v>157</v>
      </c>
      <c r="B244" s="92" t="s">
        <v>831</v>
      </c>
      <c r="C244" s="91">
        <v>8</v>
      </c>
      <c r="D244" s="91" t="s">
        <v>630</v>
      </c>
      <c r="E244" s="93" t="s">
        <v>174</v>
      </c>
      <c r="F244" s="93" t="s">
        <v>341</v>
      </c>
      <c r="G244" s="93">
        <v>2</v>
      </c>
      <c r="H244" s="93" t="s">
        <v>157</v>
      </c>
      <c r="I244" s="94">
        <v>5</v>
      </c>
      <c r="J244" s="94">
        <v>61.95</v>
      </c>
      <c r="K244" s="94">
        <v>33.799999999999997</v>
      </c>
      <c r="L244" s="94"/>
      <c r="M244" s="94">
        <v>45.85</v>
      </c>
      <c r="N244" s="94"/>
      <c r="O244" s="94">
        <v>45.35</v>
      </c>
      <c r="P244" s="94"/>
      <c r="Q244" s="94">
        <v>61.95</v>
      </c>
      <c r="R244" s="94"/>
      <c r="S244" s="94">
        <v>55</v>
      </c>
      <c r="T244" s="95"/>
      <c r="U244" s="95"/>
      <c r="V244" s="34"/>
      <c r="W244" s="34" t="s">
        <v>626</v>
      </c>
      <c r="X244" s="34"/>
    </row>
    <row r="245" spans="1:24" ht="14">
      <c r="A245" s="91" t="s">
        <v>157</v>
      </c>
      <c r="B245" s="92" t="s">
        <v>832</v>
      </c>
      <c r="C245" s="91">
        <v>9</v>
      </c>
      <c r="D245" s="91" t="s">
        <v>630</v>
      </c>
      <c r="E245" s="93" t="s">
        <v>174</v>
      </c>
      <c r="F245" s="93" t="s">
        <v>341</v>
      </c>
      <c r="G245" s="93">
        <v>2</v>
      </c>
      <c r="H245" s="93" t="s">
        <v>157</v>
      </c>
      <c r="I245" s="94">
        <v>0</v>
      </c>
      <c r="J245" s="94">
        <v>0</v>
      </c>
      <c r="K245" s="94"/>
      <c r="L245" s="94"/>
      <c r="M245" s="94"/>
      <c r="N245" s="94"/>
      <c r="O245" s="94"/>
      <c r="P245" s="94"/>
      <c r="Q245" s="94"/>
      <c r="R245" s="94"/>
      <c r="S245" s="94"/>
      <c r="T245" s="95"/>
      <c r="U245" s="95"/>
      <c r="V245" s="34"/>
      <c r="W245" s="34"/>
      <c r="X245" s="34"/>
    </row>
    <row r="246" spans="1:24" ht="14">
      <c r="A246" s="91" t="s">
        <v>157</v>
      </c>
      <c r="B246" s="92" t="s">
        <v>466</v>
      </c>
      <c r="C246" s="91">
        <v>8</v>
      </c>
      <c r="D246" s="91" t="s">
        <v>630</v>
      </c>
      <c r="E246" s="93" t="s">
        <v>174</v>
      </c>
      <c r="F246" s="93" t="s">
        <v>341</v>
      </c>
      <c r="G246" s="93">
        <v>2</v>
      </c>
      <c r="H246" s="93" t="s">
        <v>157</v>
      </c>
      <c r="I246" s="94">
        <v>0</v>
      </c>
      <c r="J246" s="94">
        <v>0</v>
      </c>
      <c r="K246" s="94"/>
      <c r="L246" s="94"/>
      <c r="M246" s="94"/>
      <c r="N246" s="94"/>
      <c r="O246" s="94"/>
      <c r="P246" s="94"/>
      <c r="Q246" s="94"/>
      <c r="R246" s="94"/>
      <c r="S246" s="94"/>
      <c r="T246" s="95"/>
      <c r="U246" s="95">
        <v>33.049999999999997</v>
      </c>
      <c r="V246" s="34" t="s">
        <v>626</v>
      </c>
      <c r="W246" s="34"/>
      <c r="X246" s="34"/>
    </row>
    <row r="247" spans="1:24" ht="14">
      <c r="A247" s="91" t="s">
        <v>157</v>
      </c>
      <c r="B247" s="92" t="s">
        <v>833</v>
      </c>
      <c r="C247" s="91">
        <v>6</v>
      </c>
      <c r="D247" s="91" t="s">
        <v>630</v>
      </c>
      <c r="E247" s="93" t="s">
        <v>174</v>
      </c>
      <c r="F247" s="93" t="s">
        <v>341</v>
      </c>
      <c r="G247" s="93">
        <v>2</v>
      </c>
      <c r="H247" s="93" t="s">
        <v>157</v>
      </c>
      <c r="I247" s="94">
        <v>0</v>
      </c>
      <c r="J247" s="94">
        <v>0</v>
      </c>
      <c r="K247" s="94"/>
      <c r="L247" s="94"/>
      <c r="M247" s="94"/>
      <c r="N247" s="94"/>
      <c r="O247" s="94"/>
      <c r="P247" s="94"/>
      <c r="Q247" s="94"/>
      <c r="R247" s="94"/>
      <c r="S247" s="94"/>
      <c r="T247" s="95"/>
      <c r="U247" s="95"/>
      <c r="V247" s="34"/>
      <c r="W247" s="34"/>
      <c r="X247" s="34"/>
    </row>
    <row r="248" spans="1:24" ht="14">
      <c r="A248" s="91" t="s">
        <v>157</v>
      </c>
      <c r="B248" s="92" t="s">
        <v>344</v>
      </c>
      <c r="C248" s="91">
        <v>6</v>
      </c>
      <c r="D248" s="91" t="s">
        <v>630</v>
      </c>
      <c r="E248" s="93" t="s">
        <v>174</v>
      </c>
      <c r="F248" s="93" t="s">
        <v>341</v>
      </c>
      <c r="G248" s="93">
        <v>2</v>
      </c>
      <c r="H248" s="93" t="s">
        <v>157</v>
      </c>
      <c r="I248" s="94">
        <v>0</v>
      </c>
      <c r="J248" s="94">
        <v>0</v>
      </c>
      <c r="K248" s="94"/>
      <c r="L248" s="94"/>
      <c r="M248" s="94"/>
      <c r="N248" s="94"/>
      <c r="O248" s="94"/>
      <c r="P248" s="94"/>
      <c r="Q248" s="94"/>
      <c r="R248" s="94"/>
      <c r="S248" s="94"/>
      <c r="T248" s="95"/>
      <c r="U248" s="95">
        <v>14</v>
      </c>
      <c r="V248" s="34" t="s">
        <v>626</v>
      </c>
      <c r="W248" s="34"/>
      <c r="X248" s="34"/>
    </row>
    <row r="249" spans="1:24" ht="14">
      <c r="A249" s="91" t="s">
        <v>157</v>
      </c>
      <c r="B249" s="92" t="s">
        <v>834</v>
      </c>
      <c r="C249" s="91">
        <v>13</v>
      </c>
      <c r="D249" s="91" t="s">
        <v>630</v>
      </c>
      <c r="E249" s="93" t="s">
        <v>342</v>
      </c>
      <c r="F249" s="93" t="s">
        <v>252</v>
      </c>
      <c r="G249" s="93">
        <v>2</v>
      </c>
      <c r="H249" s="93" t="s">
        <v>157</v>
      </c>
      <c r="I249" s="94">
        <v>4</v>
      </c>
      <c r="J249" s="94">
        <v>214.25</v>
      </c>
      <c r="K249" s="94">
        <v>150.94999999999999</v>
      </c>
      <c r="L249" s="94"/>
      <c r="M249" s="94">
        <v>165.85</v>
      </c>
      <c r="N249" s="94"/>
      <c r="O249" s="94">
        <v>171</v>
      </c>
      <c r="P249" s="94"/>
      <c r="Q249" s="94">
        <v>214.25</v>
      </c>
      <c r="R249" s="94"/>
      <c r="S249" s="94"/>
      <c r="T249" s="95"/>
      <c r="U249" s="95"/>
      <c r="V249" s="34"/>
      <c r="W249" s="34"/>
      <c r="X249" s="34"/>
    </row>
    <row r="250" spans="1:24" ht="14">
      <c r="A250" s="91" t="s">
        <v>157</v>
      </c>
      <c r="B250" s="92" t="s">
        <v>602</v>
      </c>
      <c r="C250" s="91">
        <v>14</v>
      </c>
      <c r="D250" s="91" t="s">
        <v>630</v>
      </c>
      <c r="E250" s="93" t="s">
        <v>342</v>
      </c>
      <c r="F250" s="93" t="s">
        <v>252</v>
      </c>
      <c r="G250" s="93">
        <v>2</v>
      </c>
      <c r="H250" s="93" t="s">
        <v>157</v>
      </c>
      <c r="I250" s="94">
        <v>0</v>
      </c>
      <c r="J250" s="94">
        <v>0</v>
      </c>
      <c r="K250" s="94"/>
      <c r="L250" s="94"/>
      <c r="M250" s="94"/>
      <c r="N250" s="94"/>
      <c r="O250" s="94"/>
      <c r="P250" s="94"/>
      <c r="Q250" s="94"/>
      <c r="R250" s="94"/>
      <c r="S250" s="94"/>
      <c r="T250" s="95"/>
      <c r="U250" s="95">
        <v>57.75</v>
      </c>
      <c r="V250" s="34" t="s">
        <v>626</v>
      </c>
      <c r="W250" s="34"/>
      <c r="X250" s="34"/>
    </row>
    <row r="251" spans="1:24" ht="14">
      <c r="A251" s="91" t="s">
        <v>157</v>
      </c>
      <c r="B251" s="92" t="s">
        <v>835</v>
      </c>
      <c r="C251" s="91">
        <v>14</v>
      </c>
      <c r="D251" s="91" t="s">
        <v>630</v>
      </c>
      <c r="E251" s="93" t="s">
        <v>342</v>
      </c>
      <c r="F251" s="93" t="s">
        <v>252</v>
      </c>
      <c r="G251" s="93">
        <v>2</v>
      </c>
      <c r="H251" s="93" t="s">
        <v>157</v>
      </c>
      <c r="I251" s="94">
        <v>5</v>
      </c>
      <c r="J251" s="94">
        <v>195.85</v>
      </c>
      <c r="K251" s="94">
        <v>157.4</v>
      </c>
      <c r="L251" s="94"/>
      <c r="M251" s="94">
        <v>169.3</v>
      </c>
      <c r="N251" s="94"/>
      <c r="O251" s="94">
        <v>195.85</v>
      </c>
      <c r="P251" s="94"/>
      <c r="Q251" s="94">
        <v>192.95</v>
      </c>
      <c r="R251" s="94"/>
      <c r="S251" s="94">
        <v>184.3</v>
      </c>
      <c r="T251" s="95"/>
      <c r="U251" s="95"/>
      <c r="V251" s="34"/>
      <c r="W251" s="34" t="s">
        <v>626</v>
      </c>
      <c r="X251" s="34" t="s">
        <v>626</v>
      </c>
    </row>
    <row r="252" spans="1:24" ht="14">
      <c r="A252" s="91" t="s">
        <v>157</v>
      </c>
      <c r="B252" s="92" t="s">
        <v>836</v>
      </c>
      <c r="C252" s="91">
        <v>12</v>
      </c>
      <c r="D252" s="91" t="s">
        <v>625</v>
      </c>
      <c r="E252" s="93" t="s">
        <v>341</v>
      </c>
      <c r="F252" s="93" t="s">
        <v>342</v>
      </c>
      <c r="G252" s="93">
        <v>2</v>
      </c>
      <c r="H252" s="93" t="s">
        <v>157</v>
      </c>
      <c r="I252" s="94">
        <v>5</v>
      </c>
      <c r="J252" s="94">
        <v>114.6</v>
      </c>
      <c r="K252" s="94">
        <v>82.8</v>
      </c>
      <c r="L252" s="94"/>
      <c r="M252" s="94">
        <v>114.6</v>
      </c>
      <c r="N252" s="94"/>
      <c r="O252" s="94">
        <v>111.85</v>
      </c>
      <c r="P252" s="94"/>
      <c r="Q252" s="94">
        <v>95.7</v>
      </c>
      <c r="R252" s="94"/>
      <c r="S252" s="94">
        <v>128.9</v>
      </c>
      <c r="T252" s="95"/>
      <c r="U252" s="95"/>
      <c r="V252" s="34"/>
      <c r="W252" s="34"/>
      <c r="X252" s="34"/>
    </row>
    <row r="253" spans="1:24" ht="14">
      <c r="A253" s="91" t="s">
        <v>157</v>
      </c>
      <c r="B253" s="92" t="s">
        <v>547</v>
      </c>
      <c r="C253" s="91">
        <v>11</v>
      </c>
      <c r="D253" s="91" t="s">
        <v>625</v>
      </c>
      <c r="E253" s="93" t="s">
        <v>341</v>
      </c>
      <c r="F253" s="93" t="s">
        <v>342</v>
      </c>
      <c r="G253" s="93">
        <v>2</v>
      </c>
      <c r="H253" s="93" t="s">
        <v>157</v>
      </c>
      <c r="I253" s="94">
        <v>0</v>
      </c>
      <c r="J253" s="94">
        <v>0</v>
      </c>
      <c r="K253" s="94"/>
      <c r="L253" s="94"/>
      <c r="M253" s="94"/>
      <c r="N253" s="94"/>
      <c r="O253" s="94"/>
      <c r="P253" s="94"/>
      <c r="Q253" s="94"/>
      <c r="R253" s="94"/>
      <c r="S253" s="94"/>
      <c r="T253" s="95"/>
      <c r="U253" s="95">
        <v>30.45</v>
      </c>
      <c r="V253" s="34" t="s">
        <v>626</v>
      </c>
      <c r="W253" s="34"/>
      <c r="X253" s="34"/>
    </row>
    <row r="254" spans="1:24" ht="14">
      <c r="A254" s="91" t="s">
        <v>157</v>
      </c>
      <c r="B254" s="92" t="s">
        <v>837</v>
      </c>
      <c r="C254" s="91">
        <v>12</v>
      </c>
      <c r="D254" s="91" t="s">
        <v>625</v>
      </c>
      <c r="E254" s="93" t="s">
        <v>341</v>
      </c>
      <c r="F254" s="93" t="s">
        <v>342</v>
      </c>
      <c r="G254" s="93">
        <v>2</v>
      </c>
      <c r="H254" s="93" t="s">
        <v>157</v>
      </c>
      <c r="I254" s="94">
        <v>0</v>
      </c>
      <c r="J254" s="94">
        <v>0</v>
      </c>
      <c r="K254" s="94"/>
      <c r="L254" s="94"/>
      <c r="M254" s="94"/>
      <c r="N254" s="94"/>
      <c r="O254" s="94"/>
      <c r="P254" s="94"/>
      <c r="Q254" s="94"/>
      <c r="R254" s="94"/>
      <c r="S254" s="94"/>
      <c r="T254" s="95"/>
      <c r="U254" s="95"/>
      <c r="V254" s="34"/>
      <c r="W254" s="34"/>
      <c r="X254" s="34"/>
    </row>
    <row r="255" spans="1:24" ht="14">
      <c r="A255" s="91" t="s">
        <v>157</v>
      </c>
      <c r="B255" s="92" t="s">
        <v>838</v>
      </c>
      <c r="C255" s="91">
        <v>12</v>
      </c>
      <c r="D255" s="91" t="s">
        <v>625</v>
      </c>
      <c r="E255" s="93" t="s">
        <v>341</v>
      </c>
      <c r="F255" s="93" t="s">
        <v>342</v>
      </c>
      <c r="G255" s="93">
        <v>2</v>
      </c>
      <c r="H255" s="93" t="s">
        <v>157</v>
      </c>
      <c r="I255" s="94">
        <v>3</v>
      </c>
      <c r="J255" s="94">
        <v>85.2</v>
      </c>
      <c r="K255" s="94"/>
      <c r="L255" s="94"/>
      <c r="M255" s="94">
        <v>82.1</v>
      </c>
      <c r="N255" s="94"/>
      <c r="O255" s="94">
        <v>85.2</v>
      </c>
      <c r="P255" s="94"/>
      <c r="Q255" s="94"/>
      <c r="R255" s="94"/>
      <c r="S255" s="94">
        <v>91.7</v>
      </c>
      <c r="T255" s="95"/>
      <c r="U255" s="95"/>
      <c r="V255" s="34"/>
      <c r="W255" s="34" t="s">
        <v>626</v>
      </c>
      <c r="X255" s="34"/>
    </row>
    <row r="256" spans="1:24" ht="14">
      <c r="A256" s="91" t="s">
        <v>157</v>
      </c>
      <c r="B256" s="92" t="s">
        <v>839</v>
      </c>
      <c r="C256" s="91">
        <v>11</v>
      </c>
      <c r="D256" s="91" t="s">
        <v>630</v>
      </c>
      <c r="E256" s="93" t="s">
        <v>341</v>
      </c>
      <c r="F256" s="93" t="s">
        <v>342</v>
      </c>
      <c r="G256" s="93">
        <v>2</v>
      </c>
      <c r="H256" s="93" t="s">
        <v>157</v>
      </c>
      <c r="I256" s="94">
        <v>5</v>
      </c>
      <c r="J256" s="94">
        <v>87.45</v>
      </c>
      <c r="K256" s="94">
        <v>50.75</v>
      </c>
      <c r="L256" s="94"/>
      <c r="M256" s="94">
        <v>66.55</v>
      </c>
      <c r="N256" s="94"/>
      <c r="O256" s="94">
        <v>65.8</v>
      </c>
      <c r="P256" s="94"/>
      <c r="Q256" s="94">
        <v>87.45</v>
      </c>
      <c r="R256" s="94"/>
      <c r="S256" s="94">
        <v>73.8</v>
      </c>
      <c r="T256" s="95"/>
      <c r="U256" s="95"/>
      <c r="V256" s="34"/>
      <c r="W256" s="34" t="s">
        <v>626</v>
      </c>
      <c r="X256" s="34"/>
    </row>
    <row r="257" spans="1:24" ht="14">
      <c r="A257" s="91" t="s">
        <v>157</v>
      </c>
      <c r="B257" s="92" t="s">
        <v>840</v>
      </c>
      <c r="C257" s="91">
        <v>11</v>
      </c>
      <c r="D257" s="91" t="s">
        <v>630</v>
      </c>
      <c r="E257" s="93" t="s">
        <v>341</v>
      </c>
      <c r="F257" s="93" t="s">
        <v>342</v>
      </c>
      <c r="G257" s="93">
        <v>2</v>
      </c>
      <c r="H257" s="93" t="s">
        <v>157</v>
      </c>
      <c r="I257" s="94">
        <v>5</v>
      </c>
      <c r="J257" s="94">
        <v>86.05</v>
      </c>
      <c r="K257" s="94">
        <v>61.75</v>
      </c>
      <c r="L257" s="94"/>
      <c r="M257" s="94">
        <v>82.95</v>
      </c>
      <c r="N257" s="94"/>
      <c r="O257" s="94">
        <v>74.45</v>
      </c>
      <c r="P257" s="94"/>
      <c r="Q257" s="94">
        <v>86.05</v>
      </c>
      <c r="R257" s="94"/>
      <c r="S257" s="94">
        <v>87.65</v>
      </c>
      <c r="T257" s="95"/>
      <c r="U257" s="95"/>
      <c r="V257" s="34"/>
      <c r="W257" s="34" t="s">
        <v>626</v>
      </c>
      <c r="X257" s="34"/>
    </row>
    <row r="258" spans="1:24" ht="14">
      <c r="A258" s="91" t="s">
        <v>157</v>
      </c>
      <c r="B258" s="92" t="s">
        <v>841</v>
      </c>
      <c r="C258" s="91">
        <v>12</v>
      </c>
      <c r="D258" s="91" t="s">
        <v>630</v>
      </c>
      <c r="E258" s="93" t="s">
        <v>341</v>
      </c>
      <c r="F258" s="93" t="s">
        <v>342</v>
      </c>
      <c r="G258" s="93">
        <v>2</v>
      </c>
      <c r="H258" s="93" t="s">
        <v>157</v>
      </c>
      <c r="I258" s="94">
        <v>4</v>
      </c>
      <c r="J258" s="94">
        <v>101.7</v>
      </c>
      <c r="K258" s="94">
        <v>92.6</v>
      </c>
      <c r="L258" s="94"/>
      <c r="M258" s="94">
        <v>94.5</v>
      </c>
      <c r="N258" s="94"/>
      <c r="O258" s="94">
        <v>92.6</v>
      </c>
      <c r="P258" s="94"/>
      <c r="Q258" s="94">
        <v>101.7</v>
      </c>
      <c r="R258" s="94"/>
      <c r="S258" s="94"/>
      <c r="T258" s="95"/>
      <c r="U258" s="95"/>
      <c r="V258" s="34"/>
      <c r="W258" s="34" t="s">
        <v>626</v>
      </c>
      <c r="X258" s="34"/>
    </row>
    <row r="259" spans="1:24" ht="14">
      <c r="A259" s="91" t="s">
        <v>157</v>
      </c>
      <c r="B259" s="92" t="s">
        <v>560</v>
      </c>
      <c r="C259" s="91">
        <v>11</v>
      </c>
      <c r="D259" s="91" t="s">
        <v>630</v>
      </c>
      <c r="E259" s="93" t="s">
        <v>341</v>
      </c>
      <c r="F259" s="93" t="s">
        <v>342</v>
      </c>
      <c r="G259" s="93">
        <v>2</v>
      </c>
      <c r="H259" s="93" t="s">
        <v>157</v>
      </c>
      <c r="I259" s="94">
        <v>0</v>
      </c>
      <c r="J259" s="94">
        <v>0</v>
      </c>
      <c r="K259" s="94"/>
      <c r="L259" s="94"/>
      <c r="M259" s="94"/>
      <c r="N259" s="94"/>
      <c r="O259" s="94"/>
      <c r="P259" s="94"/>
      <c r="Q259" s="94"/>
      <c r="R259" s="94"/>
      <c r="S259" s="94"/>
      <c r="T259" s="95"/>
      <c r="U259" s="95">
        <v>40.799999999999997</v>
      </c>
      <c r="V259" s="34" t="s">
        <v>626</v>
      </c>
      <c r="W259" s="34"/>
      <c r="X259" s="34"/>
    </row>
    <row r="260" spans="1:24" ht="14">
      <c r="A260" s="91" t="s">
        <v>157</v>
      </c>
      <c r="B260" s="92" t="s">
        <v>842</v>
      </c>
      <c r="C260" s="91">
        <v>16</v>
      </c>
      <c r="D260" s="91" t="s">
        <v>625</v>
      </c>
      <c r="E260" s="93" t="s">
        <v>252</v>
      </c>
      <c r="F260" s="93" t="s">
        <v>252</v>
      </c>
      <c r="G260" s="93">
        <v>2</v>
      </c>
      <c r="H260" s="93" t="s">
        <v>157</v>
      </c>
      <c r="I260" s="94">
        <v>5</v>
      </c>
      <c r="J260" s="94">
        <v>241.9</v>
      </c>
      <c r="K260" s="94">
        <v>203.5</v>
      </c>
      <c r="L260" s="94"/>
      <c r="M260" s="94">
        <v>237.05</v>
      </c>
      <c r="N260" s="94"/>
      <c r="O260" s="94">
        <v>217.15</v>
      </c>
      <c r="P260" s="94"/>
      <c r="Q260" s="94">
        <v>241.9</v>
      </c>
      <c r="R260" s="94"/>
      <c r="S260" s="94">
        <v>255.2</v>
      </c>
      <c r="T260" s="95"/>
      <c r="U260" s="95"/>
      <c r="V260" s="34"/>
      <c r="W260" s="34" t="s">
        <v>626</v>
      </c>
      <c r="X260" s="34" t="s">
        <v>626</v>
      </c>
    </row>
    <row r="261" spans="1:24" ht="14">
      <c r="A261" s="91" t="s">
        <v>157</v>
      </c>
      <c r="B261" s="92" t="s">
        <v>843</v>
      </c>
      <c r="C261" s="91">
        <v>15</v>
      </c>
      <c r="D261" s="91" t="s">
        <v>630</v>
      </c>
      <c r="E261" s="93" t="s">
        <v>252</v>
      </c>
      <c r="F261" s="93" t="s">
        <v>252</v>
      </c>
      <c r="G261" s="93">
        <v>2</v>
      </c>
      <c r="H261" s="93" t="s">
        <v>157</v>
      </c>
      <c r="I261" s="94">
        <v>5</v>
      </c>
      <c r="J261" s="94">
        <v>158.94999999999999</v>
      </c>
      <c r="K261" s="94">
        <v>98.8</v>
      </c>
      <c r="L261" s="94"/>
      <c r="M261" s="94">
        <v>133.80000000000001</v>
      </c>
      <c r="N261" s="94"/>
      <c r="O261" s="94">
        <v>137.55000000000001</v>
      </c>
      <c r="P261" s="94"/>
      <c r="Q261" s="94">
        <v>158.94999999999999</v>
      </c>
      <c r="R261" s="94"/>
      <c r="S261" s="94">
        <v>142.69999999999999</v>
      </c>
      <c r="T261" s="95"/>
      <c r="U261" s="95"/>
      <c r="V261" s="34"/>
      <c r="W261" s="34" t="s">
        <v>626</v>
      </c>
      <c r="X261" s="34"/>
    </row>
    <row r="262" spans="1:24" ht="14">
      <c r="A262" s="91" t="s">
        <v>160</v>
      </c>
      <c r="B262" s="92" t="s">
        <v>844</v>
      </c>
      <c r="C262" s="91">
        <v>7</v>
      </c>
      <c r="D262" s="91" t="s">
        <v>625</v>
      </c>
      <c r="E262" s="93" t="s">
        <v>174</v>
      </c>
      <c r="F262" s="93" t="s">
        <v>341</v>
      </c>
      <c r="G262" s="93">
        <v>7</v>
      </c>
      <c r="H262" s="93" t="s">
        <v>160</v>
      </c>
      <c r="I262" s="94">
        <v>5</v>
      </c>
      <c r="J262" s="94">
        <v>31.15</v>
      </c>
      <c r="K262" s="94">
        <v>10.75</v>
      </c>
      <c r="L262" s="94"/>
      <c r="M262" s="94">
        <v>11.5</v>
      </c>
      <c r="N262" s="94"/>
      <c r="O262" s="94">
        <v>12.75</v>
      </c>
      <c r="P262" s="94"/>
      <c r="Q262" s="94">
        <v>31.15</v>
      </c>
      <c r="R262" s="94"/>
      <c r="S262" s="94">
        <v>25.6</v>
      </c>
      <c r="T262" s="95"/>
      <c r="U262" s="95"/>
      <c r="V262" s="34"/>
      <c r="W262" s="34"/>
      <c r="X262" s="34"/>
    </row>
    <row r="263" spans="1:24" ht="14">
      <c r="A263" s="91" t="s">
        <v>160</v>
      </c>
      <c r="B263" s="92" t="s">
        <v>845</v>
      </c>
      <c r="C263" s="91">
        <v>8</v>
      </c>
      <c r="D263" s="91" t="s">
        <v>625</v>
      </c>
      <c r="E263" s="93" t="s">
        <v>174</v>
      </c>
      <c r="F263" s="93" t="s">
        <v>341</v>
      </c>
      <c r="G263" s="93">
        <v>7</v>
      </c>
      <c r="H263" s="93" t="s">
        <v>160</v>
      </c>
      <c r="I263" s="94">
        <v>1</v>
      </c>
      <c r="J263" s="94">
        <v>0</v>
      </c>
      <c r="K263" s="94"/>
      <c r="L263" s="94"/>
      <c r="M263" s="94"/>
      <c r="N263" s="94"/>
      <c r="O263" s="94"/>
      <c r="P263" s="94"/>
      <c r="Q263" s="94"/>
      <c r="R263" s="94"/>
      <c r="S263" s="94">
        <v>43.2</v>
      </c>
      <c r="T263" s="95"/>
      <c r="U263" s="95"/>
      <c r="V263" s="34"/>
      <c r="W263" s="34"/>
      <c r="X263" s="34"/>
    </row>
    <row r="264" spans="1:24" ht="14">
      <c r="A264" s="91" t="s">
        <v>160</v>
      </c>
      <c r="B264" s="92" t="s">
        <v>846</v>
      </c>
      <c r="C264" s="91">
        <v>10</v>
      </c>
      <c r="D264" s="91" t="s">
        <v>625</v>
      </c>
      <c r="E264" s="93" t="s">
        <v>174</v>
      </c>
      <c r="F264" s="93" t="s">
        <v>341</v>
      </c>
      <c r="G264" s="93">
        <v>7</v>
      </c>
      <c r="H264" s="93" t="s">
        <v>160</v>
      </c>
      <c r="I264" s="94">
        <v>5</v>
      </c>
      <c r="J264" s="94">
        <v>58.45</v>
      </c>
      <c r="K264" s="94">
        <v>53.6</v>
      </c>
      <c r="L264" s="94"/>
      <c r="M264" s="94">
        <v>47.1</v>
      </c>
      <c r="N264" s="94"/>
      <c r="O264" s="94">
        <v>58.05</v>
      </c>
      <c r="P264" s="94"/>
      <c r="Q264" s="94">
        <v>58.45</v>
      </c>
      <c r="R264" s="94"/>
      <c r="S264" s="94">
        <v>51.2</v>
      </c>
      <c r="T264" s="95"/>
      <c r="U264" s="95"/>
      <c r="V264" s="34"/>
      <c r="W264" s="34" t="s">
        <v>626</v>
      </c>
      <c r="X264" s="34"/>
    </row>
    <row r="265" spans="1:24" ht="14">
      <c r="A265" s="91" t="s">
        <v>160</v>
      </c>
      <c r="B265" s="92" t="s">
        <v>847</v>
      </c>
      <c r="C265" s="91">
        <v>10</v>
      </c>
      <c r="D265" s="91" t="s">
        <v>625</v>
      </c>
      <c r="E265" s="93" t="s">
        <v>174</v>
      </c>
      <c r="F265" s="93" t="s">
        <v>341</v>
      </c>
      <c r="G265" s="93">
        <v>7</v>
      </c>
      <c r="H265" s="93" t="s">
        <v>160</v>
      </c>
      <c r="I265" s="94">
        <v>2</v>
      </c>
      <c r="J265" s="94">
        <v>36.65</v>
      </c>
      <c r="K265" s="94"/>
      <c r="L265" s="94"/>
      <c r="M265" s="94"/>
      <c r="N265" s="94"/>
      <c r="O265" s="94"/>
      <c r="P265" s="94"/>
      <c r="Q265" s="94">
        <v>36.65</v>
      </c>
      <c r="R265" s="94"/>
      <c r="S265" s="94">
        <v>46.7</v>
      </c>
      <c r="T265" s="95"/>
      <c r="U265" s="95"/>
      <c r="V265" s="34"/>
      <c r="W265" s="34" t="s">
        <v>626</v>
      </c>
      <c r="X265" s="34"/>
    </row>
    <row r="266" spans="1:24" ht="14">
      <c r="A266" s="91" t="s">
        <v>160</v>
      </c>
      <c r="B266" s="92" t="s">
        <v>848</v>
      </c>
      <c r="C266" s="91">
        <v>10</v>
      </c>
      <c r="D266" s="91" t="s">
        <v>630</v>
      </c>
      <c r="E266" s="93" t="s">
        <v>174</v>
      </c>
      <c r="F266" s="93" t="s">
        <v>341</v>
      </c>
      <c r="G266" s="93">
        <v>7</v>
      </c>
      <c r="H266" s="93" t="s">
        <v>160</v>
      </c>
      <c r="I266" s="94">
        <v>5</v>
      </c>
      <c r="J266" s="94">
        <v>42.55</v>
      </c>
      <c r="K266" s="94">
        <v>38.1</v>
      </c>
      <c r="L266" s="94"/>
      <c r="M266" s="94">
        <v>39.65</v>
      </c>
      <c r="N266" s="94"/>
      <c r="O266" s="94">
        <v>42.55</v>
      </c>
      <c r="P266" s="94"/>
      <c r="Q266" s="94">
        <v>41.95</v>
      </c>
      <c r="R266" s="94"/>
      <c r="S266" s="94">
        <v>47.2</v>
      </c>
      <c r="T266" s="95"/>
      <c r="U266" s="95"/>
      <c r="V266" s="34"/>
      <c r="W266" s="34" t="s">
        <v>626</v>
      </c>
      <c r="X266" s="34"/>
    </row>
    <row r="267" spans="1:24" ht="14">
      <c r="A267" s="91" t="s">
        <v>160</v>
      </c>
      <c r="B267" s="92" t="s">
        <v>849</v>
      </c>
      <c r="C267" s="91">
        <v>9</v>
      </c>
      <c r="D267" s="91" t="s">
        <v>630</v>
      </c>
      <c r="E267" s="93" t="s">
        <v>174</v>
      </c>
      <c r="F267" s="93" t="s">
        <v>341</v>
      </c>
      <c r="G267" s="93">
        <v>7</v>
      </c>
      <c r="H267" s="93" t="s">
        <v>160</v>
      </c>
      <c r="I267" s="94">
        <v>0</v>
      </c>
      <c r="J267" s="94">
        <v>0</v>
      </c>
      <c r="K267" s="94"/>
      <c r="L267" s="94"/>
      <c r="M267" s="94"/>
      <c r="N267" s="94"/>
      <c r="O267" s="94"/>
      <c r="P267" s="94"/>
      <c r="Q267" s="94"/>
      <c r="R267" s="94"/>
      <c r="S267" s="94"/>
      <c r="T267" s="95"/>
      <c r="U267" s="95"/>
      <c r="V267" s="34"/>
      <c r="W267" s="34"/>
      <c r="X267" s="34"/>
    </row>
    <row r="268" spans="1:24" ht="14">
      <c r="A268" s="91" t="s">
        <v>160</v>
      </c>
      <c r="B268" s="92" t="s">
        <v>850</v>
      </c>
      <c r="C268" s="91">
        <v>8</v>
      </c>
      <c r="D268" s="91" t="s">
        <v>630</v>
      </c>
      <c r="E268" s="93" t="s">
        <v>174</v>
      </c>
      <c r="F268" s="93" t="s">
        <v>341</v>
      </c>
      <c r="G268" s="93">
        <v>7</v>
      </c>
      <c r="H268" s="93" t="s">
        <v>160</v>
      </c>
      <c r="I268" s="94">
        <v>4</v>
      </c>
      <c r="J268" s="94">
        <v>47.1</v>
      </c>
      <c r="K268" s="94">
        <v>38.299999999999997</v>
      </c>
      <c r="L268" s="94"/>
      <c r="M268" s="94"/>
      <c r="N268" s="94"/>
      <c r="O268" s="94">
        <v>41.6</v>
      </c>
      <c r="P268" s="94"/>
      <c r="Q268" s="94">
        <v>47.1</v>
      </c>
      <c r="R268" s="94"/>
      <c r="S268" s="94">
        <v>39.950000000000003</v>
      </c>
      <c r="T268" s="95"/>
      <c r="U268" s="95"/>
      <c r="V268" s="34"/>
      <c r="W268" s="34" t="s">
        <v>626</v>
      </c>
      <c r="X268" s="34"/>
    </row>
    <row r="269" spans="1:24" ht="14">
      <c r="A269" s="91" t="s">
        <v>160</v>
      </c>
      <c r="B269" s="92" t="s">
        <v>851</v>
      </c>
      <c r="C269" s="91">
        <v>7</v>
      </c>
      <c r="D269" s="91" t="s">
        <v>630</v>
      </c>
      <c r="E269" s="93" t="s">
        <v>174</v>
      </c>
      <c r="F269" s="93" t="s">
        <v>341</v>
      </c>
      <c r="G269" s="93">
        <v>7</v>
      </c>
      <c r="H269" s="93" t="s">
        <v>160</v>
      </c>
      <c r="I269" s="94">
        <v>1</v>
      </c>
      <c r="J269" s="94">
        <v>32.9</v>
      </c>
      <c r="K269" s="94">
        <v>32.9</v>
      </c>
      <c r="L269" s="94"/>
      <c r="M269" s="94"/>
      <c r="N269" s="94"/>
      <c r="O269" s="94"/>
      <c r="P269" s="94"/>
      <c r="Q269" s="94"/>
      <c r="R269" s="94"/>
      <c r="S269" s="94"/>
      <c r="T269" s="95"/>
      <c r="U269" s="95"/>
      <c r="V269" s="34"/>
      <c r="W269" s="34"/>
      <c r="X269" s="34"/>
    </row>
    <row r="270" spans="1:24" ht="14">
      <c r="A270" s="91" t="s">
        <v>160</v>
      </c>
      <c r="B270" s="92" t="s">
        <v>852</v>
      </c>
      <c r="C270" s="91">
        <v>7</v>
      </c>
      <c r="D270" s="91" t="s">
        <v>630</v>
      </c>
      <c r="E270" s="93" t="s">
        <v>174</v>
      </c>
      <c r="F270" s="93" t="s">
        <v>341</v>
      </c>
      <c r="G270" s="93">
        <v>7</v>
      </c>
      <c r="H270" s="93" t="s">
        <v>160</v>
      </c>
      <c r="I270" s="94">
        <v>4</v>
      </c>
      <c r="J270" s="94">
        <v>35.1</v>
      </c>
      <c r="K270" s="94"/>
      <c r="L270" s="94"/>
      <c r="M270" s="94">
        <v>35.1</v>
      </c>
      <c r="N270" s="94"/>
      <c r="O270" s="94">
        <v>35</v>
      </c>
      <c r="P270" s="94"/>
      <c r="Q270" s="94">
        <v>25</v>
      </c>
      <c r="R270" s="94"/>
      <c r="S270" s="94">
        <v>34.200000000000003</v>
      </c>
      <c r="T270" s="95"/>
      <c r="U270" s="95"/>
      <c r="V270" s="34"/>
      <c r="W270" s="34"/>
      <c r="X270" s="34"/>
    </row>
    <row r="271" spans="1:24" ht="14">
      <c r="A271" s="91" t="s">
        <v>160</v>
      </c>
      <c r="B271" s="92" t="s">
        <v>853</v>
      </c>
      <c r="C271" s="91">
        <v>10</v>
      </c>
      <c r="D271" s="91" t="s">
        <v>630</v>
      </c>
      <c r="E271" s="93" t="s">
        <v>174</v>
      </c>
      <c r="F271" s="93" t="s">
        <v>341</v>
      </c>
      <c r="G271" s="93">
        <v>7</v>
      </c>
      <c r="H271" s="93" t="s">
        <v>160</v>
      </c>
      <c r="I271" s="94">
        <v>4</v>
      </c>
      <c r="J271" s="94">
        <v>93.8</v>
      </c>
      <c r="K271" s="94">
        <v>81.400000000000006</v>
      </c>
      <c r="L271" s="94"/>
      <c r="M271" s="94"/>
      <c r="N271" s="94"/>
      <c r="O271" s="94">
        <v>81.25</v>
      </c>
      <c r="P271" s="94"/>
      <c r="Q271" s="94">
        <v>93.8</v>
      </c>
      <c r="R271" s="94"/>
      <c r="S271" s="94">
        <v>85.65</v>
      </c>
      <c r="T271" s="95"/>
      <c r="U271" s="95"/>
      <c r="V271" s="34"/>
      <c r="W271" s="34" t="s">
        <v>626</v>
      </c>
      <c r="X271" s="34"/>
    </row>
    <row r="272" spans="1:24" ht="14">
      <c r="A272" s="91" t="s">
        <v>160</v>
      </c>
      <c r="B272" s="92" t="s">
        <v>854</v>
      </c>
      <c r="C272" s="91">
        <v>6</v>
      </c>
      <c r="D272" s="91" t="s">
        <v>630</v>
      </c>
      <c r="E272" s="93" t="s">
        <v>174</v>
      </c>
      <c r="F272" s="93" t="s">
        <v>341</v>
      </c>
      <c r="G272" s="93">
        <v>7</v>
      </c>
      <c r="H272" s="93" t="s">
        <v>160</v>
      </c>
      <c r="I272" s="94">
        <v>5</v>
      </c>
      <c r="J272" s="94">
        <v>46.45</v>
      </c>
      <c r="K272" s="94">
        <v>34</v>
      </c>
      <c r="L272" s="94"/>
      <c r="M272" s="94">
        <v>46.45</v>
      </c>
      <c r="N272" s="94"/>
      <c r="O272" s="94">
        <v>45.35</v>
      </c>
      <c r="P272" s="94"/>
      <c r="Q272" s="94">
        <v>43.7</v>
      </c>
      <c r="R272" s="94"/>
      <c r="S272" s="94">
        <v>43.1</v>
      </c>
      <c r="T272" s="95"/>
      <c r="U272" s="95"/>
      <c r="V272" s="34"/>
      <c r="W272" s="34" t="s">
        <v>626</v>
      </c>
      <c r="X272" s="34"/>
    </row>
    <row r="273" spans="1:24" ht="14">
      <c r="A273" s="91" t="s">
        <v>160</v>
      </c>
      <c r="B273" s="92" t="s">
        <v>855</v>
      </c>
      <c r="C273" s="91">
        <v>9</v>
      </c>
      <c r="D273" s="91" t="s">
        <v>630</v>
      </c>
      <c r="E273" s="93" t="s">
        <v>174</v>
      </c>
      <c r="F273" s="93" t="s">
        <v>341</v>
      </c>
      <c r="G273" s="93">
        <v>7</v>
      </c>
      <c r="H273" s="93" t="s">
        <v>160</v>
      </c>
      <c r="I273" s="94">
        <v>3</v>
      </c>
      <c r="J273" s="94">
        <v>19.850000000000001</v>
      </c>
      <c r="K273" s="94"/>
      <c r="L273" s="94"/>
      <c r="M273" s="94">
        <v>17.95</v>
      </c>
      <c r="N273" s="94"/>
      <c r="O273" s="94">
        <v>19.850000000000001</v>
      </c>
      <c r="P273" s="94"/>
      <c r="Q273" s="94"/>
      <c r="R273" s="94"/>
      <c r="S273" s="94">
        <v>27.85</v>
      </c>
      <c r="T273" s="95"/>
      <c r="U273" s="95"/>
      <c r="V273" s="34"/>
      <c r="W273" s="34"/>
      <c r="X273" s="34"/>
    </row>
    <row r="274" spans="1:24" ht="14">
      <c r="A274" s="91" t="s">
        <v>160</v>
      </c>
      <c r="B274" s="92" t="s">
        <v>856</v>
      </c>
      <c r="C274" s="91">
        <v>5</v>
      </c>
      <c r="D274" s="91" t="s">
        <v>630</v>
      </c>
      <c r="E274" s="93" t="s">
        <v>174</v>
      </c>
      <c r="F274" s="93" t="s">
        <v>341</v>
      </c>
      <c r="G274" s="93">
        <v>7</v>
      </c>
      <c r="H274" s="93" t="s">
        <v>160</v>
      </c>
      <c r="I274" s="94">
        <v>0</v>
      </c>
      <c r="J274" s="94">
        <v>0</v>
      </c>
      <c r="K274" s="94"/>
      <c r="L274" s="94"/>
      <c r="M274" s="94"/>
      <c r="N274" s="94"/>
      <c r="O274" s="94"/>
      <c r="P274" s="94"/>
      <c r="Q274" s="94"/>
      <c r="R274" s="94"/>
      <c r="S274" s="94"/>
      <c r="T274" s="95"/>
      <c r="U274" s="95"/>
      <c r="V274" s="34"/>
      <c r="W274" s="34"/>
      <c r="X274" s="34"/>
    </row>
    <row r="275" spans="1:24" ht="14">
      <c r="A275" s="91" t="s">
        <v>160</v>
      </c>
      <c r="B275" s="92" t="s">
        <v>857</v>
      </c>
      <c r="C275" s="91">
        <v>8</v>
      </c>
      <c r="D275" s="91" t="s">
        <v>630</v>
      </c>
      <c r="E275" s="93" t="s">
        <v>174</v>
      </c>
      <c r="F275" s="93" t="s">
        <v>341</v>
      </c>
      <c r="G275" s="93">
        <v>7</v>
      </c>
      <c r="H275" s="93" t="s">
        <v>160</v>
      </c>
      <c r="I275" s="94">
        <v>4</v>
      </c>
      <c r="J275" s="94">
        <v>43.9</v>
      </c>
      <c r="K275" s="94">
        <v>41.5</v>
      </c>
      <c r="L275" s="94"/>
      <c r="M275" s="94"/>
      <c r="N275" s="94"/>
      <c r="O275" s="94">
        <v>43.9</v>
      </c>
      <c r="P275" s="94"/>
      <c r="Q275" s="94">
        <v>24.65</v>
      </c>
      <c r="R275" s="94"/>
      <c r="S275" s="94">
        <v>45.4</v>
      </c>
      <c r="T275" s="95"/>
      <c r="U275" s="95"/>
      <c r="V275" s="34"/>
      <c r="W275" s="34" t="s">
        <v>626</v>
      </c>
      <c r="X275" s="34"/>
    </row>
    <row r="276" spans="1:24" ht="14">
      <c r="A276" s="91" t="s">
        <v>160</v>
      </c>
      <c r="B276" s="92" t="s">
        <v>858</v>
      </c>
      <c r="C276" s="91">
        <v>10</v>
      </c>
      <c r="D276" s="91" t="s">
        <v>630</v>
      </c>
      <c r="E276" s="93" t="s">
        <v>174</v>
      </c>
      <c r="F276" s="93" t="s">
        <v>341</v>
      </c>
      <c r="G276" s="93">
        <v>7</v>
      </c>
      <c r="H276" s="93" t="s">
        <v>160</v>
      </c>
      <c r="I276" s="94">
        <v>5</v>
      </c>
      <c r="J276" s="94">
        <v>51.3</v>
      </c>
      <c r="K276" s="94">
        <v>43.25</v>
      </c>
      <c r="L276" s="94"/>
      <c r="M276" s="94">
        <v>48</v>
      </c>
      <c r="N276" s="94"/>
      <c r="O276" s="94">
        <v>51.3</v>
      </c>
      <c r="P276" s="94"/>
      <c r="Q276" s="94">
        <v>47.05</v>
      </c>
      <c r="R276" s="94"/>
      <c r="S276" s="94">
        <v>56.35</v>
      </c>
      <c r="T276" s="95"/>
      <c r="U276" s="95"/>
      <c r="V276" s="34"/>
      <c r="W276" s="34" t="s">
        <v>626</v>
      </c>
      <c r="X276" s="34"/>
    </row>
    <row r="277" spans="1:24" ht="14">
      <c r="A277" s="91" t="s">
        <v>160</v>
      </c>
      <c r="B277" s="92" t="s">
        <v>859</v>
      </c>
      <c r="C277" s="91">
        <v>13</v>
      </c>
      <c r="D277" s="91" t="s">
        <v>630</v>
      </c>
      <c r="E277" s="93" t="s">
        <v>342</v>
      </c>
      <c r="F277" s="93" t="s">
        <v>252</v>
      </c>
      <c r="G277" s="93">
        <v>7</v>
      </c>
      <c r="H277" s="93" t="s">
        <v>160</v>
      </c>
      <c r="I277" s="94">
        <v>5</v>
      </c>
      <c r="J277" s="94">
        <v>114.2</v>
      </c>
      <c r="K277" s="94">
        <v>92.25</v>
      </c>
      <c r="L277" s="94"/>
      <c r="M277" s="94">
        <v>100.35</v>
      </c>
      <c r="N277" s="94"/>
      <c r="O277" s="94">
        <v>105.25</v>
      </c>
      <c r="P277" s="94"/>
      <c r="Q277" s="94">
        <v>114.2</v>
      </c>
      <c r="R277" s="94"/>
      <c r="S277" s="94">
        <v>102.3</v>
      </c>
      <c r="T277" s="95"/>
      <c r="U277" s="95"/>
      <c r="V277" s="34"/>
      <c r="W277" s="34" t="s">
        <v>626</v>
      </c>
      <c r="X277" s="34"/>
    </row>
    <row r="278" spans="1:24" ht="14">
      <c r="A278" s="91" t="s">
        <v>160</v>
      </c>
      <c r="B278" s="92" t="s">
        <v>860</v>
      </c>
      <c r="C278" s="91">
        <v>14</v>
      </c>
      <c r="D278" s="91" t="s">
        <v>630</v>
      </c>
      <c r="E278" s="93" t="s">
        <v>342</v>
      </c>
      <c r="F278" s="93" t="s">
        <v>252</v>
      </c>
      <c r="G278" s="93">
        <v>7</v>
      </c>
      <c r="H278" s="93" t="s">
        <v>160</v>
      </c>
      <c r="I278" s="94">
        <v>4</v>
      </c>
      <c r="J278" s="94">
        <v>111.35</v>
      </c>
      <c r="K278" s="94">
        <v>82.05</v>
      </c>
      <c r="L278" s="94"/>
      <c r="M278" s="94"/>
      <c r="N278" s="94"/>
      <c r="O278" s="94">
        <v>100.95</v>
      </c>
      <c r="P278" s="94"/>
      <c r="Q278" s="94">
        <v>111.35</v>
      </c>
      <c r="R278" s="94"/>
      <c r="S278" s="94">
        <v>76</v>
      </c>
      <c r="T278" s="95"/>
      <c r="U278" s="95"/>
      <c r="V278" s="34"/>
      <c r="W278" s="34" t="s">
        <v>626</v>
      </c>
      <c r="X278" s="34"/>
    </row>
    <row r="279" spans="1:24" ht="14">
      <c r="A279" s="91" t="s">
        <v>160</v>
      </c>
      <c r="B279" s="92" t="s">
        <v>861</v>
      </c>
      <c r="C279" s="91">
        <v>11</v>
      </c>
      <c r="D279" s="91" t="s">
        <v>625</v>
      </c>
      <c r="E279" s="93" t="s">
        <v>341</v>
      </c>
      <c r="F279" s="93" t="s">
        <v>342</v>
      </c>
      <c r="G279" s="93">
        <v>7</v>
      </c>
      <c r="H279" s="93" t="s">
        <v>160</v>
      </c>
      <c r="I279" s="94">
        <v>5</v>
      </c>
      <c r="J279" s="94">
        <v>67.05</v>
      </c>
      <c r="K279" s="94">
        <v>44.3</v>
      </c>
      <c r="L279" s="94"/>
      <c r="M279" s="94">
        <v>53.45</v>
      </c>
      <c r="N279" s="94"/>
      <c r="O279" s="94">
        <v>67.05</v>
      </c>
      <c r="P279" s="94"/>
      <c r="Q279" s="94">
        <v>63.4</v>
      </c>
      <c r="R279" s="94"/>
      <c r="S279" s="94">
        <v>67.3</v>
      </c>
      <c r="T279" s="95"/>
      <c r="U279" s="95"/>
      <c r="V279" s="34"/>
      <c r="W279" s="34" t="s">
        <v>626</v>
      </c>
      <c r="X279" s="34"/>
    </row>
    <row r="280" spans="1:24" ht="14">
      <c r="A280" s="91" t="s">
        <v>160</v>
      </c>
      <c r="B280" s="92" t="s">
        <v>862</v>
      </c>
      <c r="C280" s="91">
        <v>12</v>
      </c>
      <c r="D280" s="91" t="s">
        <v>630</v>
      </c>
      <c r="E280" s="93" t="s">
        <v>341</v>
      </c>
      <c r="F280" s="93" t="s">
        <v>342</v>
      </c>
      <c r="G280" s="93">
        <v>7</v>
      </c>
      <c r="H280" s="93" t="s">
        <v>160</v>
      </c>
      <c r="I280" s="94">
        <v>3</v>
      </c>
      <c r="J280" s="94">
        <v>102.75</v>
      </c>
      <c r="K280" s="94"/>
      <c r="L280" s="94"/>
      <c r="M280" s="94">
        <v>92.85</v>
      </c>
      <c r="N280" s="94"/>
      <c r="O280" s="94"/>
      <c r="P280" s="94"/>
      <c r="Q280" s="94">
        <v>102.75</v>
      </c>
      <c r="R280" s="94"/>
      <c r="S280" s="94">
        <v>96.95</v>
      </c>
      <c r="T280" s="95"/>
      <c r="U280" s="95"/>
      <c r="V280" s="34"/>
      <c r="W280" s="34" t="s">
        <v>626</v>
      </c>
      <c r="X280" s="34" t="s">
        <v>626</v>
      </c>
    </row>
    <row r="281" spans="1:24" ht="14">
      <c r="A281" s="91" t="s">
        <v>160</v>
      </c>
      <c r="B281" s="92" t="s">
        <v>863</v>
      </c>
      <c r="C281" s="91">
        <v>15</v>
      </c>
      <c r="D281" s="91" t="s">
        <v>625</v>
      </c>
      <c r="E281" s="93" t="s">
        <v>252</v>
      </c>
      <c r="F281" s="93" t="s">
        <v>252</v>
      </c>
      <c r="G281" s="93">
        <v>7</v>
      </c>
      <c r="H281" s="93" t="s">
        <v>160</v>
      </c>
      <c r="I281" s="94">
        <v>5</v>
      </c>
      <c r="J281" s="94">
        <v>205.25</v>
      </c>
      <c r="K281" s="94">
        <v>163.35</v>
      </c>
      <c r="L281" s="94"/>
      <c r="M281" s="94">
        <v>164.7</v>
      </c>
      <c r="N281" s="94"/>
      <c r="O281" s="94">
        <v>183.35</v>
      </c>
      <c r="P281" s="94"/>
      <c r="Q281" s="94">
        <v>205.25</v>
      </c>
      <c r="R281" s="94"/>
      <c r="S281" s="94">
        <v>163.19999999999999</v>
      </c>
      <c r="T281" s="95"/>
      <c r="U281" s="95"/>
      <c r="V281" s="34"/>
      <c r="W281" s="34" t="s">
        <v>626</v>
      </c>
      <c r="X281" s="34" t="s">
        <v>626</v>
      </c>
    </row>
    <row r="282" spans="1:24" ht="14">
      <c r="A282" s="91" t="s">
        <v>160</v>
      </c>
      <c r="B282" s="92" t="s">
        <v>864</v>
      </c>
      <c r="C282" s="91">
        <v>16</v>
      </c>
      <c r="D282" s="91" t="s">
        <v>625</v>
      </c>
      <c r="E282" s="93" t="s">
        <v>252</v>
      </c>
      <c r="F282" s="93" t="s">
        <v>252</v>
      </c>
      <c r="G282" s="93">
        <v>7</v>
      </c>
      <c r="H282" s="93" t="s">
        <v>160</v>
      </c>
      <c r="I282" s="94">
        <v>4</v>
      </c>
      <c r="J282" s="94">
        <v>237.95</v>
      </c>
      <c r="K282" s="94">
        <v>195.45</v>
      </c>
      <c r="L282" s="94"/>
      <c r="M282" s="94">
        <v>202.2</v>
      </c>
      <c r="N282" s="94"/>
      <c r="O282" s="94"/>
      <c r="P282" s="94"/>
      <c r="Q282" s="94">
        <v>237.95</v>
      </c>
      <c r="R282" s="94"/>
      <c r="S282" s="94">
        <v>184.45</v>
      </c>
      <c r="T282" s="95"/>
      <c r="U282" s="95"/>
      <c r="V282" s="34"/>
      <c r="W282" s="34"/>
      <c r="X282" s="34"/>
    </row>
    <row r="283" spans="1:24" ht="14">
      <c r="A283" s="91" t="s">
        <v>160</v>
      </c>
      <c r="B283" s="92" t="s">
        <v>865</v>
      </c>
      <c r="C283" s="91">
        <v>15</v>
      </c>
      <c r="D283" s="91" t="s">
        <v>625</v>
      </c>
      <c r="E283" s="93" t="s">
        <v>252</v>
      </c>
      <c r="F283" s="93" t="s">
        <v>252</v>
      </c>
      <c r="G283" s="93">
        <v>7</v>
      </c>
      <c r="H283" s="93" t="s">
        <v>160</v>
      </c>
      <c r="I283" s="94">
        <v>5</v>
      </c>
      <c r="J283" s="94">
        <v>129.30000000000001</v>
      </c>
      <c r="K283" s="94">
        <v>97.65</v>
      </c>
      <c r="L283" s="94"/>
      <c r="M283" s="94">
        <v>91.2</v>
      </c>
      <c r="N283" s="94"/>
      <c r="O283" s="94">
        <v>126.35</v>
      </c>
      <c r="P283" s="94"/>
      <c r="Q283" s="94">
        <v>129.30000000000001</v>
      </c>
      <c r="R283" s="94"/>
      <c r="S283" s="94">
        <v>117.9</v>
      </c>
      <c r="T283" s="95"/>
      <c r="U283" s="95"/>
      <c r="V283" s="34"/>
      <c r="W283" s="34" t="s">
        <v>626</v>
      </c>
      <c r="X283" s="34"/>
    </row>
    <row r="284" spans="1:24" ht="14">
      <c r="A284" s="91" t="s">
        <v>160</v>
      </c>
      <c r="B284" s="92" t="s">
        <v>866</v>
      </c>
      <c r="C284" s="91">
        <v>18</v>
      </c>
      <c r="D284" s="91" t="s">
        <v>630</v>
      </c>
      <c r="E284" s="93" t="s">
        <v>252</v>
      </c>
      <c r="F284" s="93" t="s">
        <v>252</v>
      </c>
      <c r="G284" s="93">
        <v>7</v>
      </c>
      <c r="H284" s="93" t="s">
        <v>160</v>
      </c>
      <c r="I284" s="94">
        <v>5</v>
      </c>
      <c r="J284" s="94">
        <v>241</v>
      </c>
      <c r="K284" s="94">
        <v>178.15</v>
      </c>
      <c r="L284" s="94"/>
      <c r="M284" s="94">
        <v>194.55</v>
      </c>
      <c r="N284" s="94"/>
      <c r="O284" s="94">
        <v>220.15</v>
      </c>
      <c r="P284" s="94"/>
      <c r="Q284" s="94">
        <v>241</v>
      </c>
      <c r="R284" s="94"/>
      <c r="S284" s="94">
        <v>195.35</v>
      </c>
      <c r="T284" s="95"/>
      <c r="U284" s="95"/>
      <c r="V284" s="34"/>
      <c r="W284" s="34" t="s">
        <v>626</v>
      </c>
      <c r="X284" s="34" t="s">
        <v>626</v>
      </c>
    </row>
    <row r="285" spans="1:24" ht="14">
      <c r="A285" s="91" t="s">
        <v>160</v>
      </c>
      <c r="B285" s="92" t="s">
        <v>867</v>
      </c>
      <c r="C285" s="91">
        <v>17</v>
      </c>
      <c r="D285" s="91" t="s">
        <v>630</v>
      </c>
      <c r="E285" s="93" t="s">
        <v>252</v>
      </c>
      <c r="F285" s="93" t="s">
        <v>252</v>
      </c>
      <c r="G285" s="93">
        <v>7</v>
      </c>
      <c r="H285" s="93" t="s">
        <v>160</v>
      </c>
      <c r="I285" s="94">
        <v>0</v>
      </c>
      <c r="J285" s="94">
        <v>0</v>
      </c>
      <c r="K285" s="94"/>
      <c r="L285" s="94"/>
      <c r="M285" s="94"/>
      <c r="N285" s="94"/>
      <c r="O285" s="94"/>
      <c r="P285" s="94"/>
      <c r="Q285" s="94"/>
      <c r="R285" s="94"/>
      <c r="S285" s="94"/>
      <c r="T285" s="95"/>
      <c r="U285" s="95"/>
      <c r="V285" s="34"/>
      <c r="W285" s="34"/>
      <c r="X285" s="34"/>
    </row>
    <row r="286" spans="1:24" ht="14">
      <c r="A286" s="91" t="s">
        <v>160</v>
      </c>
      <c r="B286" s="92" t="s">
        <v>868</v>
      </c>
      <c r="C286" s="91">
        <v>15</v>
      </c>
      <c r="D286" s="91" t="s">
        <v>630</v>
      </c>
      <c r="E286" s="93" t="s">
        <v>252</v>
      </c>
      <c r="F286" s="93" t="s">
        <v>252</v>
      </c>
      <c r="G286" s="93">
        <v>7</v>
      </c>
      <c r="H286" s="93" t="s">
        <v>160</v>
      </c>
      <c r="I286" s="94">
        <v>5</v>
      </c>
      <c r="J286" s="94">
        <v>207.3</v>
      </c>
      <c r="K286" s="94">
        <v>156.55000000000001</v>
      </c>
      <c r="L286" s="94"/>
      <c r="M286" s="94">
        <v>181.1</v>
      </c>
      <c r="N286" s="94"/>
      <c r="O286" s="94">
        <v>187.25</v>
      </c>
      <c r="P286" s="94"/>
      <c r="Q286" s="94">
        <v>207.3</v>
      </c>
      <c r="R286" s="94"/>
      <c r="S286" s="94">
        <v>206.85</v>
      </c>
      <c r="T286" s="95"/>
      <c r="U286" s="95"/>
      <c r="V286" s="34"/>
      <c r="W286" s="34" t="s">
        <v>626</v>
      </c>
      <c r="X286" s="34" t="s">
        <v>626</v>
      </c>
    </row>
    <row r="287" spans="1:24" ht="14">
      <c r="A287" s="91" t="s">
        <v>165</v>
      </c>
      <c r="B287" s="92" t="s">
        <v>869</v>
      </c>
      <c r="C287" s="91">
        <v>7</v>
      </c>
      <c r="D287" s="91" t="s">
        <v>625</v>
      </c>
      <c r="E287" s="93" t="s">
        <v>174</v>
      </c>
      <c r="F287" s="93" t="s">
        <v>341</v>
      </c>
      <c r="G287" s="93">
        <v>4</v>
      </c>
      <c r="H287" s="93" t="s">
        <v>165</v>
      </c>
      <c r="I287" s="94">
        <v>0</v>
      </c>
      <c r="J287" s="94">
        <v>0</v>
      </c>
      <c r="K287" s="94"/>
      <c r="L287" s="94"/>
      <c r="M287" s="94"/>
      <c r="N287" s="94"/>
      <c r="O287" s="94"/>
      <c r="P287" s="94"/>
      <c r="Q287" s="94"/>
      <c r="R287" s="94"/>
      <c r="S287" s="94"/>
      <c r="T287" s="95"/>
      <c r="U287" s="95"/>
      <c r="V287" s="34" t="s">
        <v>626</v>
      </c>
      <c r="W287" s="34"/>
      <c r="X287" s="34"/>
    </row>
    <row r="288" spans="1:24" ht="14">
      <c r="A288" s="91" t="s">
        <v>165</v>
      </c>
      <c r="B288" s="92" t="s">
        <v>870</v>
      </c>
      <c r="C288" s="91">
        <v>8</v>
      </c>
      <c r="D288" s="91" t="s">
        <v>625</v>
      </c>
      <c r="E288" s="93" t="s">
        <v>174</v>
      </c>
      <c r="F288" s="93" t="s">
        <v>341</v>
      </c>
      <c r="G288" s="93">
        <v>4</v>
      </c>
      <c r="H288" s="93" t="s">
        <v>165</v>
      </c>
      <c r="I288" s="94">
        <v>4</v>
      </c>
      <c r="J288" s="94">
        <v>36.35</v>
      </c>
      <c r="K288" s="94">
        <v>34.9</v>
      </c>
      <c r="L288" s="94"/>
      <c r="M288" s="94"/>
      <c r="N288" s="94"/>
      <c r="O288" s="94">
        <v>29.25</v>
      </c>
      <c r="P288" s="94"/>
      <c r="Q288" s="94">
        <v>36.35</v>
      </c>
      <c r="R288" s="94"/>
      <c r="S288" s="94">
        <v>30.75</v>
      </c>
      <c r="T288" s="95"/>
      <c r="U288" s="95"/>
      <c r="V288" s="34" t="s">
        <v>626</v>
      </c>
      <c r="W288" s="34"/>
      <c r="X288" s="34"/>
    </row>
    <row r="289" spans="1:24" ht="14">
      <c r="A289" s="91" t="s">
        <v>165</v>
      </c>
      <c r="B289" s="92" t="s">
        <v>871</v>
      </c>
      <c r="C289" s="91">
        <v>7</v>
      </c>
      <c r="D289" s="91" t="s">
        <v>625</v>
      </c>
      <c r="E289" s="93" t="s">
        <v>174</v>
      </c>
      <c r="F289" s="93" t="s">
        <v>341</v>
      </c>
      <c r="G289" s="93">
        <v>4</v>
      </c>
      <c r="H289" s="93" t="s">
        <v>165</v>
      </c>
      <c r="I289" s="94">
        <v>0</v>
      </c>
      <c r="J289" s="94">
        <v>0</v>
      </c>
      <c r="K289" s="94"/>
      <c r="L289" s="94"/>
      <c r="M289" s="94"/>
      <c r="N289" s="94"/>
      <c r="O289" s="94"/>
      <c r="P289" s="94"/>
      <c r="Q289" s="94"/>
      <c r="R289" s="94"/>
      <c r="S289" s="94"/>
      <c r="T289" s="95"/>
      <c r="U289" s="95"/>
      <c r="V289" s="34"/>
      <c r="W289" s="34"/>
      <c r="X289" s="34"/>
    </row>
    <row r="290" spans="1:24" ht="14">
      <c r="A290" s="91" t="s">
        <v>165</v>
      </c>
      <c r="B290" s="92" t="s">
        <v>872</v>
      </c>
      <c r="C290" s="91">
        <v>10</v>
      </c>
      <c r="D290" s="91" t="s">
        <v>625</v>
      </c>
      <c r="E290" s="93" t="s">
        <v>174</v>
      </c>
      <c r="F290" s="93" t="s">
        <v>341</v>
      </c>
      <c r="G290" s="93">
        <v>4</v>
      </c>
      <c r="H290" s="93" t="s">
        <v>165</v>
      </c>
      <c r="I290" s="94">
        <v>4</v>
      </c>
      <c r="J290" s="94">
        <v>69.7</v>
      </c>
      <c r="K290" s="94">
        <v>63.35</v>
      </c>
      <c r="L290" s="94"/>
      <c r="M290" s="94"/>
      <c r="N290" s="94"/>
      <c r="O290" s="94">
        <v>61.95</v>
      </c>
      <c r="P290" s="94"/>
      <c r="Q290" s="94">
        <v>69.7</v>
      </c>
      <c r="R290" s="94"/>
      <c r="S290" s="94">
        <v>64.150000000000006</v>
      </c>
      <c r="T290" s="95"/>
      <c r="U290" s="95"/>
      <c r="V290" s="34"/>
      <c r="W290" s="34" t="s">
        <v>626</v>
      </c>
      <c r="X290" s="34" t="s">
        <v>626</v>
      </c>
    </row>
    <row r="291" spans="1:24" ht="14">
      <c r="A291" s="91" t="s">
        <v>165</v>
      </c>
      <c r="B291" s="92" t="s">
        <v>873</v>
      </c>
      <c r="C291" s="91">
        <v>7</v>
      </c>
      <c r="D291" s="91" t="s">
        <v>625</v>
      </c>
      <c r="E291" s="93" t="s">
        <v>174</v>
      </c>
      <c r="F291" s="93" t="s">
        <v>341</v>
      </c>
      <c r="G291" s="93">
        <v>4</v>
      </c>
      <c r="H291" s="93" t="s">
        <v>165</v>
      </c>
      <c r="I291" s="94">
        <v>0</v>
      </c>
      <c r="J291" s="94">
        <v>0</v>
      </c>
      <c r="K291" s="94"/>
      <c r="L291" s="94"/>
      <c r="M291" s="94"/>
      <c r="N291" s="94"/>
      <c r="O291" s="94"/>
      <c r="P291" s="94"/>
      <c r="Q291" s="94"/>
      <c r="R291" s="94"/>
      <c r="S291" s="94"/>
      <c r="T291" s="95"/>
      <c r="U291" s="95"/>
      <c r="V291" s="34"/>
      <c r="W291" s="34"/>
      <c r="X291" s="34"/>
    </row>
    <row r="292" spans="1:24" ht="14">
      <c r="A292" s="91" t="s">
        <v>165</v>
      </c>
      <c r="B292" s="92" t="s">
        <v>393</v>
      </c>
      <c r="C292" s="91">
        <v>7</v>
      </c>
      <c r="D292" s="91" t="s">
        <v>625</v>
      </c>
      <c r="E292" s="93" t="s">
        <v>174</v>
      </c>
      <c r="F292" s="93" t="s">
        <v>341</v>
      </c>
      <c r="G292" s="93">
        <v>4</v>
      </c>
      <c r="H292" s="93" t="s">
        <v>165</v>
      </c>
      <c r="I292" s="94">
        <v>0</v>
      </c>
      <c r="J292" s="94">
        <v>0</v>
      </c>
      <c r="K292" s="94"/>
      <c r="L292" s="94"/>
      <c r="M292" s="94"/>
      <c r="N292" s="94"/>
      <c r="O292" s="94"/>
      <c r="P292" s="94"/>
      <c r="Q292" s="94"/>
      <c r="R292" s="94"/>
      <c r="S292" s="94"/>
      <c r="T292" s="95"/>
      <c r="U292" s="95">
        <v>14.75</v>
      </c>
      <c r="V292" s="34" t="s">
        <v>626</v>
      </c>
      <c r="W292" s="34"/>
      <c r="X292" s="34"/>
    </row>
    <row r="293" spans="1:24" ht="14">
      <c r="A293" s="91" t="s">
        <v>165</v>
      </c>
      <c r="B293" s="92" t="s">
        <v>874</v>
      </c>
      <c r="C293" s="91">
        <v>9</v>
      </c>
      <c r="D293" s="91" t="s">
        <v>625</v>
      </c>
      <c r="E293" s="93" t="s">
        <v>174</v>
      </c>
      <c r="F293" s="93" t="s">
        <v>341</v>
      </c>
      <c r="G293" s="93">
        <v>4</v>
      </c>
      <c r="H293" s="93" t="s">
        <v>165</v>
      </c>
      <c r="I293" s="94">
        <v>2</v>
      </c>
      <c r="J293" s="94">
        <v>53.15</v>
      </c>
      <c r="K293" s="94"/>
      <c r="L293" s="94"/>
      <c r="M293" s="94"/>
      <c r="N293" s="94"/>
      <c r="O293" s="94"/>
      <c r="P293" s="94"/>
      <c r="Q293" s="94">
        <v>53.15</v>
      </c>
      <c r="R293" s="94"/>
      <c r="S293" s="94">
        <v>48.7</v>
      </c>
      <c r="T293" s="95"/>
      <c r="U293" s="95"/>
      <c r="V293" s="34"/>
      <c r="W293" s="34"/>
      <c r="X293" s="34"/>
    </row>
    <row r="294" spans="1:24" ht="14">
      <c r="A294" s="91" t="s">
        <v>165</v>
      </c>
      <c r="B294" s="92" t="s">
        <v>875</v>
      </c>
      <c r="C294" s="91">
        <v>8</v>
      </c>
      <c r="D294" s="91" t="s">
        <v>625</v>
      </c>
      <c r="E294" s="93" t="s">
        <v>174</v>
      </c>
      <c r="F294" s="93" t="s">
        <v>341</v>
      </c>
      <c r="G294" s="93">
        <v>4</v>
      </c>
      <c r="H294" s="93" t="s">
        <v>165</v>
      </c>
      <c r="I294" s="94">
        <v>0</v>
      </c>
      <c r="J294" s="94">
        <v>0</v>
      </c>
      <c r="K294" s="94"/>
      <c r="L294" s="94"/>
      <c r="M294" s="94"/>
      <c r="N294" s="94"/>
      <c r="O294" s="94"/>
      <c r="P294" s="94"/>
      <c r="Q294" s="94"/>
      <c r="R294" s="94"/>
      <c r="S294" s="94"/>
      <c r="T294" s="95"/>
      <c r="U294" s="95"/>
      <c r="V294" s="34"/>
      <c r="W294" s="34"/>
      <c r="X294" s="34"/>
    </row>
    <row r="295" spans="1:24" ht="14">
      <c r="A295" s="91" t="s">
        <v>165</v>
      </c>
      <c r="B295" s="92" t="s">
        <v>389</v>
      </c>
      <c r="C295" s="91">
        <v>7</v>
      </c>
      <c r="D295" s="91" t="s">
        <v>625</v>
      </c>
      <c r="E295" s="93" t="s">
        <v>174</v>
      </c>
      <c r="F295" s="93" t="s">
        <v>341</v>
      </c>
      <c r="G295" s="93">
        <v>4</v>
      </c>
      <c r="H295" s="93" t="s">
        <v>165</v>
      </c>
      <c r="I295" s="94">
        <v>0</v>
      </c>
      <c r="J295" s="94">
        <v>0</v>
      </c>
      <c r="K295" s="94"/>
      <c r="L295" s="94"/>
      <c r="M295" s="94"/>
      <c r="N295" s="94"/>
      <c r="O295" s="94"/>
      <c r="P295" s="94"/>
      <c r="Q295" s="94"/>
      <c r="R295" s="94"/>
      <c r="S295" s="94"/>
      <c r="T295" s="95"/>
      <c r="U295" s="95">
        <v>29.7</v>
      </c>
      <c r="V295" s="34" t="s">
        <v>626</v>
      </c>
      <c r="W295" s="34"/>
      <c r="X295" s="34"/>
    </row>
    <row r="296" spans="1:24" ht="14">
      <c r="A296" s="91" t="s">
        <v>165</v>
      </c>
      <c r="B296" s="92" t="s">
        <v>876</v>
      </c>
      <c r="C296" s="91">
        <v>6</v>
      </c>
      <c r="D296" s="91" t="s">
        <v>625</v>
      </c>
      <c r="E296" s="93" t="s">
        <v>174</v>
      </c>
      <c r="F296" s="93" t="s">
        <v>341</v>
      </c>
      <c r="G296" s="93">
        <v>4</v>
      </c>
      <c r="H296" s="93" t="s">
        <v>165</v>
      </c>
      <c r="I296" s="94">
        <v>0</v>
      </c>
      <c r="J296" s="94">
        <v>0</v>
      </c>
      <c r="K296" s="94"/>
      <c r="L296" s="94"/>
      <c r="M296" s="94"/>
      <c r="N296" s="94"/>
      <c r="O296" s="94"/>
      <c r="P296" s="94"/>
      <c r="Q296" s="94"/>
      <c r="R296" s="94"/>
      <c r="S296" s="94"/>
      <c r="T296" s="95"/>
      <c r="U296" s="95"/>
      <c r="V296" s="34"/>
      <c r="W296" s="34"/>
      <c r="X296" s="34"/>
    </row>
    <row r="297" spans="1:24" ht="14">
      <c r="A297" s="91" t="s">
        <v>165</v>
      </c>
      <c r="B297" s="92" t="s">
        <v>877</v>
      </c>
      <c r="C297" s="91">
        <v>9</v>
      </c>
      <c r="D297" s="91" t="s">
        <v>625</v>
      </c>
      <c r="E297" s="93" t="s">
        <v>174</v>
      </c>
      <c r="F297" s="93" t="s">
        <v>341</v>
      </c>
      <c r="G297" s="93">
        <v>4</v>
      </c>
      <c r="H297" s="93" t="s">
        <v>165</v>
      </c>
      <c r="I297" s="94">
        <v>5</v>
      </c>
      <c r="J297" s="94">
        <v>60.55</v>
      </c>
      <c r="K297" s="94">
        <v>44.95</v>
      </c>
      <c r="L297" s="94"/>
      <c r="M297" s="94">
        <v>46</v>
      </c>
      <c r="N297" s="94"/>
      <c r="O297" s="94">
        <v>43.45</v>
      </c>
      <c r="P297" s="94"/>
      <c r="Q297" s="94">
        <v>60.55</v>
      </c>
      <c r="R297" s="94"/>
      <c r="S297" s="94">
        <v>63.15</v>
      </c>
      <c r="T297" s="95"/>
      <c r="U297" s="95"/>
      <c r="V297" s="34"/>
      <c r="W297" s="34" t="s">
        <v>626</v>
      </c>
      <c r="X297" s="34"/>
    </row>
    <row r="298" spans="1:24" ht="14">
      <c r="A298" s="91" t="s">
        <v>165</v>
      </c>
      <c r="B298" s="92" t="s">
        <v>524</v>
      </c>
      <c r="C298" s="91">
        <v>9</v>
      </c>
      <c r="D298" s="91" t="s">
        <v>625</v>
      </c>
      <c r="E298" s="93" t="s">
        <v>174</v>
      </c>
      <c r="F298" s="93" t="s">
        <v>341</v>
      </c>
      <c r="G298" s="93">
        <v>4</v>
      </c>
      <c r="H298" s="93" t="s">
        <v>165</v>
      </c>
      <c r="I298" s="94">
        <v>1</v>
      </c>
      <c r="J298" s="94">
        <v>0</v>
      </c>
      <c r="K298" s="94"/>
      <c r="L298" s="94"/>
      <c r="M298" s="94"/>
      <c r="N298" s="94"/>
      <c r="O298" s="94"/>
      <c r="P298" s="94"/>
      <c r="Q298" s="94"/>
      <c r="R298" s="94"/>
      <c r="S298" s="94">
        <v>33.25</v>
      </c>
      <c r="T298" s="95"/>
      <c r="U298" s="95">
        <v>26.5</v>
      </c>
      <c r="V298" s="34" t="s">
        <v>626</v>
      </c>
      <c r="W298" s="34"/>
      <c r="X298" s="34"/>
    </row>
    <row r="299" spans="1:24" ht="14">
      <c r="A299" s="91" t="s">
        <v>165</v>
      </c>
      <c r="B299" s="92" t="s">
        <v>503</v>
      </c>
      <c r="C299" s="91">
        <v>9</v>
      </c>
      <c r="D299" s="91" t="s">
        <v>625</v>
      </c>
      <c r="E299" s="93" t="s">
        <v>174</v>
      </c>
      <c r="F299" s="93" t="s">
        <v>341</v>
      </c>
      <c r="G299" s="93">
        <v>4</v>
      </c>
      <c r="H299" s="93" t="s">
        <v>165</v>
      </c>
      <c r="I299" s="94">
        <v>0</v>
      </c>
      <c r="J299" s="94">
        <v>0</v>
      </c>
      <c r="K299" s="94"/>
      <c r="L299" s="94"/>
      <c r="M299" s="94"/>
      <c r="N299" s="94"/>
      <c r="O299" s="94"/>
      <c r="P299" s="94"/>
      <c r="Q299" s="94"/>
      <c r="R299" s="94"/>
      <c r="S299" s="94"/>
      <c r="T299" s="95"/>
      <c r="U299" s="95">
        <v>9.35</v>
      </c>
      <c r="V299" s="34" t="s">
        <v>626</v>
      </c>
      <c r="W299" s="34"/>
      <c r="X299" s="34"/>
    </row>
    <row r="300" spans="1:24" ht="14">
      <c r="A300" s="91" t="s">
        <v>165</v>
      </c>
      <c r="B300" s="92" t="s">
        <v>878</v>
      </c>
      <c r="C300" s="91">
        <v>7</v>
      </c>
      <c r="D300" s="91" t="s">
        <v>625</v>
      </c>
      <c r="E300" s="93" t="s">
        <v>174</v>
      </c>
      <c r="F300" s="93" t="s">
        <v>341</v>
      </c>
      <c r="G300" s="93">
        <v>4</v>
      </c>
      <c r="H300" s="93" t="s">
        <v>165</v>
      </c>
      <c r="I300" s="94">
        <v>0</v>
      </c>
      <c r="J300" s="94">
        <v>0</v>
      </c>
      <c r="K300" s="94"/>
      <c r="L300" s="94"/>
      <c r="M300" s="94"/>
      <c r="N300" s="94"/>
      <c r="O300" s="94"/>
      <c r="P300" s="94"/>
      <c r="Q300" s="94"/>
      <c r="R300" s="94"/>
      <c r="S300" s="94"/>
      <c r="T300" s="95"/>
      <c r="U300" s="95"/>
      <c r="V300" s="34" t="s">
        <v>626</v>
      </c>
      <c r="W300" s="34"/>
      <c r="X300" s="34"/>
    </row>
    <row r="301" spans="1:24" ht="14">
      <c r="A301" s="91" t="s">
        <v>165</v>
      </c>
      <c r="B301" s="92" t="s">
        <v>879</v>
      </c>
      <c r="C301" s="91">
        <v>8</v>
      </c>
      <c r="D301" s="91" t="s">
        <v>630</v>
      </c>
      <c r="E301" s="93" t="s">
        <v>174</v>
      </c>
      <c r="F301" s="93" t="s">
        <v>341</v>
      </c>
      <c r="G301" s="93">
        <v>4</v>
      </c>
      <c r="H301" s="93" t="s">
        <v>165</v>
      </c>
      <c r="I301" s="94">
        <v>2</v>
      </c>
      <c r="J301" s="94">
        <v>42.1</v>
      </c>
      <c r="K301" s="94"/>
      <c r="L301" s="94"/>
      <c r="M301" s="94"/>
      <c r="N301" s="94"/>
      <c r="O301" s="94">
        <v>42</v>
      </c>
      <c r="P301" s="94"/>
      <c r="Q301" s="94">
        <v>42.1</v>
      </c>
      <c r="R301" s="94"/>
      <c r="S301" s="94"/>
      <c r="T301" s="95"/>
      <c r="U301" s="95"/>
      <c r="V301" s="34"/>
      <c r="W301" s="34"/>
      <c r="X301" s="34"/>
    </row>
    <row r="302" spans="1:24" ht="14">
      <c r="A302" s="91" t="s">
        <v>165</v>
      </c>
      <c r="B302" s="92" t="s">
        <v>880</v>
      </c>
      <c r="C302" s="91">
        <v>10</v>
      </c>
      <c r="D302" s="91" t="s">
        <v>630</v>
      </c>
      <c r="E302" s="93" t="s">
        <v>174</v>
      </c>
      <c r="F302" s="93" t="s">
        <v>341</v>
      </c>
      <c r="G302" s="93">
        <v>4</v>
      </c>
      <c r="H302" s="93" t="s">
        <v>165</v>
      </c>
      <c r="I302" s="94">
        <v>0</v>
      </c>
      <c r="J302" s="94">
        <v>0</v>
      </c>
      <c r="K302" s="94"/>
      <c r="L302" s="94"/>
      <c r="M302" s="94"/>
      <c r="N302" s="94"/>
      <c r="O302" s="94"/>
      <c r="P302" s="94"/>
      <c r="Q302" s="94"/>
      <c r="R302" s="94"/>
      <c r="S302" s="94"/>
      <c r="T302" s="95"/>
      <c r="U302" s="95"/>
      <c r="V302" s="34"/>
      <c r="W302" s="34"/>
      <c r="X302" s="34"/>
    </row>
    <row r="303" spans="1:24" ht="14">
      <c r="A303" s="91" t="s">
        <v>165</v>
      </c>
      <c r="B303" s="92" t="s">
        <v>881</v>
      </c>
      <c r="C303" s="91">
        <v>7</v>
      </c>
      <c r="D303" s="91" t="s">
        <v>630</v>
      </c>
      <c r="E303" s="93" t="s">
        <v>174</v>
      </c>
      <c r="F303" s="93" t="s">
        <v>341</v>
      </c>
      <c r="G303" s="93">
        <v>4</v>
      </c>
      <c r="H303" s="93" t="s">
        <v>165</v>
      </c>
      <c r="I303" s="94">
        <v>0</v>
      </c>
      <c r="J303" s="94">
        <v>0</v>
      </c>
      <c r="K303" s="94"/>
      <c r="L303" s="94"/>
      <c r="M303" s="94"/>
      <c r="N303" s="94"/>
      <c r="O303" s="94"/>
      <c r="P303" s="94"/>
      <c r="Q303" s="94"/>
      <c r="R303" s="94"/>
      <c r="S303" s="94"/>
      <c r="T303" s="95"/>
      <c r="U303" s="95"/>
      <c r="V303" s="34"/>
      <c r="W303" s="34"/>
      <c r="X303" s="34"/>
    </row>
    <row r="304" spans="1:24" ht="14">
      <c r="A304" s="91" t="s">
        <v>165</v>
      </c>
      <c r="B304" s="92" t="s">
        <v>882</v>
      </c>
      <c r="C304" s="91">
        <v>9</v>
      </c>
      <c r="D304" s="91" t="s">
        <v>630</v>
      </c>
      <c r="E304" s="93" t="s">
        <v>174</v>
      </c>
      <c r="F304" s="93" t="s">
        <v>341</v>
      </c>
      <c r="G304" s="93">
        <v>4</v>
      </c>
      <c r="H304" s="93" t="s">
        <v>165</v>
      </c>
      <c r="I304" s="94">
        <v>0</v>
      </c>
      <c r="J304" s="94">
        <v>0</v>
      </c>
      <c r="K304" s="94"/>
      <c r="L304" s="94"/>
      <c r="M304" s="94"/>
      <c r="N304" s="94"/>
      <c r="O304" s="94"/>
      <c r="P304" s="94"/>
      <c r="Q304" s="94"/>
      <c r="R304" s="94"/>
      <c r="S304" s="94"/>
      <c r="T304" s="95"/>
      <c r="U304" s="95"/>
      <c r="V304" s="34"/>
      <c r="W304" s="34"/>
      <c r="X304" s="34"/>
    </row>
    <row r="305" spans="1:24" ht="14">
      <c r="A305" s="91" t="s">
        <v>165</v>
      </c>
      <c r="B305" s="92" t="s">
        <v>883</v>
      </c>
      <c r="C305" s="91">
        <v>8</v>
      </c>
      <c r="D305" s="91" t="s">
        <v>630</v>
      </c>
      <c r="E305" s="93" t="s">
        <v>174</v>
      </c>
      <c r="F305" s="93" t="s">
        <v>341</v>
      </c>
      <c r="G305" s="93">
        <v>4</v>
      </c>
      <c r="H305" s="93" t="s">
        <v>165</v>
      </c>
      <c r="I305" s="94">
        <v>0</v>
      </c>
      <c r="J305" s="94">
        <v>0</v>
      </c>
      <c r="K305" s="94"/>
      <c r="L305" s="94"/>
      <c r="M305" s="94"/>
      <c r="N305" s="94"/>
      <c r="O305" s="94"/>
      <c r="P305" s="94"/>
      <c r="Q305" s="94"/>
      <c r="R305" s="94"/>
      <c r="S305" s="94"/>
      <c r="T305" s="95"/>
      <c r="U305" s="95"/>
      <c r="V305" s="34"/>
      <c r="W305" s="34"/>
      <c r="X305" s="34"/>
    </row>
    <row r="306" spans="1:24" ht="14">
      <c r="A306" s="91" t="s">
        <v>165</v>
      </c>
      <c r="B306" s="92" t="s">
        <v>884</v>
      </c>
      <c r="C306" s="91">
        <v>10</v>
      </c>
      <c r="D306" s="91" t="s">
        <v>630</v>
      </c>
      <c r="E306" s="93" t="s">
        <v>174</v>
      </c>
      <c r="F306" s="93" t="s">
        <v>341</v>
      </c>
      <c r="G306" s="93">
        <v>4</v>
      </c>
      <c r="H306" s="93" t="s">
        <v>165</v>
      </c>
      <c r="I306" s="94">
        <v>2</v>
      </c>
      <c r="J306" s="94">
        <v>37</v>
      </c>
      <c r="K306" s="94"/>
      <c r="L306" s="94"/>
      <c r="M306" s="94"/>
      <c r="N306" s="94"/>
      <c r="O306" s="94">
        <v>37</v>
      </c>
      <c r="P306" s="94"/>
      <c r="Q306" s="94"/>
      <c r="R306" s="94"/>
      <c r="S306" s="94">
        <v>32.1</v>
      </c>
      <c r="T306" s="95"/>
      <c r="U306" s="95"/>
      <c r="V306" s="34"/>
      <c r="W306" s="34"/>
      <c r="X306" s="34"/>
    </row>
    <row r="307" spans="1:24" ht="14">
      <c r="A307" s="91" t="s">
        <v>165</v>
      </c>
      <c r="B307" s="92" t="s">
        <v>885</v>
      </c>
      <c r="C307" s="91">
        <v>7</v>
      </c>
      <c r="D307" s="91" t="s">
        <v>630</v>
      </c>
      <c r="E307" s="93" t="s">
        <v>174</v>
      </c>
      <c r="F307" s="93" t="s">
        <v>341</v>
      </c>
      <c r="G307" s="93">
        <v>4</v>
      </c>
      <c r="H307" s="93" t="s">
        <v>165</v>
      </c>
      <c r="I307" s="94">
        <v>0</v>
      </c>
      <c r="J307" s="94">
        <v>0</v>
      </c>
      <c r="K307" s="94"/>
      <c r="L307" s="94"/>
      <c r="M307" s="94"/>
      <c r="N307" s="94"/>
      <c r="O307" s="94"/>
      <c r="P307" s="94"/>
      <c r="Q307" s="94"/>
      <c r="R307" s="94"/>
      <c r="S307" s="94"/>
      <c r="T307" s="95"/>
      <c r="U307" s="95"/>
      <c r="V307" s="34"/>
      <c r="W307" s="34"/>
      <c r="X307" s="34"/>
    </row>
    <row r="308" spans="1:24" ht="14">
      <c r="A308" s="91" t="s">
        <v>165</v>
      </c>
      <c r="B308" s="92" t="s">
        <v>886</v>
      </c>
      <c r="C308" s="91">
        <v>7</v>
      </c>
      <c r="D308" s="91" t="s">
        <v>630</v>
      </c>
      <c r="E308" s="93" t="s">
        <v>174</v>
      </c>
      <c r="F308" s="93" t="s">
        <v>341</v>
      </c>
      <c r="G308" s="93">
        <v>4</v>
      </c>
      <c r="H308" s="93" t="s">
        <v>165</v>
      </c>
      <c r="I308" s="94">
        <v>0</v>
      </c>
      <c r="J308" s="94">
        <v>0</v>
      </c>
      <c r="K308" s="94"/>
      <c r="L308" s="94"/>
      <c r="M308" s="94"/>
      <c r="N308" s="94"/>
      <c r="O308" s="94"/>
      <c r="P308" s="94"/>
      <c r="Q308" s="94"/>
      <c r="R308" s="94"/>
      <c r="S308" s="94"/>
      <c r="T308" s="95"/>
      <c r="U308" s="95"/>
      <c r="V308" s="34"/>
      <c r="W308" s="34"/>
      <c r="X308" s="34"/>
    </row>
    <row r="309" spans="1:24" ht="14">
      <c r="A309" s="91" t="s">
        <v>165</v>
      </c>
      <c r="B309" s="92" t="s">
        <v>887</v>
      </c>
      <c r="C309" s="91">
        <v>10</v>
      </c>
      <c r="D309" s="91" t="s">
        <v>630</v>
      </c>
      <c r="E309" s="93" t="s">
        <v>174</v>
      </c>
      <c r="F309" s="93" t="s">
        <v>341</v>
      </c>
      <c r="G309" s="93">
        <v>4</v>
      </c>
      <c r="H309" s="93" t="s">
        <v>165</v>
      </c>
      <c r="I309" s="94">
        <v>3</v>
      </c>
      <c r="J309" s="94">
        <v>47.8</v>
      </c>
      <c r="K309" s="94">
        <v>40.799999999999997</v>
      </c>
      <c r="L309" s="94"/>
      <c r="M309" s="94">
        <v>38.1</v>
      </c>
      <c r="N309" s="94"/>
      <c r="O309" s="94">
        <v>47.8</v>
      </c>
      <c r="P309" s="94"/>
      <c r="Q309" s="94"/>
      <c r="R309" s="94"/>
      <c r="S309" s="94"/>
      <c r="T309" s="95"/>
      <c r="U309" s="95"/>
      <c r="V309" s="34"/>
      <c r="W309" s="34"/>
      <c r="X309" s="34"/>
    </row>
    <row r="310" spans="1:24" ht="14">
      <c r="A310" s="91" t="s">
        <v>165</v>
      </c>
      <c r="B310" s="92" t="s">
        <v>888</v>
      </c>
      <c r="C310" s="91">
        <v>10</v>
      </c>
      <c r="D310" s="91" t="s">
        <v>630</v>
      </c>
      <c r="E310" s="93" t="s">
        <v>174</v>
      </c>
      <c r="F310" s="93" t="s">
        <v>341</v>
      </c>
      <c r="G310" s="93">
        <v>4</v>
      </c>
      <c r="H310" s="93" t="s">
        <v>165</v>
      </c>
      <c r="I310" s="94">
        <v>4</v>
      </c>
      <c r="J310" s="94">
        <v>39.450000000000003</v>
      </c>
      <c r="K310" s="94">
        <v>39.450000000000003</v>
      </c>
      <c r="L310" s="94"/>
      <c r="M310" s="94"/>
      <c r="N310" s="94"/>
      <c r="O310" s="94">
        <v>38.799999999999997</v>
      </c>
      <c r="P310" s="94"/>
      <c r="Q310" s="94">
        <v>36.35</v>
      </c>
      <c r="R310" s="94"/>
      <c r="S310" s="94">
        <v>37.200000000000003</v>
      </c>
      <c r="T310" s="95"/>
      <c r="U310" s="95"/>
      <c r="V310" s="34" t="s">
        <v>626</v>
      </c>
      <c r="W310" s="34"/>
      <c r="X310" s="34"/>
    </row>
    <row r="311" spans="1:24" ht="14">
      <c r="A311" s="91" t="s">
        <v>165</v>
      </c>
      <c r="B311" s="92" t="s">
        <v>889</v>
      </c>
      <c r="C311" s="91">
        <v>9</v>
      </c>
      <c r="D311" s="91" t="s">
        <v>630</v>
      </c>
      <c r="E311" s="93" t="s">
        <v>174</v>
      </c>
      <c r="F311" s="93" t="s">
        <v>341</v>
      </c>
      <c r="G311" s="93">
        <v>4</v>
      </c>
      <c r="H311" s="93" t="s">
        <v>165</v>
      </c>
      <c r="I311" s="94">
        <v>4</v>
      </c>
      <c r="J311" s="94">
        <v>47.3</v>
      </c>
      <c r="K311" s="94">
        <v>43.2</v>
      </c>
      <c r="L311" s="94"/>
      <c r="M311" s="94"/>
      <c r="N311" s="94"/>
      <c r="O311" s="94">
        <v>47.3</v>
      </c>
      <c r="P311" s="94"/>
      <c r="Q311" s="94">
        <v>44.5</v>
      </c>
      <c r="R311" s="94"/>
      <c r="S311" s="94">
        <v>51.4</v>
      </c>
      <c r="T311" s="95"/>
      <c r="U311" s="95"/>
      <c r="V311" s="34"/>
      <c r="W311" s="34"/>
      <c r="X311" s="34"/>
    </row>
    <row r="312" spans="1:24" ht="14">
      <c r="A312" s="91" t="s">
        <v>165</v>
      </c>
      <c r="B312" s="92" t="s">
        <v>890</v>
      </c>
      <c r="C312" s="91">
        <v>7</v>
      </c>
      <c r="D312" s="91" t="s">
        <v>630</v>
      </c>
      <c r="E312" s="93" t="s">
        <v>174</v>
      </c>
      <c r="F312" s="93" t="s">
        <v>341</v>
      </c>
      <c r="G312" s="93">
        <v>4</v>
      </c>
      <c r="H312" s="93" t="s">
        <v>165</v>
      </c>
      <c r="I312" s="94">
        <v>1</v>
      </c>
      <c r="J312" s="94">
        <v>24.6</v>
      </c>
      <c r="K312" s="94"/>
      <c r="L312" s="94"/>
      <c r="M312" s="94"/>
      <c r="N312" s="94"/>
      <c r="O312" s="94">
        <v>24.6</v>
      </c>
      <c r="P312" s="94"/>
      <c r="Q312" s="94"/>
      <c r="R312" s="94"/>
      <c r="S312" s="94"/>
      <c r="T312" s="95"/>
      <c r="U312" s="95"/>
      <c r="V312" s="34"/>
      <c r="W312" s="34"/>
      <c r="X312" s="34"/>
    </row>
    <row r="313" spans="1:24" ht="14">
      <c r="A313" s="91" t="s">
        <v>165</v>
      </c>
      <c r="B313" s="92" t="s">
        <v>891</v>
      </c>
      <c r="C313" s="91">
        <v>9</v>
      </c>
      <c r="D313" s="91" t="s">
        <v>630</v>
      </c>
      <c r="E313" s="93" t="s">
        <v>174</v>
      </c>
      <c r="F313" s="93" t="s">
        <v>341</v>
      </c>
      <c r="G313" s="93">
        <v>4</v>
      </c>
      <c r="H313" s="93" t="s">
        <v>165</v>
      </c>
      <c r="I313" s="94">
        <v>5</v>
      </c>
      <c r="J313" s="94">
        <v>46.3</v>
      </c>
      <c r="K313" s="94">
        <v>29.2</v>
      </c>
      <c r="L313" s="94"/>
      <c r="M313" s="94">
        <v>39.799999999999997</v>
      </c>
      <c r="N313" s="94"/>
      <c r="O313" s="94">
        <v>40</v>
      </c>
      <c r="P313" s="94"/>
      <c r="Q313" s="94">
        <v>46.3</v>
      </c>
      <c r="R313" s="94"/>
      <c r="S313" s="94">
        <v>43.35</v>
      </c>
      <c r="T313" s="95"/>
      <c r="U313" s="95"/>
      <c r="V313" s="34"/>
      <c r="W313" s="34" t="s">
        <v>626</v>
      </c>
      <c r="X313" s="34"/>
    </row>
    <row r="314" spans="1:24" ht="14">
      <c r="A314" s="91" t="s">
        <v>165</v>
      </c>
      <c r="B314" s="92" t="s">
        <v>892</v>
      </c>
      <c r="C314" s="91">
        <v>10</v>
      </c>
      <c r="D314" s="91" t="s">
        <v>630</v>
      </c>
      <c r="E314" s="93" t="s">
        <v>174</v>
      </c>
      <c r="F314" s="93" t="s">
        <v>341</v>
      </c>
      <c r="G314" s="93">
        <v>4</v>
      </c>
      <c r="H314" s="93" t="s">
        <v>165</v>
      </c>
      <c r="I314" s="94">
        <v>5</v>
      </c>
      <c r="J314" s="94">
        <v>43.8</v>
      </c>
      <c r="K314" s="94">
        <v>38.5</v>
      </c>
      <c r="L314" s="94"/>
      <c r="M314" s="94">
        <v>35.25</v>
      </c>
      <c r="N314" s="94"/>
      <c r="O314" s="94">
        <v>43.8</v>
      </c>
      <c r="P314" s="94"/>
      <c r="Q314" s="94">
        <v>43.8</v>
      </c>
      <c r="R314" s="94"/>
      <c r="S314" s="94">
        <v>35.549999999999997</v>
      </c>
      <c r="T314" s="95"/>
      <c r="U314" s="95"/>
      <c r="V314" s="34" t="s">
        <v>626</v>
      </c>
      <c r="W314" s="34"/>
      <c r="X314" s="34"/>
    </row>
    <row r="315" spans="1:24" ht="14">
      <c r="A315" s="91" t="s">
        <v>165</v>
      </c>
      <c r="B315" s="92" t="s">
        <v>893</v>
      </c>
      <c r="C315" s="91">
        <v>9</v>
      </c>
      <c r="D315" s="91" t="s">
        <v>630</v>
      </c>
      <c r="E315" s="93" t="s">
        <v>174</v>
      </c>
      <c r="F315" s="93" t="s">
        <v>341</v>
      </c>
      <c r="G315" s="93">
        <v>4</v>
      </c>
      <c r="H315" s="93" t="s">
        <v>165</v>
      </c>
      <c r="I315" s="94">
        <v>1</v>
      </c>
      <c r="J315" s="94">
        <v>33.799999999999997</v>
      </c>
      <c r="K315" s="94"/>
      <c r="L315" s="94"/>
      <c r="M315" s="94"/>
      <c r="N315" s="94"/>
      <c r="O315" s="94">
        <v>33.799999999999997</v>
      </c>
      <c r="P315" s="94"/>
      <c r="Q315" s="94"/>
      <c r="R315" s="94"/>
      <c r="S315" s="94"/>
      <c r="T315" s="95"/>
      <c r="U315" s="95"/>
      <c r="V315" s="34"/>
      <c r="W315" s="34"/>
      <c r="X315" s="34"/>
    </row>
    <row r="316" spans="1:24" ht="14">
      <c r="A316" s="91" t="s">
        <v>165</v>
      </c>
      <c r="B316" s="92" t="s">
        <v>894</v>
      </c>
      <c r="C316" s="91">
        <v>14</v>
      </c>
      <c r="D316" s="91" t="s">
        <v>625</v>
      </c>
      <c r="E316" s="93" t="s">
        <v>342</v>
      </c>
      <c r="F316" s="93" t="s">
        <v>252</v>
      </c>
      <c r="G316" s="93">
        <v>4</v>
      </c>
      <c r="H316" s="93" t="s">
        <v>165</v>
      </c>
      <c r="I316" s="94">
        <v>2</v>
      </c>
      <c r="J316" s="94">
        <v>165.9</v>
      </c>
      <c r="K316" s="94">
        <v>153.85</v>
      </c>
      <c r="L316" s="94"/>
      <c r="M316" s="94">
        <v>165.9</v>
      </c>
      <c r="N316" s="94"/>
      <c r="O316" s="94"/>
      <c r="P316" s="94"/>
      <c r="Q316" s="94"/>
      <c r="R316" s="94"/>
      <c r="S316" s="94"/>
      <c r="T316" s="95"/>
      <c r="U316" s="95"/>
      <c r="V316" s="34"/>
      <c r="W316" s="34" t="s">
        <v>626</v>
      </c>
      <c r="X316" s="34" t="s">
        <v>626</v>
      </c>
    </row>
    <row r="317" spans="1:24" ht="14">
      <c r="A317" s="91" t="s">
        <v>165</v>
      </c>
      <c r="B317" s="92" t="s">
        <v>895</v>
      </c>
      <c r="C317" s="91">
        <v>14</v>
      </c>
      <c r="D317" s="91" t="s">
        <v>625</v>
      </c>
      <c r="E317" s="93" t="s">
        <v>342</v>
      </c>
      <c r="F317" s="93" t="s">
        <v>252</v>
      </c>
      <c r="G317" s="93">
        <v>4</v>
      </c>
      <c r="H317" s="93" t="s">
        <v>165</v>
      </c>
      <c r="I317" s="94">
        <v>0</v>
      </c>
      <c r="J317" s="94">
        <v>0</v>
      </c>
      <c r="K317" s="94"/>
      <c r="L317" s="94"/>
      <c r="M317" s="94"/>
      <c r="N317" s="94"/>
      <c r="O317" s="94"/>
      <c r="P317" s="94"/>
      <c r="Q317" s="94"/>
      <c r="R317" s="94"/>
      <c r="S317" s="94"/>
      <c r="T317" s="95"/>
      <c r="U317" s="95"/>
      <c r="V317" s="34"/>
      <c r="W317" s="34"/>
      <c r="X317" s="34"/>
    </row>
    <row r="318" spans="1:24" ht="14">
      <c r="A318" s="91" t="s">
        <v>165</v>
      </c>
      <c r="B318" s="92" t="s">
        <v>896</v>
      </c>
      <c r="C318" s="91">
        <v>14</v>
      </c>
      <c r="D318" s="91" t="s">
        <v>625</v>
      </c>
      <c r="E318" s="93" t="s">
        <v>342</v>
      </c>
      <c r="F318" s="93" t="s">
        <v>252</v>
      </c>
      <c r="G318" s="93">
        <v>4</v>
      </c>
      <c r="H318" s="93" t="s">
        <v>165</v>
      </c>
      <c r="I318" s="94">
        <v>3</v>
      </c>
      <c r="J318" s="94">
        <v>137.6</v>
      </c>
      <c r="K318" s="94"/>
      <c r="L318" s="94"/>
      <c r="M318" s="94">
        <v>122.35</v>
      </c>
      <c r="N318" s="94"/>
      <c r="O318" s="94">
        <v>137.6</v>
      </c>
      <c r="P318" s="94"/>
      <c r="Q318" s="94">
        <v>131.9</v>
      </c>
      <c r="R318" s="94"/>
      <c r="S318" s="94"/>
      <c r="T318" s="95"/>
      <c r="U318" s="95"/>
      <c r="V318" s="34"/>
      <c r="W318" s="34" t="s">
        <v>626</v>
      </c>
      <c r="X318" s="34" t="s">
        <v>626</v>
      </c>
    </row>
    <row r="319" spans="1:24" ht="14">
      <c r="A319" s="91" t="s">
        <v>165</v>
      </c>
      <c r="B319" s="92" t="s">
        <v>897</v>
      </c>
      <c r="C319" s="91">
        <v>13</v>
      </c>
      <c r="D319" s="91" t="s">
        <v>630</v>
      </c>
      <c r="E319" s="93" t="s">
        <v>342</v>
      </c>
      <c r="F319" s="93" t="s">
        <v>252</v>
      </c>
      <c r="G319" s="93">
        <v>4</v>
      </c>
      <c r="H319" s="93" t="s">
        <v>165</v>
      </c>
      <c r="I319" s="94">
        <v>5</v>
      </c>
      <c r="J319" s="94">
        <v>156.1</v>
      </c>
      <c r="K319" s="94">
        <v>139.6</v>
      </c>
      <c r="L319" s="94"/>
      <c r="M319" s="94">
        <v>128.94999999999999</v>
      </c>
      <c r="N319" s="94"/>
      <c r="O319" s="94">
        <v>132.25</v>
      </c>
      <c r="P319" s="94"/>
      <c r="Q319" s="94">
        <v>156.1</v>
      </c>
      <c r="R319" s="94"/>
      <c r="S319" s="94">
        <v>128.5</v>
      </c>
      <c r="T319" s="95"/>
      <c r="U319" s="95"/>
      <c r="V319" s="34"/>
      <c r="W319" s="34" t="s">
        <v>626</v>
      </c>
      <c r="X319" s="34" t="s">
        <v>626</v>
      </c>
    </row>
    <row r="320" spans="1:24" ht="14">
      <c r="A320" s="91" t="s">
        <v>165</v>
      </c>
      <c r="B320" s="92" t="s">
        <v>898</v>
      </c>
      <c r="C320" s="91">
        <v>13</v>
      </c>
      <c r="D320" s="91" t="s">
        <v>630</v>
      </c>
      <c r="E320" s="93" t="s">
        <v>342</v>
      </c>
      <c r="F320" s="93" t="s">
        <v>252</v>
      </c>
      <c r="G320" s="93">
        <v>4</v>
      </c>
      <c r="H320" s="93" t="s">
        <v>165</v>
      </c>
      <c r="I320" s="94">
        <v>3</v>
      </c>
      <c r="J320" s="94">
        <v>95.5</v>
      </c>
      <c r="K320" s="94"/>
      <c r="L320" s="94"/>
      <c r="M320" s="94">
        <v>86</v>
      </c>
      <c r="N320" s="94"/>
      <c r="O320" s="94">
        <v>95.5</v>
      </c>
      <c r="P320" s="94"/>
      <c r="Q320" s="94"/>
      <c r="R320" s="94"/>
      <c r="S320" s="94">
        <v>76.05</v>
      </c>
      <c r="T320" s="95"/>
      <c r="U320" s="95"/>
      <c r="V320" s="34"/>
      <c r="W320" s="34" t="s">
        <v>626</v>
      </c>
      <c r="X320" s="34"/>
    </row>
    <row r="321" spans="1:24" ht="14">
      <c r="A321" s="91" t="s">
        <v>165</v>
      </c>
      <c r="B321" s="92" t="s">
        <v>899</v>
      </c>
      <c r="C321" s="91">
        <v>13</v>
      </c>
      <c r="D321" s="91" t="s">
        <v>630</v>
      </c>
      <c r="E321" s="93" t="s">
        <v>342</v>
      </c>
      <c r="F321" s="93" t="s">
        <v>252</v>
      </c>
      <c r="G321" s="93">
        <v>4</v>
      </c>
      <c r="H321" s="93" t="s">
        <v>165</v>
      </c>
      <c r="I321" s="94">
        <v>2</v>
      </c>
      <c r="J321" s="94">
        <v>115.5</v>
      </c>
      <c r="K321" s="94">
        <v>103.65</v>
      </c>
      <c r="L321" s="94"/>
      <c r="M321" s="94"/>
      <c r="N321" s="94"/>
      <c r="O321" s="94">
        <v>115.5</v>
      </c>
      <c r="P321" s="94"/>
      <c r="Q321" s="94"/>
      <c r="R321" s="94"/>
      <c r="S321" s="94"/>
      <c r="T321" s="95"/>
      <c r="U321" s="95"/>
      <c r="V321" s="34"/>
      <c r="W321" s="34"/>
      <c r="X321" s="34"/>
    </row>
    <row r="322" spans="1:24" ht="14">
      <c r="A322" s="91" t="s">
        <v>165</v>
      </c>
      <c r="B322" s="92" t="s">
        <v>900</v>
      </c>
      <c r="C322" s="91">
        <v>13</v>
      </c>
      <c r="D322" s="91" t="s">
        <v>630</v>
      </c>
      <c r="E322" s="93" t="s">
        <v>342</v>
      </c>
      <c r="F322" s="93" t="s">
        <v>252</v>
      </c>
      <c r="G322" s="93">
        <v>4</v>
      </c>
      <c r="H322" s="93" t="s">
        <v>165</v>
      </c>
      <c r="I322" s="94">
        <v>0</v>
      </c>
      <c r="J322" s="94">
        <v>0</v>
      </c>
      <c r="K322" s="94"/>
      <c r="L322" s="94"/>
      <c r="M322" s="94"/>
      <c r="N322" s="94"/>
      <c r="O322" s="94"/>
      <c r="P322" s="94"/>
      <c r="Q322" s="94"/>
      <c r="R322" s="94"/>
      <c r="S322" s="94"/>
      <c r="T322" s="95"/>
      <c r="U322" s="95"/>
      <c r="V322" s="34"/>
      <c r="W322" s="34"/>
      <c r="X322" s="34"/>
    </row>
    <row r="323" spans="1:24" ht="14">
      <c r="A323" s="91" t="s">
        <v>165</v>
      </c>
      <c r="B323" s="92" t="s">
        <v>901</v>
      </c>
      <c r="C323" s="91">
        <v>13</v>
      </c>
      <c r="D323" s="91" t="s">
        <v>630</v>
      </c>
      <c r="E323" s="93" t="s">
        <v>342</v>
      </c>
      <c r="F323" s="93" t="s">
        <v>252</v>
      </c>
      <c r="G323" s="93">
        <v>4</v>
      </c>
      <c r="H323" s="93" t="s">
        <v>165</v>
      </c>
      <c r="I323" s="94">
        <v>0</v>
      </c>
      <c r="J323" s="94">
        <v>0</v>
      </c>
      <c r="K323" s="94"/>
      <c r="L323" s="94"/>
      <c r="M323" s="94"/>
      <c r="N323" s="94"/>
      <c r="O323" s="94"/>
      <c r="P323" s="94"/>
      <c r="Q323" s="94"/>
      <c r="R323" s="94"/>
      <c r="S323" s="94"/>
      <c r="T323" s="95"/>
      <c r="U323" s="95"/>
      <c r="V323" s="34"/>
      <c r="W323" s="34"/>
      <c r="X323" s="34"/>
    </row>
    <row r="324" spans="1:24" ht="14">
      <c r="A324" s="91" t="s">
        <v>165</v>
      </c>
      <c r="B324" s="92" t="s">
        <v>902</v>
      </c>
      <c r="C324" s="91">
        <v>13</v>
      </c>
      <c r="D324" s="91" t="s">
        <v>630</v>
      </c>
      <c r="E324" s="93" t="s">
        <v>342</v>
      </c>
      <c r="F324" s="93" t="s">
        <v>252</v>
      </c>
      <c r="G324" s="93">
        <v>4</v>
      </c>
      <c r="H324" s="93" t="s">
        <v>165</v>
      </c>
      <c r="I324" s="94">
        <v>2</v>
      </c>
      <c r="J324" s="94">
        <v>121</v>
      </c>
      <c r="K324" s="94"/>
      <c r="L324" s="94"/>
      <c r="M324" s="94">
        <v>113.3</v>
      </c>
      <c r="N324" s="94"/>
      <c r="O324" s="94">
        <v>121</v>
      </c>
      <c r="P324" s="94"/>
      <c r="Q324" s="94"/>
      <c r="R324" s="94"/>
      <c r="S324" s="94"/>
      <c r="T324" s="95"/>
      <c r="U324" s="95"/>
      <c r="V324" s="34"/>
      <c r="W324" s="34" t="s">
        <v>626</v>
      </c>
      <c r="X324" s="34"/>
    </row>
    <row r="325" spans="1:24" ht="14">
      <c r="A325" s="91" t="s">
        <v>165</v>
      </c>
      <c r="B325" s="92" t="s">
        <v>903</v>
      </c>
      <c r="C325" s="91">
        <v>13</v>
      </c>
      <c r="D325" s="91" t="s">
        <v>630</v>
      </c>
      <c r="E325" s="93" t="s">
        <v>342</v>
      </c>
      <c r="F325" s="93" t="s">
        <v>252</v>
      </c>
      <c r="G325" s="93">
        <v>4</v>
      </c>
      <c r="H325" s="93" t="s">
        <v>165</v>
      </c>
      <c r="I325" s="94">
        <v>0</v>
      </c>
      <c r="J325" s="94">
        <v>0</v>
      </c>
      <c r="K325" s="94"/>
      <c r="L325" s="94"/>
      <c r="M325" s="94"/>
      <c r="N325" s="94"/>
      <c r="O325" s="94"/>
      <c r="P325" s="94"/>
      <c r="Q325" s="94"/>
      <c r="R325" s="94"/>
      <c r="S325" s="94"/>
      <c r="T325" s="95"/>
      <c r="U325" s="95"/>
      <c r="V325" s="34"/>
      <c r="W325" s="34"/>
      <c r="X325" s="34"/>
    </row>
    <row r="326" spans="1:24" ht="14">
      <c r="A326" s="91" t="s">
        <v>165</v>
      </c>
      <c r="B326" s="92" t="s">
        <v>904</v>
      </c>
      <c r="C326" s="91">
        <v>11</v>
      </c>
      <c r="D326" s="91" t="s">
        <v>625</v>
      </c>
      <c r="E326" s="93" t="s">
        <v>341</v>
      </c>
      <c r="F326" s="93" t="s">
        <v>342</v>
      </c>
      <c r="G326" s="93">
        <v>4</v>
      </c>
      <c r="H326" s="93" t="s">
        <v>165</v>
      </c>
      <c r="I326" s="94">
        <v>5</v>
      </c>
      <c r="J326" s="94">
        <v>95.25</v>
      </c>
      <c r="K326" s="94">
        <v>69.7</v>
      </c>
      <c r="L326" s="94"/>
      <c r="M326" s="94">
        <v>95.25</v>
      </c>
      <c r="N326" s="94"/>
      <c r="O326" s="94">
        <v>87.45</v>
      </c>
      <c r="P326" s="94"/>
      <c r="Q326" s="94">
        <v>80.849999999999994</v>
      </c>
      <c r="R326" s="94"/>
      <c r="S326" s="94">
        <v>103.6</v>
      </c>
      <c r="T326" s="95"/>
      <c r="U326" s="95"/>
      <c r="V326" s="34"/>
      <c r="W326" s="34" t="s">
        <v>626</v>
      </c>
      <c r="X326" s="34"/>
    </row>
    <row r="327" spans="1:24" ht="14">
      <c r="A327" s="91" t="s">
        <v>165</v>
      </c>
      <c r="B327" s="92" t="s">
        <v>905</v>
      </c>
      <c r="C327" s="91">
        <v>12</v>
      </c>
      <c r="D327" s="91" t="s">
        <v>625</v>
      </c>
      <c r="E327" s="93" t="s">
        <v>341</v>
      </c>
      <c r="F327" s="93" t="s">
        <v>342</v>
      </c>
      <c r="G327" s="93">
        <v>4</v>
      </c>
      <c r="H327" s="93" t="s">
        <v>165</v>
      </c>
      <c r="I327" s="94">
        <v>5</v>
      </c>
      <c r="J327" s="94">
        <v>123.1</v>
      </c>
      <c r="K327" s="94">
        <v>123.1</v>
      </c>
      <c r="L327" s="94"/>
      <c r="M327" s="94">
        <v>90.45</v>
      </c>
      <c r="N327" s="94"/>
      <c r="O327" s="94">
        <v>119.8</v>
      </c>
      <c r="P327" s="94"/>
      <c r="Q327" s="94">
        <v>102.7</v>
      </c>
      <c r="R327" s="94"/>
      <c r="S327" s="94">
        <v>116.8</v>
      </c>
      <c r="T327" s="95"/>
      <c r="U327" s="95"/>
      <c r="V327" s="34"/>
      <c r="W327" s="34" t="s">
        <v>626</v>
      </c>
      <c r="X327" s="34" t="s">
        <v>626</v>
      </c>
    </row>
    <row r="328" spans="1:24" ht="14">
      <c r="A328" s="91" t="s">
        <v>165</v>
      </c>
      <c r="B328" s="92" t="s">
        <v>906</v>
      </c>
      <c r="C328" s="91">
        <v>12</v>
      </c>
      <c r="D328" s="91" t="s">
        <v>625</v>
      </c>
      <c r="E328" s="93" t="s">
        <v>341</v>
      </c>
      <c r="F328" s="93" t="s">
        <v>342</v>
      </c>
      <c r="G328" s="93">
        <v>4</v>
      </c>
      <c r="H328" s="93" t="s">
        <v>165</v>
      </c>
      <c r="I328" s="94">
        <v>5</v>
      </c>
      <c r="J328" s="94">
        <v>104.8</v>
      </c>
      <c r="K328" s="94">
        <v>91.65</v>
      </c>
      <c r="L328" s="94"/>
      <c r="M328" s="94">
        <v>92.25</v>
      </c>
      <c r="N328" s="94"/>
      <c r="O328" s="94">
        <v>104.8</v>
      </c>
      <c r="P328" s="94"/>
      <c r="Q328" s="94">
        <v>92.85</v>
      </c>
      <c r="R328" s="94"/>
      <c r="S328" s="94">
        <v>95.8</v>
      </c>
      <c r="T328" s="95"/>
      <c r="U328" s="95"/>
      <c r="V328" s="34"/>
      <c r="W328" s="34" t="s">
        <v>626</v>
      </c>
      <c r="X328" s="34" t="s">
        <v>626</v>
      </c>
    </row>
    <row r="329" spans="1:24" ht="14">
      <c r="A329" s="91" t="s">
        <v>165</v>
      </c>
      <c r="B329" s="92" t="s">
        <v>907</v>
      </c>
      <c r="C329" s="91">
        <v>11</v>
      </c>
      <c r="D329" s="91" t="s">
        <v>625</v>
      </c>
      <c r="E329" s="93" t="s">
        <v>341</v>
      </c>
      <c r="F329" s="93" t="s">
        <v>342</v>
      </c>
      <c r="G329" s="93">
        <v>4</v>
      </c>
      <c r="H329" s="93" t="s">
        <v>165</v>
      </c>
      <c r="I329" s="94">
        <v>0</v>
      </c>
      <c r="J329" s="94">
        <v>0</v>
      </c>
      <c r="K329" s="94"/>
      <c r="L329" s="94"/>
      <c r="M329" s="94"/>
      <c r="N329" s="94"/>
      <c r="O329" s="94"/>
      <c r="P329" s="94"/>
      <c r="Q329" s="94"/>
      <c r="R329" s="94"/>
      <c r="S329" s="94"/>
      <c r="T329" s="95"/>
      <c r="U329" s="95"/>
      <c r="V329" s="34"/>
      <c r="W329" s="34"/>
      <c r="X329" s="34"/>
    </row>
    <row r="330" spans="1:24" ht="14">
      <c r="A330" s="91" t="s">
        <v>165</v>
      </c>
      <c r="B330" s="92" t="s">
        <v>908</v>
      </c>
      <c r="C330" s="91">
        <v>11</v>
      </c>
      <c r="D330" s="91" t="s">
        <v>630</v>
      </c>
      <c r="E330" s="93" t="s">
        <v>341</v>
      </c>
      <c r="F330" s="93" t="s">
        <v>342</v>
      </c>
      <c r="G330" s="93">
        <v>4</v>
      </c>
      <c r="H330" s="93" t="s">
        <v>165</v>
      </c>
      <c r="I330" s="94">
        <v>2</v>
      </c>
      <c r="J330" s="94">
        <v>76.95</v>
      </c>
      <c r="K330" s="94"/>
      <c r="L330" s="94"/>
      <c r="M330" s="94">
        <v>76.95</v>
      </c>
      <c r="N330" s="94"/>
      <c r="O330" s="94"/>
      <c r="P330" s="94"/>
      <c r="Q330" s="94">
        <v>73.150000000000006</v>
      </c>
      <c r="R330" s="94"/>
      <c r="S330" s="94"/>
      <c r="T330" s="95"/>
      <c r="U330" s="95"/>
      <c r="V330" s="34"/>
      <c r="W330" s="34" t="s">
        <v>626</v>
      </c>
      <c r="X330" s="34"/>
    </row>
    <row r="331" spans="1:24" ht="14">
      <c r="A331" s="91" t="s">
        <v>165</v>
      </c>
      <c r="B331" s="92" t="s">
        <v>909</v>
      </c>
      <c r="C331" s="91">
        <v>11</v>
      </c>
      <c r="D331" s="91" t="s">
        <v>630</v>
      </c>
      <c r="E331" s="93" t="s">
        <v>341</v>
      </c>
      <c r="F331" s="93" t="s">
        <v>342</v>
      </c>
      <c r="G331" s="93">
        <v>4</v>
      </c>
      <c r="H331" s="93" t="s">
        <v>165</v>
      </c>
      <c r="I331" s="94">
        <v>4</v>
      </c>
      <c r="J331" s="94">
        <v>129.75</v>
      </c>
      <c r="K331" s="94">
        <v>128.44999999999999</v>
      </c>
      <c r="L331" s="94"/>
      <c r="M331" s="94"/>
      <c r="N331" s="94"/>
      <c r="O331" s="94">
        <v>129.75</v>
      </c>
      <c r="P331" s="94"/>
      <c r="Q331" s="94">
        <v>123.35</v>
      </c>
      <c r="R331" s="94"/>
      <c r="S331" s="94">
        <v>135.4</v>
      </c>
      <c r="T331" s="95"/>
      <c r="U331" s="95"/>
      <c r="V331" s="34"/>
      <c r="W331" s="34" t="s">
        <v>626</v>
      </c>
      <c r="X331" s="34" t="s">
        <v>626</v>
      </c>
    </row>
    <row r="332" spans="1:24" ht="14">
      <c r="A332" s="91" t="s">
        <v>165</v>
      </c>
      <c r="B332" s="92" t="s">
        <v>910</v>
      </c>
      <c r="C332" s="91">
        <v>12</v>
      </c>
      <c r="D332" s="91" t="s">
        <v>630</v>
      </c>
      <c r="E332" s="93" t="s">
        <v>341</v>
      </c>
      <c r="F332" s="93" t="s">
        <v>342</v>
      </c>
      <c r="G332" s="93">
        <v>4</v>
      </c>
      <c r="H332" s="93" t="s">
        <v>165</v>
      </c>
      <c r="I332" s="94">
        <v>4</v>
      </c>
      <c r="J332" s="94">
        <v>78.05</v>
      </c>
      <c r="K332" s="94">
        <v>76.05</v>
      </c>
      <c r="L332" s="94"/>
      <c r="M332" s="94"/>
      <c r="N332" s="94"/>
      <c r="O332" s="94">
        <v>74</v>
      </c>
      <c r="P332" s="94"/>
      <c r="Q332" s="94">
        <v>78.05</v>
      </c>
      <c r="R332" s="94"/>
      <c r="S332" s="94">
        <v>72.05</v>
      </c>
      <c r="T332" s="95"/>
      <c r="U332" s="95"/>
      <c r="V332" s="34"/>
      <c r="W332" s="34" t="s">
        <v>626</v>
      </c>
      <c r="X332" s="34"/>
    </row>
    <row r="333" spans="1:24" ht="14">
      <c r="A333" s="91" t="s">
        <v>165</v>
      </c>
      <c r="B333" s="92" t="s">
        <v>911</v>
      </c>
      <c r="C333" s="91">
        <v>12</v>
      </c>
      <c r="D333" s="91" t="s">
        <v>630</v>
      </c>
      <c r="E333" s="93" t="s">
        <v>341</v>
      </c>
      <c r="F333" s="93" t="s">
        <v>342</v>
      </c>
      <c r="G333" s="93">
        <v>4</v>
      </c>
      <c r="H333" s="93" t="s">
        <v>165</v>
      </c>
      <c r="I333" s="94">
        <v>0</v>
      </c>
      <c r="J333" s="94">
        <v>0</v>
      </c>
      <c r="K333" s="94"/>
      <c r="L333" s="94"/>
      <c r="M333" s="94"/>
      <c r="N333" s="94"/>
      <c r="O333" s="94"/>
      <c r="P333" s="94"/>
      <c r="Q333" s="94"/>
      <c r="R333" s="94"/>
      <c r="S333" s="94"/>
      <c r="T333" s="95"/>
      <c r="U333" s="95"/>
      <c r="V333" s="34"/>
      <c r="W333" s="34"/>
      <c r="X333" s="34"/>
    </row>
    <row r="334" spans="1:24" ht="14">
      <c r="A334" s="91" t="s">
        <v>165</v>
      </c>
      <c r="B334" s="92" t="s">
        <v>912</v>
      </c>
      <c r="C334" s="91">
        <v>12</v>
      </c>
      <c r="D334" s="91" t="s">
        <v>630</v>
      </c>
      <c r="E334" s="93" t="s">
        <v>341</v>
      </c>
      <c r="F334" s="93" t="s">
        <v>342</v>
      </c>
      <c r="G334" s="93">
        <v>4</v>
      </c>
      <c r="H334" s="93" t="s">
        <v>165</v>
      </c>
      <c r="I334" s="94">
        <v>5</v>
      </c>
      <c r="J334" s="94">
        <v>121.75</v>
      </c>
      <c r="K334" s="94">
        <v>91.4</v>
      </c>
      <c r="L334" s="94"/>
      <c r="M334" s="94">
        <v>97.2</v>
      </c>
      <c r="N334" s="94"/>
      <c r="O334" s="94">
        <v>98.8</v>
      </c>
      <c r="P334" s="94"/>
      <c r="Q334" s="94">
        <v>121.75</v>
      </c>
      <c r="R334" s="94"/>
      <c r="S334" s="94">
        <v>94.6</v>
      </c>
      <c r="T334" s="95"/>
      <c r="U334" s="95"/>
      <c r="V334" s="34"/>
      <c r="W334" s="34" t="s">
        <v>626</v>
      </c>
      <c r="X334" s="34"/>
    </row>
    <row r="335" spans="1:24" ht="14">
      <c r="A335" s="91" t="s">
        <v>165</v>
      </c>
      <c r="B335" s="92" t="s">
        <v>913</v>
      </c>
      <c r="C335" s="91">
        <v>16</v>
      </c>
      <c r="D335" s="91" t="s">
        <v>625</v>
      </c>
      <c r="E335" s="93" t="s">
        <v>252</v>
      </c>
      <c r="F335" s="93" t="s">
        <v>252</v>
      </c>
      <c r="G335" s="93">
        <v>4</v>
      </c>
      <c r="H335" s="93" t="s">
        <v>165</v>
      </c>
      <c r="I335" s="94">
        <v>1</v>
      </c>
      <c r="J335" s="94">
        <v>0</v>
      </c>
      <c r="K335" s="94"/>
      <c r="L335" s="94"/>
      <c r="M335" s="94"/>
      <c r="N335" s="94"/>
      <c r="O335" s="94"/>
      <c r="P335" s="94"/>
      <c r="Q335" s="94"/>
      <c r="R335" s="94"/>
      <c r="S335" s="94">
        <v>47.1</v>
      </c>
      <c r="T335" s="95"/>
      <c r="U335" s="95"/>
      <c r="V335" s="34"/>
      <c r="W335" s="34"/>
      <c r="X335" s="34"/>
    </row>
    <row r="336" spans="1:24" ht="14">
      <c r="A336" s="91" t="s">
        <v>165</v>
      </c>
      <c r="B336" s="92" t="s">
        <v>914</v>
      </c>
      <c r="C336" s="91">
        <v>18</v>
      </c>
      <c r="D336" s="91" t="s">
        <v>630</v>
      </c>
      <c r="E336" s="93" t="s">
        <v>252</v>
      </c>
      <c r="F336" s="93" t="s">
        <v>252</v>
      </c>
      <c r="G336" s="93">
        <v>4</v>
      </c>
      <c r="H336" s="93" t="s">
        <v>165</v>
      </c>
      <c r="I336" s="94">
        <v>3</v>
      </c>
      <c r="J336" s="94">
        <v>106.8</v>
      </c>
      <c r="K336" s="94"/>
      <c r="L336" s="94"/>
      <c r="M336" s="94">
        <v>106.8</v>
      </c>
      <c r="N336" s="94"/>
      <c r="O336" s="94"/>
      <c r="P336" s="94"/>
      <c r="Q336" s="94">
        <v>95.45</v>
      </c>
      <c r="R336" s="94"/>
      <c r="S336" s="94">
        <v>103.6</v>
      </c>
      <c r="T336" s="95"/>
      <c r="U336" s="95"/>
      <c r="V336" s="34"/>
      <c r="W336" s="34"/>
      <c r="X336" s="34"/>
    </row>
    <row r="337" spans="1:24" ht="14">
      <c r="A337" s="91" t="s">
        <v>165</v>
      </c>
      <c r="B337" s="92" t="s">
        <v>915</v>
      </c>
      <c r="C337" s="91">
        <v>18</v>
      </c>
      <c r="D337" s="91" t="s">
        <v>630</v>
      </c>
      <c r="E337" s="93" t="s">
        <v>252</v>
      </c>
      <c r="F337" s="93" t="s">
        <v>252</v>
      </c>
      <c r="G337" s="93">
        <v>4</v>
      </c>
      <c r="H337" s="93" t="s">
        <v>165</v>
      </c>
      <c r="I337" s="94">
        <v>4</v>
      </c>
      <c r="J337" s="94">
        <v>115.7</v>
      </c>
      <c r="K337" s="94"/>
      <c r="L337" s="94"/>
      <c r="M337" s="94">
        <v>82.3</v>
      </c>
      <c r="N337" s="94"/>
      <c r="O337" s="94">
        <v>115.7</v>
      </c>
      <c r="P337" s="94"/>
      <c r="Q337" s="94">
        <v>100.1</v>
      </c>
      <c r="R337" s="94"/>
      <c r="S337" s="94">
        <v>77</v>
      </c>
      <c r="T337" s="95"/>
      <c r="U337" s="95"/>
      <c r="V337" s="34"/>
      <c r="W337" s="34" t="s">
        <v>626</v>
      </c>
      <c r="X337" s="34"/>
    </row>
    <row r="338" spans="1:24" ht="14">
      <c r="A338" s="91" t="s">
        <v>168</v>
      </c>
      <c r="B338" s="92" t="s">
        <v>916</v>
      </c>
      <c r="C338" s="91">
        <v>8</v>
      </c>
      <c r="D338" s="91" t="s">
        <v>625</v>
      </c>
      <c r="E338" s="93" t="s">
        <v>174</v>
      </c>
      <c r="F338" s="93" t="s">
        <v>341</v>
      </c>
      <c r="G338" s="93">
        <v>1</v>
      </c>
      <c r="H338" s="93" t="s">
        <v>168</v>
      </c>
      <c r="I338" s="94">
        <v>0</v>
      </c>
      <c r="J338" s="94">
        <v>0</v>
      </c>
      <c r="K338" s="94"/>
      <c r="L338" s="94"/>
      <c r="M338" s="94"/>
      <c r="N338" s="94"/>
      <c r="O338" s="94"/>
      <c r="P338" s="94"/>
      <c r="Q338" s="94"/>
      <c r="R338" s="94"/>
      <c r="S338" s="94"/>
      <c r="T338" s="95"/>
      <c r="U338" s="95"/>
      <c r="V338" s="34"/>
      <c r="W338" s="34"/>
      <c r="X338" s="34"/>
    </row>
    <row r="339" spans="1:24" ht="14">
      <c r="A339" s="91" t="s">
        <v>168</v>
      </c>
      <c r="B339" s="92" t="s">
        <v>917</v>
      </c>
      <c r="C339" s="91">
        <v>8</v>
      </c>
      <c r="D339" s="91" t="s">
        <v>625</v>
      </c>
      <c r="E339" s="93" t="s">
        <v>174</v>
      </c>
      <c r="F339" s="93" t="s">
        <v>341</v>
      </c>
      <c r="G339" s="93">
        <v>1</v>
      </c>
      <c r="H339" s="93" t="s">
        <v>168</v>
      </c>
      <c r="I339" s="94">
        <v>0</v>
      </c>
      <c r="J339" s="94">
        <v>0</v>
      </c>
      <c r="K339" s="94"/>
      <c r="L339" s="94"/>
      <c r="M339" s="94"/>
      <c r="N339" s="94"/>
      <c r="O339" s="94"/>
      <c r="P339" s="94"/>
      <c r="Q339" s="94"/>
      <c r="R339" s="94"/>
      <c r="S339" s="94"/>
      <c r="T339" s="95"/>
      <c r="U339" s="95"/>
      <c r="V339" s="34"/>
      <c r="W339" s="34"/>
      <c r="X339" s="34"/>
    </row>
    <row r="340" spans="1:24" ht="14">
      <c r="A340" s="91" t="s">
        <v>168</v>
      </c>
      <c r="B340" s="92" t="s">
        <v>918</v>
      </c>
      <c r="C340" s="91">
        <v>10</v>
      </c>
      <c r="D340" s="91" t="s">
        <v>625</v>
      </c>
      <c r="E340" s="93" t="s">
        <v>174</v>
      </c>
      <c r="F340" s="93" t="s">
        <v>341</v>
      </c>
      <c r="G340" s="93">
        <v>1</v>
      </c>
      <c r="H340" s="93" t="s">
        <v>168</v>
      </c>
      <c r="I340" s="94">
        <v>5</v>
      </c>
      <c r="J340" s="94">
        <v>88.9</v>
      </c>
      <c r="K340" s="94">
        <v>88.9</v>
      </c>
      <c r="L340" s="94"/>
      <c r="M340" s="94">
        <v>73.599999999999994</v>
      </c>
      <c r="N340" s="94"/>
      <c r="O340" s="94">
        <v>85.3</v>
      </c>
      <c r="P340" s="94"/>
      <c r="Q340" s="94">
        <v>78.25</v>
      </c>
      <c r="R340" s="94"/>
      <c r="S340" s="94">
        <v>80.099999999999994</v>
      </c>
      <c r="T340" s="95"/>
      <c r="U340" s="95"/>
      <c r="V340" s="34"/>
      <c r="W340" s="34" t="s">
        <v>626</v>
      </c>
      <c r="X340" s="34" t="s">
        <v>626</v>
      </c>
    </row>
    <row r="341" spans="1:24" ht="14">
      <c r="A341" s="91" t="s">
        <v>168</v>
      </c>
      <c r="B341" s="92" t="s">
        <v>919</v>
      </c>
      <c r="C341" s="91">
        <v>5</v>
      </c>
      <c r="D341" s="91" t="s">
        <v>625</v>
      </c>
      <c r="E341" s="93" t="s">
        <v>174</v>
      </c>
      <c r="F341" s="93" t="s">
        <v>341</v>
      </c>
      <c r="G341" s="93">
        <v>1</v>
      </c>
      <c r="H341" s="93" t="s">
        <v>168</v>
      </c>
      <c r="I341" s="94">
        <v>0</v>
      </c>
      <c r="J341" s="94">
        <v>0</v>
      </c>
      <c r="K341" s="94"/>
      <c r="L341" s="94"/>
      <c r="M341" s="94"/>
      <c r="N341" s="94"/>
      <c r="O341" s="94"/>
      <c r="P341" s="94"/>
      <c r="Q341" s="94"/>
      <c r="R341" s="94"/>
      <c r="S341" s="94"/>
      <c r="T341" s="95"/>
      <c r="U341" s="95"/>
      <c r="V341" s="34"/>
      <c r="W341" s="34"/>
      <c r="X341" s="34"/>
    </row>
    <row r="342" spans="1:24" ht="14">
      <c r="A342" s="91" t="s">
        <v>168</v>
      </c>
      <c r="B342" s="92" t="s">
        <v>481</v>
      </c>
      <c r="C342" s="91">
        <v>9</v>
      </c>
      <c r="D342" s="91" t="s">
        <v>625</v>
      </c>
      <c r="E342" s="93" t="s">
        <v>174</v>
      </c>
      <c r="F342" s="93" t="s">
        <v>341</v>
      </c>
      <c r="G342" s="93">
        <v>1</v>
      </c>
      <c r="H342" s="93" t="s">
        <v>168</v>
      </c>
      <c r="I342" s="94">
        <v>0</v>
      </c>
      <c r="J342" s="94">
        <v>0</v>
      </c>
      <c r="K342" s="94"/>
      <c r="L342" s="94"/>
      <c r="M342" s="94"/>
      <c r="N342" s="94"/>
      <c r="O342" s="94"/>
      <c r="P342" s="94"/>
      <c r="Q342" s="94"/>
      <c r="R342" s="94"/>
      <c r="S342" s="94"/>
      <c r="T342" s="95"/>
      <c r="U342" s="95">
        <v>23.6</v>
      </c>
      <c r="V342" s="34" t="s">
        <v>626</v>
      </c>
      <c r="W342" s="34"/>
      <c r="X342" s="34"/>
    </row>
    <row r="343" spans="1:24" ht="14">
      <c r="A343" s="91" t="s">
        <v>168</v>
      </c>
      <c r="B343" s="92" t="s">
        <v>920</v>
      </c>
      <c r="C343" s="91">
        <v>7</v>
      </c>
      <c r="D343" s="91" t="s">
        <v>625</v>
      </c>
      <c r="E343" s="93" t="s">
        <v>174</v>
      </c>
      <c r="F343" s="93" t="s">
        <v>341</v>
      </c>
      <c r="G343" s="93">
        <v>1</v>
      </c>
      <c r="H343" s="93" t="s">
        <v>168</v>
      </c>
      <c r="I343" s="94">
        <v>0</v>
      </c>
      <c r="J343" s="94">
        <v>0</v>
      </c>
      <c r="K343" s="94"/>
      <c r="L343" s="94"/>
      <c r="M343" s="94"/>
      <c r="N343" s="94"/>
      <c r="O343" s="94"/>
      <c r="P343" s="94"/>
      <c r="Q343" s="94"/>
      <c r="R343" s="94"/>
      <c r="S343" s="94"/>
      <c r="T343" s="95"/>
      <c r="U343" s="95"/>
      <c r="V343" s="34"/>
      <c r="W343" s="34"/>
      <c r="X343" s="34"/>
    </row>
    <row r="344" spans="1:24" ht="14">
      <c r="A344" s="91" t="s">
        <v>168</v>
      </c>
      <c r="B344" s="92" t="s">
        <v>436</v>
      </c>
      <c r="C344" s="91">
        <v>8</v>
      </c>
      <c r="D344" s="91" t="s">
        <v>625</v>
      </c>
      <c r="E344" s="93" t="s">
        <v>174</v>
      </c>
      <c r="F344" s="93" t="s">
        <v>341</v>
      </c>
      <c r="G344" s="93">
        <v>1</v>
      </c>
      <c r="H344" s="93" t="s">
        <v>168</v>
      </c>
      <c r="I344" s="94">
        <v>0</v>
      </c>
      <c r="J344" s="94">
        <v>0</v>
      </c>
      <c r="K344" s="94"/>
      <c r="L344" s="94"/>
      <c r="M344" s="94"/>
      <c r="N344" s="94"/>
      <c r="O344" s="94"/>
      <c r="P344" s="94"/>
      <c r="Q344" s="94"/>
      <c r="R344" s="94"/>
      <c r="S344" s="94"/>
      <c r="T344" s="95"/>
      <c r="U344" s="95">
        <v>28.8</v>
      </c>
      <c r="V344" s="34" t="s">
        <v>626</v>
      </c>
      <c r="W344" s="34"/>
      <c r="X344" s="34"/>
    </row>
    <row r="345" spans="1:24" ht="14">
      <c r="A345" s="91" t="s">
        <v>168</v>
      </c>
      <c r="B345" s="92" t="s">
        <v>921</v>
      </c>
      <c r="C345" s="91">
        <v>10</v>
      </c>
      <c r="D345" s="91" t="s">
        <v>625</v>
      </c>
      <c r="E345" s="93" t="s">
        <v>174</v>
      </c>
      <c r="F345" s="93" t="s">
        <v>341</v>
      </c>
      <c r="G345" s="93">
        <v>1</v>
      </c>
      <c r="H345" s="93" t="s">
        <v>168</v>
      </c>
      <c r="I345" s="94">
        <v>5</v>
      </c>
      <c r="J345" s="94">
        <v>50.2</v>
      </c>
      <c r="K345" s="94">
        <v>38.35</v>
      </c>
      <c r="L345" s="94"/>
      <c r="M345" s="94">
        <v>47.1</v>
      </c>
      <c r="N345" s="94"/>
      <c r="O345" s="94">
        <v>44.95</v>
      </c>
      <c r="P345" s="94"/>
      <c r="Q345" s="94">
        <v>50.2</v>
      </c>
      <c r="R345" s="94"/>
      <c r="S345" s="94">
        <v>53.3</v>
      </c>
      <c r="T345" s="95"/>
      <c r="U345" s="95"/>
      <c r="V345" s="34"/>
      <c r="W345" s="34" t="s">
        <v>626</v>
      </c>
      <c r="X345" s="34"/>
    </row>
    <row r="346" spans="1:24" ht="14">
      <c r="A346" s="91" t="s">
        <v>168</v>
      </c>
      <c r="B346" s="92" t="s">
        <v>384</v>
      </c>
      <c r="C346" s="91">
        <v>7</v>
      </c>
      <c r="D346" s="91" t="s">
        <v>625</v>
      </c>
      <c r="E346" s="93" t="s">
        <v>174</v>
      </c>
      <c r="F346" s="93" t="s">
        <v>341</v>
      </c>
      <c r="G346" s="93">
        <v>1</v>
      </c>
      <c r="H346" s="93" t="s">
        <v>168</v>
      </c>
      <c r="I346" s="94">
        <v>0</v>
      </c>
      <c r="J346" s="94">
        <v>0</v>
      </c>
      <c r="K346" s="94"/>
      <c r="L346" s="94"/>
      <c r="M346" s="94"/>
      <c r="N346" s="94"/>
      <c r="O346" s="94"/>
      <c r="P346" s="94"/>
      <c r="Q346" s="94"/>
      <c r="R346" s="94"/>
      <c r="S346" s="94"/>
      <c r="T346" s="95"/>
      <c r="U346" s="95">
        <v>23.85</v>
      </c>
      <c r="V346" s="34" t="s">
        <v>626</v>
      </c>
      <c r="W346" s="34"/>
      <c r="X346" s="34"/>
    </row>
    <row r="347" spans="1:24" ht="14">
      <c r="A347" s="91" t="s">
        <v>168</v>
      </c>
      <c r="B347" s="92" t="s">
        <v>462</v>
      </c>
      <c r="C347" s="91">
        <v>8</v>
      </c>
      <c r="D347" s="91" t="s">
        <v>625</v>
      </c>
      <c r="E347" s="93" t="s">
        <v>174</v>
      </c>
      <c r="F347" s="93" t="s">
        <v>341</v>
      </c>
      <c r="G347" s="93">
        <v>1</v>
      </c>
      <c r="H347" s="93" t="s">
        <v>168</v>
      </c>
      <c r="I347" s="94">
        <v>0</v>
      </c>
      <c r="J347" s="94">
        <v>0</v>
      </c>
      <c r="K347" s="94"/>
      <c r="L347" s="94"/>
      <c r="M347" s="94"/>
      <c r="N347" s="94"/>
      <c r="O347" s="94"/>
      <c r="P347" s="94"/>
      <c r="Q347" s="94"/>
      <c r="R347" s="94"/>
      <c r="S347" s="94"/>
      <c r="T347" s="95"/>
      <c r="U347" s="95">
        <v>26.8</v>
      </c>
      <c r="V347" s="34" t="s">
        <v>626</v>
      </c>
      <c r="W347" s="34"/>
      <c r="X347" s="34"/>
    </row>
    <row r="348" spans="1:24" ht="14">
      <c r="A348" s="91" t="s">
        <v>168</v>
      </c>
      <c r="B348" s="92" t="s">
        <v>518</v>
      </c>
      <c r="C348" s="91">
        <v>9</v>
      </c>
      <c r="D348" s="91" t="s">
        <v>625</v>
      </c>
      <c r="E348" s="93" t="s">
        <v>174</v>
      </c>
      <c r="F348" s="93" t="s">
        <v>341</v>
      </c>
      <c r="G348" s="93">
        <v>1</v>
      </c>
      <c r="H348" s="93" t="s">
        <v>168</v>
      </c>
      <c r="I348" s="94">
        <v>5</v>
      </c>
      <c r="J348" s="94">
        <v>40.450000000000003</v>
      </c>
      <c r="K348" s="94">
        <v>35.1</v>
      </c>
      <c r="L348" s="94"/>
      <c r="M348" s="94">
        <v>38.799999999999997</v>
      </c>
      <c r="N348" s="94"/>
      <c r="O348" s="94">
        <v>40.450000000000003</v>
      </c>
      <c r="P348" s="94"/>
      <c r="Q348" s="94">
        <v>36.35</v>
      </c>
      <c r="R348" s="94"/>
      <c r="S348" s="94">
        <v>46.25</v>
      </c>
      <c r="T348" s="95"/>
      <c r="U348" s="95">
        <v>28.2</v>
      </c>
      <c r="V348" s="34" t="s">
        <v>626</v>
      </c>
      <c r="W348" s="34"/>
      <c r="X348" s="34"/>
    </row>
    <row r="349" spans="1:24" ht="14">
      <c r="A349" s="91" t="s">
        <v>168</v>
      </c>
      <c r="B349" s="92" t="s">
        <v>922</v>
      </c>
      <c r="C349" s="91">
        <v>4</v>
      </c>
      <c r="D349" s="91" t="s">
        <v>625</v>
      </c>
      <c r="E349" s="93" t="s">
        <v>174</v>
      </c>
      <c r="F349" s="93" t="s">
        <v>341</v>
      </c>
      <c r="G349" s="93">
        <v>1</v>
      </c>
      <c r="H349" s="93" t="s">
        <v>168</v>
      </c>
      <c r="I349" s="94">
        <v>0</v>
      </c>
      <c r="J349" s="94">
        <v>0</v>
      </c>
      <c r="K349" s="94"/>
      <c r="L349" s="94"/>
      <c r="M349" s="94"/>
      <c r="N349" s="94"/>
      <c r="O349" s="94"/>
      <c r="P349" s="94"/>
      <c r="Q349" s="94"/>
      <c r="R349" s="94"/>
      <c r="S349" s="94"/>
      <c r="T349" s="95"/>
      <c r="U349" s="95"/>
      <c r="V349" s="34"/>
      <c r="W349" s="34"/>
      <c r="X349" s="34"/>
    </row>
    <row r="350" spans="1:24" ht="14">
      <c r="A350" s="91" t="s">
        <v>168</v>
      </c>
      <c r="B350" s="92" t="s">
        <v>923</v>
      </c>
      <c r="C350" s="91">
        <v>8</v>
      </c>
      <c r="D350" s="91" t="s">
        <v>625</v>
      </c>
      <c r="E350" s="93" t="s">
        <v>174</v>
      </c>
      <c r="F350" s="93" t="s">
        <v>341</v>
      </c>
      <c r="G350" s="93">
        <v>1</v>
      </c>
      <c r="H350" s="93" t="s">
        <v>168</v>
      </c>
      <c r="I350" s="94">
        <v>0</v>
      </c>
      <c r="J350" s="94">
        <v>0</v>
      </c>
      <c r="K350" s="94"/>
      <c r="L350" s="94"/>
      <c r="M350" s="94"/>
      <c r="N350" s="94"/>
      <c r="O350" s="94"/>
      <c r="P350" s="94"/>
      <c r="Q350" s="94"/>
      <c r="R350" s="94"/>
      <c r="S350" s="94"/>
      <c r="T350" s="95"/>
      <c r="U350" s="95"/>
      <c r="V350" s="34"/>
      <c r="W350" s="34"/>
      <c r="X350" s="34"/>
    </row>
    <row r="351" spans="1:24" ht="14">
      <c r="A351" s="91" t="s">
        <v>168</v>
      </c>
      <c r="B351" s="92" t="s">
        <v>499</v>
      </c>
      <c r="C351" s="91">
        <v>9</v>
      </c>
      <c r="D351" s="91" t="s">
        <v>625</v>
      </c>
      <c r="E351" s="93" t="s">
        <v>174</v>
      </c>
      <c r="F351" s="93" t="s">
        <v>341</v>
      </c>
      <c r="G351" s="93">
        <v>1</v>
      </c>
      <c r="H351" s="93" t="s">
        <v>168</v>
      </c>
      <c r="I351" s="94">
        <v>0</v>
      </c>
      <c r="J351" s="94">
        <v>0</v>
      </c>
      <c r="K351" s="94"/>
      <c r="L351" s="94"/>
      <c r="M351" s="94"/>
      <c r="N351" s="94"/>
      <c r="O351" s="94"/>
      <c r="P351" s="94"/>
      <c r="Q351" s="94"/>
      <c r="R351" s="94"/>
      <c r="S351" s="94"/>
      <c r="T351" s="95"/>
      <c r="U351" s="95">
        <v>21.35</v>
      </c>
      <c r="V351" s="34" t="s">
        <v>626</v>
      </c>
      <c r="W351" s="34"/>
      <c r="X351" s="34"/>
    </row>
    <row r="352" spans="1:24" ht="14">
      <c r="A352" s="91" t="s">
        <v>168</v>
      </c>
      <c r="B352" s="92" t="s">
        <v>924</v>
      </c>
      <c r="C352" s="91">
        <v>7</v>
      </c>
      <c r="D352" s="91" t="s">
        <v>625</v>
      </c>
      <c r="E352" s="93" t="s">
        <v>174</v>
      </c>
      <c r="F352" s="93" t="s">
        <v>341</v>
      </c>
      <c r="G352" s="93">
        <v>1</v>
      </c>
      <c r="H352" s="93" t="s">
        <v>168</v>
      </c>
      <c r="I352" s="94">
        <v>0</v>
      </c>
      <c r="J352" s="94">
        <v>0</v>
      </c>
      <c r="K352" s="94"/>
      <c r="L352" s="94"/>
      <c r="M352" s="94"/>
      <c r="N352" s="94"/>
      <c r="O352" s="94"/>
      <c r="P352" s="94"/>
      <c r="Q352" s="94"/>
      <c r="R352" s="94"/>
      <c r="S352" s="94"/>
      <c r="T352" s="95"/>
      <c r="U352" s="95"/>
      <c r="V352" s="34"/>
      <c r="W352" s="34"/>
      <c r="X352" s="34"/>
    </row>
    <row r="353" spans="1:24" ht="14">
      <c r="A353" s="91" t="s">
        <v>168</v>
      </c>
      <c r="B353" s="92" t="s">
        <v>402</v>
      </c>
      <c r="C353" s="91">
        <v>7</v>
      </c>
      <c r="D353" s="91" t="s">
        <v>625</v>
      </c>
      <c r="E353" s="93" t="s">
        <v>174</v>
      </c>
      <c r="F353" s="93" t="s">
        <v>341</v>
      </c>
      <c r="G353" s="93">
        <v>1</v>
      </c>
      <c r="H353" s="93" t="s">
        <v>168</v>
      </c>
      <c r="I353" s="94">
        <v>5</v>
      </c>
      <c r="J353" s="94">
        <v>45.4</v>
      </c>
      <c r="K353" s="94">
        <v>42.35</v>
      </c>
      <c r="L353" s="94"/>
      <c r="M353" s="94">
        <v>42.5</v>
      </c>
      <c r="N353" s="94"/>
      <c r="O353" s="94">
        <v>41.15</v>
      </c>
      <c r="P353" s="94"/>
      <c r="Q353" s="94">
        <v>45.4</v>
      </c>
      <c r="R353" s="94"/>
      <c r="S353" s="94">
        <v>44.7</v>
      </c>
      <c r="T353" s="95"/>
      <c r="U353" s="95">
        <v>38.950000000000003</v>
      </c>
      <c r="V353" s="34" t="s">
        <v>626</v>
      </c>
      <c r="W353" s="34"/>
      <c r="X353" s="34"/>
    </row>
    <row r="354" spans="1:24" ht="14">
      <c r="A354" s="91" t="s">
        <v>168</v>
      </c>
      <c r="B354" s="92" t="s">
        <v>925</v>
      </c>
      <c r="C354" s="91">
        <v>7</v>
      </c>
      <c r="D354" s="91" t="s">
        <v>625</v>
      </c>
      <c r="E354" s="93" t="s">
        <v>174</v>
      </c>
      <c r="F354" s="93" t="s">
        <v>341</v>
      </c>
      <c r="G354" s="93">
        <v>1</v>
      </c>
      <c r="H354" s="93" t="s">
        <v>168</v>
      </c>
      <c r="I354" s="94">
        <v>0</v>
      </c>
      <c r="J354" s="94">
        <v>0</v>
      </c>
      <c r="K354" s="94"/>
      <c r="L354" s="94"/>
      <c r="M354" s="94"/>
      <c r="N354" s="94"/>
      <c r="O354" s="94"/>
      <c r="P354" s="94"/>
      <c r="Q354" s="94"/>
      <c r="R354" s="94"/>
      <c r="S354" s="94"/>
      <c r="T354" s="95"/>
      <c r="U354" s="95"/>
      <c r="V354" s="34"/>
      <c r="W354" s="34"/>
      <c r="X354" s="34"/>
    </row>
    <row r="355" spans="1:24" ht="14">
      <c r="A355" s="91" t="s">
        <v>168</v>
      </c>
      <c r="B355" s="92" t="s">
        <v>926</v>
      </c>
      <c r="C355" s="91">
        <v>7</v>
      </c>
      <c r="D355" s="91" t="s">
        <v>625</v>
      </c>
      <c r="E355" s="93" t="s">
        <v>174</v>
      </c>
      <c r="F355" s="93" t="s">
        <v>341</v>
      </c>
      <c r="G355" s="93">
        <v>1</v>
      </c>
      <c r="H355" s="93" t="s">
        <v>168</v>
      </c>
      <c r="I355" s="94">
        <v>0</v>
      </c>
      <c r="J355" s="94">
        <v>0</v>
      </c>
      <c r="K355" s="94"/>
      <c r="L355" s="94"/>
      <c r="M355" s="94"/>
      <c r="N355" s="94"/>
      <c r="O355" s="94"/>
      <c r="P355" s="94"/>
      <c r="Q355" s="94"/>
      <c r="R355" s="94"/>
      <c r="S355" s="94"/>
      <c r="T355" s="95"/>
      <c r="U355" s="95"/>
      <c r="V355" s="34"/>
      <c r="W355" s="34"/>
      <c r="X355" s="34"/>
    </row>
    <row r="356" spans="1:24" ht="14">
      <c r="A356" s="91" t="s">
        <v>168</v>
      </c>
      <c r="B356" s="92" t="s">
        <v>927</v>
      </c>
      <c r="C356" s="91">
        <v>10</v>
      </c>
      <c r="D356" s="91" t="s">
        <v>625</v>
      </c>
      <c r="E356" s="93" t="s">
        <v>174</v>
      </c>
      <c r="F356" s="93" t="s">
        <v>341</v>
      </c>
      <c r="G356" s="93">
        <v>1</v>
      </c>
      <c r="H356" s="93" t="s">
        <v>168</v>
      </c>
      <c r="I356" s="94">
        <v>3</v>
      </c>
      <c r="J356" s="94">
        <v>51.25</v>
      </c>
      <c r="K356" s="94">
        <v>47.95</v>
      </c>
      <c r="L356" s="94"/>
      <c r="M356" s="94">
        <v>43.75</v>
      </c>
      <c r="N356" s="94"/>
      <c r="O356" s="94">
        <v>51.25</v>
      </c>
      <c r="P356" s="94"/>
      <c r="Q356" s="94"/>
      <c r="R356" s="94"/>
      <c r="S356" s="94"/>
      <c r="T356" s="95"/>
      <c r="U356" s="95"/>
      <c r="V356" s="34"/>
      <c r="W356" s="34"/>
      <c r="X356" s="34"/>
    </row>
    <row r="357" spans="1:24" ht="14">
      <c r="A357" s="91" t="s">
        <v>168</v>
      </c>
      <c r="B357" s="92" t="s">
        <v>396</v>
      </c>
      <c r="C357" s="91">
        <v>7</v>
      </c>
      <c r="D357" s="91" t="s">
        <v>625</v>
      </c>
      <c r="E357" s="93" t="s">
        <v>174</v>
      </c>
      <c r="F357" s="93" t="s">
        <v>341</v>
      </c>
      <c r="G357" s="93">
        <v>1</v>
      </c>
      <c r="H357" s="93" t="s">
        <v>168</v>
      </c>
      <c r="I357" s="94">
        <v>0</v>
      </c>
      <c r="J357" s="94">
        <v>0</v>
      </c>
      <c r="K357" s="94"/>
      <c r="L357" s="94"/>
      <c r="M357" s="94"/>
      <c r="N357" s="94"/>
      <c r="O357" s="94"/>
      <c r="P357" s="94"/>
      <c r="Q357" s="94"/>
      <c r="R357" s="94"/>
      <c r="S357" s="94"/>
      <c r="T357" s="95"/>
      <c r="U357" s="95">
        <v>19.149999999999999</v>
      </c>
      <c r="V357" s="34" t="s">
        <v>626</v>
      </c>
      <c r="W357" s="34"/>
      <c r="X357" s="34"/>
    </row>
    <row r="358" spans="1:24" ht="14">
      <c r="A358" s="91" t="s">
        <v>168</v>
      </c>
      <c r="B358" s="92" t="s">
        <v>928</v>
      </c>
      <c r="C358" s="91">
        <v>8</v>
      </c>
      <c r="D358" s="91" t="s">
        <v>625</v>
      </c>
      <c r="E358" s="93" t="s">
        <v>174</v>
      </c>
      <c r="F358" s="93" t="s">
        <v>341</v>
      </c>
      <c r="G358" s="93">
        <v>1</v>
      </c>
      <c r="H358" s="93" t="s">
        <v>168</v>
      </c>
      <c r="I358" s="94">
        <v>0</v>
      </c>
      <c r="J358" s="94">
        <v>0</v>
      </c>
      <c r="K358" s="94"/>
      <c r="L358" s="94"/>
      <c r="M358" s="94"/>
      <c r="N358" s="94"/>
      <c r="O358" s="94"/>
      <c r="P358" s="94"/>
      <c r="Q358" s="94"/>
      <c r="R358" s="94"/>
      <c r="S358" s="94"/>
      <c r="T358" s="95"/>
      <c r="U358" s="95"/>
      <c r="V358" s="34"/>
      <c r="W358" s="34"/>
      <c r="X358" s="34"/>
    </row>
    <row r="359" spans="1:24" ht="14">
      <c r="A359" s="91" t="s">
        <v>168</v>
      </c>
      <c r="B359" s="92" t="s">
        <v>929</v>
      </c>
      <c r="C359" s="91">
        <v>5</v>
      </c>
      <c r="D359" s="91" t="s">
        <v>625</v>
      </c>
      <c r="E359" s="93" t="s">
        <v>174</v>
      </c>
      <c r="F359" s="93" t="s">
        <v>341</v>
      </c>
      <c r="G359" s="93">
        <v>1</v>
      </c>
      <c r="H359" s="93" t="s">
        <v>168</v>
      </c>
      <c r="I359" s="94">
        <v>0</v>
      </c>
      <c r="J359" s="94">
        <v>0</v>
      </c>
      <c r="K359" s="94"/>
      <c r="L359" s="94"/>
      <c r="M359" s="94"/>
      <c r="N359" s="94"/>
      <c r="O359" s="94"/>
      <c r="P359" s="94"/>
      <c r="Q359" s="94"/>
      <c r="R359" s="94"/>
      <c r="S359" s="94"/>
      <c r="T359" s="95"/>
      <c r="U359" s="95"/>
      <c r="V359" s="34"/>
      <c r="W359" s="34"/>
      <c r="X359" s="34"/>
    </row>
    <row r="360" spans="1:24" ht="14">
      <c r="A360" s="91" t="s">
        <v>168</v>
      </c>
      <c r="B360" s="92" t="s">
        <v>365</v>
      </c>
      <c r="C360" s="91">
        <v>6</v>
      </c>
      <c r="D360" s="91" t="s">
        <v>625</v>
      </c>
      <c r="E360" s="93" t="s">
        <v>174</v>
      </c>
      <c r="F360" s="93" t="s">
        <v>341</v>
      </c>
      <c r="G360" s="93">
        <v>1</v>
      </c>
      <c r="H360" s="93" t="s">
        <v>168</v>
      </c>
      <c r="I360" s="94">
        <v>0</v>
      </c>
      <c r="J360" s="94">
        <v>0</v>
      </c>
      <c r="K360" s="94"/>
      <c r="L360" s="94"/>
      <c r="M360" s="94"/>
      <c r="N360" s="94"/>
      <c r="O360" s="94"/>
      <c r="P360" s="94"/>
      <c r="Q360" s="94"/>
      <c r="R360" s="94"/>
      <c r="S360" s="94"/>
      <c r="T360" s="95"/>
      <c r="U360" s="95">
        <v>11.25</v>
      </c>
      <c r="V360" s="34" t="s">
        <v>626</v>
      </c>
      <c r="W360" s="34"/>
      <c r="X360" s="34"/>
    </row>
    <row r="361" spans="1:24" ht="14">
      <c r="A361" s="91" t="s">
        <v>168</v>
      </c>
      <c r="B361" s="92" t="s">
        <v>930</v>
      </c>
      <c r="C361" s="91">
        <v>10</v>
      </c>
      <c r="D361" s="91" t="s">
        <v>625</v>
      </c>
      <c r="E361" s="93" t="s">
        <v>174</v>
      </c>
      <c r="F361" s="93" t="s">
        <v>341</v>
      </c>
      <c r="G361" s="93">
        <v>1</v>
      </c>
      <c r="H361" s="93" t="s">
        <v>168</v>
      </c>
      <c r="I361" s="94">
        <v>0</v>
      </c>
      <c r="J361" s="94">
        <v>0</v>
      </c>
      <c r="K361" s="94"/>
      <c r="L361" s="94"/>
      <c r="M361" s="94"/>
      <c r="N361" s="94"/>
      <c r="O361" s="94"/>
      <c r="P361" s="94"/>
      <c r="Q361" s="94"/>
      <c r="R361" s="94"/>
      <c r="S361" s="94"/>
      <c r="T361" s="95"/>
      <c r="U361" s="95"/>
      <c r="V361" s="34" t="s">
        <v>626</v>
      </c>
      <c r="W361" s="34"/>
      <c r="X361" s="34"/>
    </row>
    <row r="362" spans="1:24" ht="14">
      <c r="A362" s="91" t="s">
        <v>168</v>
      </c>
      <c r="B362" s="92" t="s">
        <v>495</v>
      </c>
      <c r="C362" s="91">
        <v>9</v>
      </c>
      <c r="D362" s="91" t="s">
        <v>625</v>
      </c>
      <c r="E362" s="93" t="s">
        <v>174</v>
      </c>
      <c r="F362" s="93" t="s">
        <v>341</v>
      </c>
      <c r="G362" s="93">
        <v>1</v>
      </c>
      <c r="H362" s="93" t="s">
        <v>168</v>
      </c>
      <c r="I362" s="94">
        <v>0</v>
      </c>
      <c r="J362" s="94">
        <v>0</v>
      </c>
      <c r="K362" s="94"/>
      <c r="L362" s="94"/>
      <c r="M362" s="94"/>
      <c r="N362" s="94"/>
      <c r="O362" s="94"/>
      <c r="P362" s="94"/>
      <c r="Q362" s="94"/>
      <c r="R362" s="94"/>
      <c r="S362" s="94"/>
      <c r="T362" s="95"/>
      <c r="U362" s="95">
        <v>23.1</v>
      </c>
      <c r="V362" s="34" t="s">
        <v>626</v>
      </c>
      <c r="W362" s="34"/>
      <c r="X362" s="34"/>
    </row>
    <row r="363" spans="1:24" ht="14">
      <c r="A363" s="91" t="s">
        <v>168</v>
      </c>
      <c r="B363" s="92" t="s">
        <v>931</v>
      </c>
      <c r="C363" s="91">
        <v>5</v>
      </c>
      <c r="D363" s="91" t="s">
        <v>630</v>
      </c>
      <c r="E363" s="93" t="s">
        <v>174</v>
      </c>
      <c r="F363" s="93" t="s">
        <v>341</v>
      </c>
      <c r="G363" s="93">
        <v>1</v>
      </c>
      <c r="H363" s="93" t="s">
        <v>168</v>
      </c>
      <c r="I363" s="94">
        <v>0</v>
      </c>
      <c r="J363" s="94">
        <v>0</v>
      </c>
      <c r="K363" s="94"/>
      <c r="L363" s="94"/>
      <c r="M363" s="94"/>
      <c r="N363" s="94"/>
      <c r="O363" s="94"/>
      <c r="P363" s="94"/>
      <c r="Q363" s="94"/>
      <c r="R363" s="94"/>
      <c r="S363" s="94"/>
      <c r="T363" s="95"/>
      <c r="U363" s="95"/>
      <c r="V363" s="34"/>
      <c r="W363" s="34"/>
      <c r="X363" s="34"/>
    </row>
    <row r="364" spans="1:24" ht="14">
      <c r="A364" s="91" t="s">
        <v>168</v>
      </c>
      <c r="B364" s="92" t="s">
        <v>477</v>
      </c>
      <c r="C364" s="91">
        <v>8</v>
      </c>
      <c r="D364" s="91" t="s">
        <v>630</v>
      </c>
      <c r="E364" s="93" t="s">
        <v>174</v>
      </c>
      <c r="F364" s="93" t="s">
        <v>341</v>
      </c>
      <c r="G364" s="93">
        <v>1</v>
      </c>
      <c r="H364" s="93" t="s">
        <v>168</v>
      </c>
      <c r="I364" s="94">
        <v>3</v>
      </c>
      <c r="J364" s="94">
        <v>45.25</v>
      </c>
      <c r="K364" s="94"/>
      <c r="L364" s="94"/>
      <c r="M364" s="94"/>
      <c r="N364" s="94"/>
      <c r="O364" s="94">
        <v>45.25</v>
      </c>
      <c r="P364" s="94"/>
      <c r="Q364" s="94">
        <v>39.549999999999997</v>
      </c>
      <c r="R364" s="94"/>
      <c r="S364" s="94">
        <v>51.5</v>
      </c>
      <c r="T364" s="95"/>
      <c r="U364" s="95">
        <v>42.9</v>
      </c>
      <c r="V364" s="34" t="s">
        <v>626</v>
      </c>
      <c r="W364" s="34"/>
      <c r="X364" s="34"/>
    </row>
    <row r="365" spans="1:24" ht="14">
      <c r="A365" s="91" t="s">
        <v>168</v>
      </c>
      <c r="B365" s="92" t="s">
        <v>932</v>
      </c>
      <c r="C365" s="91">
        <v>9</v>
      </c>
      <c r="D365" s="91" t="s">
        <v>630</v>
      </c>
      <c r="E365" s="93" t="s">
        <v>174</v>
      </c>
      <c r="F365" s="93" t="s">
        <v>341</v>
      </c>
      <c r="G365" s="93">
        <v>1</v>
      </c>
      <c r="H365" s="93" t="s">
        <v>168</v>
      </c>
      <c r="I365" s="94">
        <v>3</v>
      </c>
      <c r="J365" s="94">
        <v>45.55</v>
      </c>
      <c r="K365" s="94">
        <v>45.55</v>
      </c>
      <c r="L365" s="94"/>
      <c r="M365" s="94">
        <v>44.55</v>
      </c>
      <c r="N365" s="94"/>
      <c r="O365" s="94"/>
      <c r="P365" s="94"/>
      <c r="Q365" s="94">
        <v>45.05</v>
      </c>
      <c r="R365" s="94"/>
      <c r="S365" s="94"/>
      <c r="T365" s="95"/>
      <c r="U365" s="95"/>
      <c r="V365" s="34"/>
      <c r="W365" s="34" t="s">
        <v>626</v>
      </c>
      <c r="X365" s="34"/>
    </row>
    <row r="366" spans="1:24" ht="14">
      <c r="A366" s="91" t="s">
        <v>168</v>
      </c>
      <c r="B366" s="92" t="s">
        <v>933</v>
      </c>
      <c r="C366" s="91">
        <v>7</v>
      </c>
      <c r="D366" s="91" t="s">
        <v>630</v>
      </c>
      <c r="E366" s="93" t="s">
        <v>174</v>
      </c>
      <c r="F366" s="93" t="s">
        <v>341</v>
      </c>
      <c r="G366" s="93">
        <v>1</v>
      </c>
      <c r="H366" s="93" t="s">
        <v>168</v>
      </c>
      <c r="I366" s="94">
        <v>0</v>
      </c>
      <c r="J366" s="94">
        <v>0</v>
      </c>
      <c r="K366" s="94"/>
      <c r="L366" s="94"/>
      <c r="M366" s="94"/>
      <c r="N366" s="94"/>
      <c r="O366" s="94"/>
      <c r="P366" s="94"/>
      <c r="Q366" s="94"/>
      <c r="R366" s="94"/>
      <c r="S366" s="94"/>
      <c r="T366" s="95"/>
      <c r="U366" s="95"/>
      <c r="V366" s="34"/>
      <c r="W366" s="34"/>
      <c r="X366" s="34"/>
    </row>
    <row r="367" spans="1:24" ht="14">
      <c r="A367" s="91" t="s">
        <v>168</v>
      </c>
      <c r="B367" s="92" t="s">
        <v>934</v>
      </c>
      <c r="C367" s="91">
        <v>8</v>
      </c>
      <c r="D367" s="91" t="s">
        <v>630</v>
      </c>
      <c r="E367" s="93" t="s">
        <v>174</v>
      </c>
      <c r="F367" s="93" t="s">
        <v>341</v>
      </c>
      <c r="G367" s="93">
        <v>1</v>
      </c>
      <c r="H367" s="93" t="s">
        <v>168</v>
      </c>
      <c r="I367" s="94">
        <v>0</v>
      </c>
      <c r="J367" s="94">
        <v>0</v>
      </c>
      <c r="K367" s="94"/>
      <c r="L367" s="94"/>
      <c r="M367" s="94"/>
      <c r="N367" s="94"/>
      <c r="O367" s="94"/>
      <c r="P367" s="94"/>
      <c r="Q367" s="94"/>
      <c r="R367" s="94"/>
      <c r="S367" s="94"/>
      <c r="T367" s="95"/>
      <c r="U367" s="95"/>
      <c r="V367" s="34"/>
      <c r="W367" s="34"/>
      <c r="X367" s="34"/>
    </row>
    <row r="368" spans="1:24" ht="14">
      <c r="A368" s="91" t="s">
        <v>168</v>
      </c>
      <c r="B368" s="92" t="s">
        <v>935</v>
      </c>
      <c r="C368" s="91">
        <v>9</v>
      </c>
      <c r="D368" s="91" t="s">
        <v>630</v>
      </c>
      <c r="E368" s="93" t="s">
        <v>174</v>
      </c>
      <c r="F368" s="93" t="s">
        <v>341</v>
      </c>
      <c r="G368" s="93">
        <v>1</v>
      </c>
      <c r="H368" s="93" t="s">
        <v>168</v>
      </c>
      <c r="I368" s="94">
        <v>0</v>
      </c>
      <c r="J368" s="94">
        <v>0</v>
      </c>
      <c r="K368" s="94"/>
      <c r="L368" s="94"/>
      <c r="M368" s="94"/>
      <c r="N368" s="94"/>
      <c r="O368" s="94"/>
      <c r="P368" s="94"/>
      <c r="Q368" s="94"/>
      <c r="R368" s="94"/>
      <c r="S368" s="94"/>
      <c r="T368" s="95"/>
      <c r="U368" s="95"/>
      <c r="V368" s="34"/>
      <c r="W368" s="34"/>
      <c r="X368" s="34"/>
    </row>
    <row r="369" spans="1:24" ht="14">
      <c r="A369" s="91" t="s">
        <v>168</v>
      </c>
      <c r="B369" s="92" t="s">
        <v>331</v>
      </c>
      <c r="C369" s="91">
        <v>6</v>
      </c>
      <c r="D369" s="91" t="s">
        <v>630</v>
      </c>
      <c r="E369" s="93" t="s">
        <v>174</v>
      </c>
      <c r="F369" s="93" t="s">
        <v>341</v>
      </c>
      <c r="G369" s="93">
        <v>1</v>
      </c>
      <c r="H369" s="93" t="s">
        <v>168</v>
      </c>
      <c r="I369" s="94">
        <v>2</v>
      </c>
      <c r="J369" s="94">
        <v>43.3</v>
      </c>
      <c r="K369" s="94"/>
      <c r="L369" s="94"/>
      <c r="M369" s="94"/>
      <c r="N369" s="94"/>
      <c r="O369" s="94"/>
      <c r="P369" s="94"/>
      <c r="Q369" s="94">
        <v>43.3</v>
      </c>
      <c r="R369" s="94"/>
      <c r="S369" s="94">
        <v>49.1</v>
      </c>
      <c r="T369" s="95"/>
      <c r="U369" s="95">
        <v>27.4</v>
      </c>
      <c r="V369" s="34" t="s">
        <v>626</v>
      </c>
      <c r="W369" s="34"/>
      <c r="X369" s="34"/>
    </row>
    <row r="370" spans="1:24" ht="14">
      <c r="A370" s="91" t="s">
        <v>168</v>
      </c>
      <c r="B370" s="92" t="s">
        <v>480</v>
      </c>
      <c r="C370" s="91">
        <v>9</v>
      </c>
      <c r="D370" s="91" t="s">
        <v>630</v>
      </c>
      <c r="E370" s="93" t="s">
        <v>174</v>
      </c>
      <c r="F370" s="93" t="s">
        <v>341</v>
      </c>
      <c r="G370" s="93">
        <v>1</v>
      </c>
      <c r="H370" s="93" t="s">
        <v>168</v>
      </c>
      <c r="I370" s="94">
        <v>4</v>
      </c>
      <c r="J370" s="94">
        <v>50.1</v>
      </c>
      <c r="K370" s="94">
        <v>50.1</v>
      </c>
      <c r="L370" s="94"/>
      <c r="M370" s="94">
        <v>48.8</v>
      </c>
      <c r="N370" s="94"/>
      <c r="O370" s="94">
        <v>46.2</v>
      </c>
      <c r="P370" s="94"/>
      <c r="Q370" s="94">
        <v>29.35</v>
      </c>
      <c r="R370" s="94"/>
      <c r="S370" s="94"/>
      <c r="T370" s="95"/>
      <c r="U370" s="95">
        <v>29.95</v>
      </c>
      <c r="V370" s="34" t="s">
        <v>626</v>
      </c>
      <c r="W370" s="34"/>
      <c r="X370" s="34"/>
    </row>
    <row r="371" spans="1:24" ht="14">
      <c r="A371" s="91" t="s">
        <v>168</v>
      </c>
      <c r="B371" s="92" t="s">
        <v>332</v>
      </c>
      <c r="C371" s="91">
        <v>6</v>
      </c>
      <c r="D371" s="91" t="s">
        <v>630</v>
      </c>
      <c r="E371" s="93" t="s">
        <v>174</v>
      </c>
      <c r="F371" s="93" t="s">
        <v>341</v>
      </c>
      <c r="G371" s="93">
        <v>1</v>
      </c>
      <c r="H371" s="93" t="s">
        <v>168</v>
      </c>
      <c r="I371" s="94">
        <v>0</v>
      </c>
      <c r="J371" s="94">
        <v>0</v>
      </c>
      <c r="K371" s="94"/>
      <c r="L371" s="94"/>
      <c r="M371" s="94"/>
      <c r="N371" s="94"/>
      <c r="O371" s="94"/>
      <c r="P371" s="94"/>
      <c r="Q371" s="94"/>
      <c r="R371" s="94"/>
      <c r="S371" s="94"/>
      <c r="T371" s="95"/>
      <c r="U371" s="95">
        <v>15.75</v>
      </c>
      <c r="V371" s="34" t="s">
        <v>626</v>
      </c>
      <c r="W371" s="34"/>
      <c r="X371" s="34"/>
    </row>
    <row r="372" spans="1:24" ht="14">
      <c r="A372" s="91" t="s">
        <v>168</v>
      </c>
      <c r="B372" s="92" t="s">
        <v>936</v>
      </c>
      <c r="C372" s="91">
        <v>9</v>
      </c>
      <c r="D372" s="91" t="s">
        <v>630</v>
      </c>
      <c r="E372" s="93" t="s">
        <v>174</v>
      </c>
      <c r="F372" s="93" t="s">
        <v>341</v>
      </c>
      <c r="G372" s="93">
        <v>1</v>
      </c>
      <c r="H372" s="93" t="s">
        <v>168</v>
      </c>
      <c r="I372" s="94">
        <v>2</v>
      </c>
      <c r="J372" s="94">
        <v>46.1</v>
      </c>
      <c r="K372" s="94"/>
      <c r="L372" s="94"/>
      <c r="M372" s="94"/>
      <c r="N372" s="94"/>
      <c r="O372" s="94"/>
      <c r="P372" s="94"/>
      <c r="Q372" s="94">
        <v>46.1</v>
      </c>
      <c r="R372" s="94"/>
      <c r="S372" s="94">
        <v>50.9</v>
      </c>
      <c r="T372" s="95"/>
      <c r="U372" s="95"/>
      <c r="V372" s="34"/>
      <c r="W372" s="34"/>
      <c r="X372" s="34"/>
    </row>
    <row r="373" spans="1:24" ht="14">
      <c r="A373" s="91" t="s">
        <v>168</v>
      </c>
      <c r="B373" s="92" t="s">
        <v>937</v>
      </c>
      <c r="C373" s="91">
        <v>10</v>
      </c>
      <c r="D373" s="91" t="s">
        <v>630</v>
      </c>
      <c r="E373" s="93" t="s">
        <v>174</v>
      </c>
      <c r="F373" s="93" t="s">
        <v>341</v>
      </c>
      <c r="G373" s="93">
        <v>1</v>
      </c>
      <c r="H373" s="93" t="s">
        <v>168</v>
      </c>
      <c r="I373" s="94">
        <v>5</v>
      </c>
      <c r="J373" s="94">
        <v>66.95</v>
      </c>
      <c r="K373" s="94">
        <v>64.95</v>
      </c>
      <c r="L373" s="94"/>
      <c r="M373" s="94">
        <v>63.75</v>
      </c>
      <c r="N373" s="94"/>
      <c r="O373" s="94">
        <v>58.85</v>
      </c>
      <c r="P373" s="94"/>
      <c r="Q373" s="94">
        <v>66.95</v>
      </c>
      <c r="R373" s="94"/>
      <c r="S373" s="94">
        <v>68.599999999999994</v>
      </c>
      <c r="T373" s="95"/>
      <c r="U373" s="95"/>
      <c r="V373" s="34"/>
      <c r="W373" s="34" t="s">
        <v>626</v>
      </c>
      <c r="X373" s="34"/>
    </row>
    <row r="374" spans="1:24" ht="14">
      <c r="A374" s="91" t="s">
        <v>168</v>
      </c>
      <c r="B374" s="92" t="s">
        <v>938</v>
      </c>
      <c r="C374" s="91">
        <v>10</v>
      </c>
      <c r="D374" s="91" t="s">
        <v>630</v>
      </c>
      <c r="E374" s="93" t="s">
        <v>174</v>
      </c>
      <c r="F374" s="93" t="s">
        <v>341</v>
      </c>
      <c r="G374" s="93">
        <v>1</v>
      </c>
      <c r="H374" s="93" t="s">
        <v>168</v>
      </c>
      <c r="I374" s="94">
        <v>4</v>
      </c>
      <c r="J374" s="94">
        <v>54.55</v>
      </c>
      <c r="K374" s="94"/>
      <c r="L374" s="94"/>
      <c r="M374" s="94">
        <v>48.95</v>
      </c>
      <c r="N374" s="94"/>
      <c r="O374" s="94">
        <v>54.55</v>
      </c>
      <c r="P374" s="94"/>
      <c r="Q374" s="94">
        <v>44.1</v>
      </c>
      <c r="R374" s="94"/>
      <c r="S374" s="94">
        <v>59.5</v>
      </c>
      <c r="T374" s="95"/>
      <c r="U374" s="95"/>
      <c r="V374" s="34"/>
      <c r="W374" s="34"/>
      <c r="X374" s="34"/>
    </row>
    <row r="375" spans="1:24" ht="14">
      <c r="A375" s="91" t="s">
        <v>168</v>
      </c>
      <c r="B375" s="92" t="s">
        <v>939</v>
      </c>
      <c r="C375" s="91">
        <v>8</v>
      </c>
      <c r="D375" s="91" t="s">
        <v>630</v>
      </c>
      <c r="E375" s="93" t="s">
        <v>174</v>
      </c>
      <c r="F375" s="93" t="s">
        <v>341</v>
      </c>
      <c r="G375" s="93">
        <v>1</v>
      </c>
      <c r="H375" s="93" t="s">
        <v>168</v>
      </c>
      <c r="I375" s="94">
        <v>1</v>
      </c>
      <c r="J375" s="94">
        <v>0</v>
      </c>
      <c r="K375" s="94"/>
      <c r="L375" s="94"/>
      <c r="M375" s="94"/>
      <c r="N375" s="94"/>
      <c r="O375" s="94"/>
      <c r="P375" s="94"/>
      <c r="Q375" s="94"/>
      <c r="R375" s="94"/>
      <c r="S375" s="94">
        <v>45</v>
      </c>
      <c r="T375" s="95"/>
      <c r="U375" s="95"/>
      <c r="V375" s="34"/>
      <c r="W375" s="34"/>
      <c r="X375" s="34"/>
    </row>
    <row r="376" spans="1:24" ht="14">
      <c r="A376" s="91" t="s">
        <v>168</v>
      </c>
      <c r="B376" s="92" t="s">
        <v>940</v>
      </c>
      <c r="C376" s="91">
        <v>9</v>
      </c>
      <c r="D376" s="91" t="s">
        <v>630</v>
      </c>
      <c r="E376" s="93" t="s">
        <v>174</v>
      </c>
      <c r="F376" s="93" t="s">
        <v>341</v>
      </c>
      <c r="G376" s="93">
        <v>1</v>
      </c>
      <c r="H376" s="93" t="s">
        <v>168</v>
      </c>
      <c r="I376" s="94">
        <v>1</v>
      </c>
      <c r="J376" s="94">
        <v>43.55</v>
      </c>
      <c r="K376" s="94"/>
      <c r="L376" s="94"/>
      <c r="M376" s="94"/>
      <c r="N376" s="94"/>
      <c r="O376" s="94">
        <v>43.55</v>
      </c>
      <c r="P376" s="94"/>
      <c r="Q376" s="94"/>
      <c r="R376" s="94"/>
      <c r="S376" s="94"/>
      <c r="T376" s="95"/>
      <c r="U376" s="95"/>
      <c r="V376" s="34"/>
      <c r="W376" s="34"/>
      <c r="X376" s="34"/>
    </row>
    <row r="377" spans="1:24" ht="14">
      <c r="A377" s="91" t="s">
        <v>168</v>
      </c>
      <c r="B377" s="92" t="s">
        <v>329</v>
      </c>
      <c r="C377" s="91">
        <v>6</v>
      </c>
      <c r="D377" s="91" t="s">
        <v>630</v>
      </c>
      <c r="E377" s="93" t="s">
        <v>174</v>
      </c>
      <c r="F377" s="93" t="s">
        <v>341</v>
      </c>
      <c r="G377" s="93">
        <v>1</v>
      </c>
      <c r="H377" s="93" t="s">
        <v>168</v>
      </c>
      <c r="I377" s="94">
        <v>0</v>
      </c>
      <c r="J377" s="94">
        <v>0</v>
      </c>
      <c r="K377" s="94"/>
      <c r="L377" s="94"/>
      <c r="M377" s="94"/>
      <c r="N377" s="94"/>
      <c r="O377" s="94"/>
      <c r="P377" s="94"/>
      <c r="Q377" s="94"/>
      <c r="R377" s="94"/>
      <c r="S377" s="94"/>
      <c r="T377" s="95"/>
      <c r="U377" s="95">
        <v>17.3</v>
      </c>
      <c r="V377" s="34" t="s">
        <v>626</v>
      </c>
      <c r="W377" s="34"/>
      <c r="X377" s="34"/>
    </row>
    <row r="378" spans="1:24" ht="14">
      <c r="A378" s="91" t="s">
        <v>168</v>
      </c>
      <c r="B378" s="92" t="s">
        <v>941</v>
      </c>
      <c r="C378" s="91">
        <v>9</v>
      </c>
      <c r="D378" s="91" t="s">
        <v>630</v>
      </c>
      <c r="E378" s="93" t="s">
        <v>174</v>
      </c>
      <c r="F378" s="93" t="s">
        <v>341</v>
      </c>
      <c r="G378" s="93">
        <v>1</v>
      </c>
      <c r="H378" s="93" t="s">
        <v>168</v>
      </c>
      <c r="I378" s="94">
        <v>1</v>
      </c>
      <c r="J378" s="94">
        <v>43.7</v>
      </c>
      <c r="K378" s="94">
        <v>43.7</v>
      </c>
      <c r="L378" s="94"/>
      <c r="M378" s="94"/>
      <c r="N378" s="94"/>
      <c r="O378" s="94"/>
      <c r="P378" s="94"/>
      <c r="Q378" s="94"/>
      <c r="R378" s="94"/>
      <c r="S378" s="94"/>
      <c r="T378" s="95"/>
      <c r="U378" s="95"/>
      <c r="V378" s="34"/>
      <c r="W378" s="34"/>
      <c r="X378" s="34"/>
    </row>
    <row r="379" spans="1:24" ht="14">
      <c r="A379" s="91" t="s">
        <v>168</v>
      </c>
      <c r="B379" s="92" t="s">
        <v>942</v>
      </c>
      <c r="C379" s="91">
        <v>7</v>
      </c>
      <c r="D379" s="91" t="s">
        <v>630</v>
      </c>
      <c r="E379" s="93" t="s">
        <v>174</v>
      </c>
      <c r="F379" s="93" t="s">
        <v>341</v>
      </c>
      <c r="G379" s="93">
        <v>1</v>
      </c>
      <c r="H379" s="93" t="s">
        <v>168</v>
      </c>
      <c r="I379" s="94">
        <v>0</v>
      </c>
      <c r="J379" s="94">
        <v>0</v>
      </c>
      <c r="K379" s="94"/>
      <c r="L379" s="94"/>
      <c r="M379" s="94"/>
      <c r="N379" s="94"/>
      <c r="O379" s="94"/>
      <c r="P379" s="94"/>
      <c r="Q379" s="94"/>
      <c r="R379" s="94"/>
      <c r="S379" s="94"/>
      <c r="T379" s="95"/>
      <c r="U379" s="95"/>
      <c r="V379" s="34"/>
      <c r="W379" s="34"/>
      <c r="X379" s="34"/>
    </row>
    <row r="380" spans="1:24" ht="14">
      <c r="A380" s="91" t="s">
        <v>168</v>
      </c>
      <c r="B380" s="92" t="s">
        <v>476</v>
      </c>
      <c r="C380" s="91">
        <v>8</v>
      </c>
      <c r="D380" s="91" t="s">
        <v>630</v>
      </c>
      <c r="E380" s="93" t="s">
        <v>174</v>
      </c>
      <c r="F380" s="93" t="s">
        <v>341</v>
      </c>
      <c r="G380" s="93">
        <v>1</v>
      </c>
      <c r="H380" s="93" t="s">
        <v>168</v>
      </c>
      <c r="I380" s="94">
        <v>0</v>
      </c>
      <c r="J380" s="94">
        <v>0</v>
      </c>
      <c r="K380" s="94"/>
      <c r="L380" s="94"/>
      <c r="M380" s="94"/>
      <c r="N380" s="94"/>
      <c r="O380" s="94"/>
      <c r="P380" s="94"/>
      <c r="Q380" s="94"/>
      <c r="R380" s="94"/>
      <c r="S380" s="94"/>
      <c r="T380" s="95"/>
      <c r="U380" s="95">
        <v>31.15</v>
      </c>
      <c r="V380" s="34" t="s">
        <v>626</v>
      </c>
      <c r="W380" s="34"/>
      <c r="X380" s="34"/>
    </row>
    <row r="381" spans="1:24" ht="14">
      <c r="A381" s="91" t="s">
        <v>168</v>
      </c>
      <c r="B381" s="92" t="s">
        <v>943</v>
      </c>
      <c r="C381" s="91">
        <v>7</v>
      </c>
      <c r="D381" s="91" t="s">
        <v>630</v>
      </c>
      <c r="E381" s="93" t="s">
        <v>174</v>
      </c>
      <c r="F381" s="93" t="s">
        <v>341</v>
      </c>
      <c r="G381" s="93">
        <v>1</v>
      </c>
      <c r="H381" s="93" t="s">
        <v>168</v>
      </c>
      <c r="I381" s="94">
        <v>0</v>
      </c>
      <c r="J381" s="94">
        <v>0</v>
      </c>
      <c r="K381" s="94"/>
      <c r="L381" s="94"/>
      <c r="M381" s="94"/>
      <c r="N381" s="94"/>
      <c r="O381" s="94"/>
      <c r="P381" s="94"/>
      <c r="Q381" s="94"/>
      <c r="R381" s="94"/>
      <c r="S381" s="94"/>
      <c r="T381" s="95"/>
      <c r="U381" s="95"/>
      <c r="V381" s="34"/>
      <c r="W381" s="34"/>
      <c r="X381" s="34"/>
    </row>
    <row r="382" spans="1:24" ht="14">
      <c r="A382" s="91" t="s">
        <v>168</v>
      </c>
      <c r="B382" s="92" t="s">
        <v>355</v>
      </c>
      <c r="C382" s="91">
        <v>6</v>
      </c>
      <c r="D382" s="91" t="s">
        <v>630</v>
      </c>
      <c r="E382" s="93" t="s">
        <v>174</v>
      </c>
      <c r="F382" s="93" t="s">
        <v>341</v>
      </c>
      <c r="G382" s="93">
        <v>1</v>
      </c>
      <c r="H382" s="93" t="s">
        <v>168</v>
      </c>
      <c r="I382" s="94">
        <v>0</v>
      </c>
      <c r="J382" s="94">
        <v>0</v>
      </c>
      <c r="K382" s="94"/>
      <c r="L382" s="94"/>
      <c r="M382" s="94"/>
      <c r="N382" s="94"/>
      <c r="O382" s="94"/>
      <c r="P382" s="94"/>
      <c r="Q382" s="94"/>
      <c r="R382" s="94"/>
      <c r="S382" s="94"/>
      <c r="T382" s="95"/>
      <c r="U382" s="95">
        <v>18.899999999999999</v>
      </c>
      <c r="V382" s="34" t="s">
        <v>626</v>
      </c>
      <c r="W382" s="34"/>
      <c r="X382" s="34"/>
    </row>
    <row r="383" spans="1:24" ht="14">
      <c r="A383" s="91" t="s">
        <v>168</v>
      </c>
      <c r="B383" s="92" t="s">
        <v>419</v>
      </c>
      <c r="C383" s="91">
        <v>7</v>
      </c>
      <c r="D383" s="91" t="s">
        <v>630</v>
      </c>
      <c r="E383" s="93" t="s">
        <v>174</v>
      </c>
      <c r="F383" s="93" t="s">
        <v>341</v>
      </c>
      <c r="G383" s="93">
        <v>1</v>
      </c>
      <c r="H383" s="93" t="s">
        <v>168</v>
      </c>
      <c r="I383" s="94">
        <v>5</v>
      </c>
      <c r="J383" s="94">
        <v>41.3</v>
      </c>
      <c r="K383" s="94">
        <v>41.3</v>
      </c>
      <c r="L383" s="94"/>
      <c r="M383" s="94">
        <v>41.05</v>
      </c>
      <c r="N383" s="94"/>
      <c r="O383" s="94">
        <v>41.15</v>
      </c>
      <c r="P383" s="94"/>
      <c r="Q383" s="94">
        <v>33.450000000000003</v>
      </c>
      <c r="R383" s="94"/>
      <c r="S383" s="94">
        <v>50.1</v>
      </c>
      <c r="T383" s="95"/>
      <c r="U383" s="95">
        <v>30.55</v>
      </c>
      <c r="V383" s="34" t="s">
        <v>626</v>
      </c>
      <c r="W383" s="34"/>
      <c r="X383" s="34"/>
    </row>
    <row r="384" spans="1:24" ht="14">
      <c r="A384" s="91" t="s">
        <v>168</v>
      </c>
      <c r="B384" s="92" t="s">
        <v>944</v>
      </c>
      <c r="C384" s="91">
        <v>13</v>
      </c>
      <c r="D384" s="91" t="s">
        <v>625</v>
      </c>
      <c r="E384" s="93" t="s">
        <v>342</v>
      </c>
      <c r="F384" s="93" t="s">
        <v>252</v>
      </c>
      <c r="G384" s="93">
        <v>1</v>
      </c>
      <c r="H384" s="93" t="s">
        <v>168</v>
      </c>
      <c r="I384" s="94">
        <v>4</v>
      </c>
      <c r="J384" s="94">
        <v>103.25</v>
      </c>
      <c r="K384" s="94">
        <v>57.6</v>
      </c>
      <c r="L384" s="94"/>
      <c r="M384" s="94">
        <v>80.099999999999994</v>
      </c>
      <c r="N384" s="94"/>
      <c r="O384" s="94">
        <v>103.25</v>
      </c>
      <c r="P384" s="94"/>
      <c r="Q384" s="94"/>
      <c r="R384" s="94"/>
      <c r="S384" s="94">
        <v>94.25</v>
      </c>
      <c r="T384" s="95"/>
      <c r="U384" s="95"/>
      <c r="V384" s="34"/>
      <c r="W384" s="34" t="s">
        <v>626</v>
      </c>
      <c r="X384" s="34"/>
    </row>
    <row r="385" spans="1:24" ht="14">
      <c r="A385" s="91" t="s">
        <v>168</v>
      </c>
      <c r="B385" s="92" t="s">
        <v>945</v>
      </c>
      <c r="C385" s="91">
        <v>14</v>
      </c>
      <c r="D385" s="91" t="s">
        <v>625</v>
      </c>
      <c r="E385" s="93" t="s">
        <v>342</v>
      </c>
      <c r="F385" s="93" t="s">
        <v>252</v>
      </c>
      <c r="G385" s="93">
        <v>1</v>
      </c>
      <c r="H385" s="93" t="s">
        <v>168</v>
      </c>
      <c r="I385" s="94">
        <v>0</v>
      </c>
      <c r="J385" s="94">
        <v>0</v>
      </c>
      <c r="K385" s="94"/>
      <c r="L385" s="94"/>
      <c r="M385" s="94"/>
      <c r="N385" s="94"/>
      <c r="O385" s="94"/>
      <c r="P385" s="94"/>
      <c r="Q385" s="94"/>
      <c r="R385" s="94"/>
      <c r="S385" s="94"/>
      <c r="T385" s="95"/>
      <c r="U385" s="95"/>
      <c r="V385" s="34"/>
      <c r="W385" s="34"/>
      <c r="X385" s="34"/>
    </row>
    <row r="386" spans="1:24" ht="14">
      <c r="A386" s="91" t="s">
        <v>168</v>
      </c>
      <c r="B386" s="92" t="s">
        <v>946</v>
      </c>
      <c r="C386" s="91">
        <v>13</v>
      </c>
      <c r="D386" s="91" t="s">
        <v>625</v>
      </c>
      <c r="E386" s="93" t="s">
        <v>342</v>
      </c>
      <c r="F386" s="93" t="s">
        <v>252</v>
      </c>
      <c r="G386" s="93">
        <v>1</v>
      </c>
      <c r="H386" s="93" t="s">
        <v>168</v>
      </c>
      <c r="I386" s="94">
        <v>5</v>
      </c>
      <c r="J386" s="94">
        <v>120.8</v>
      </c>
      <c r="K386" s="94">
        <v>100.15</v>
      </c>
      <c r="L386" s="94"/>
      <c r="M386" s="94">
        <v>116</v>
      </c>
      <c r="N386" s="94"/>
      <c r="O386" s="94">
        <v>120.8</v>
      </c>
      <c r="P386" s="94"/>
      <c r="Q386" s="94">
        <v>97.05</v>
      </c>
      <c r="R386" s="94"/>
      <c r="S386" s="94">
        <v>107.35</v>
      </c>
      <c r="T386" s="95"/>
      <c r="U386" s="95"/>
      <c r="V386" s="34"/>
      <c r="W386" s="34" t="s">
        <v>626</v>
      </c>
      <c r="X386" s="34"/>
    </row>
    <row r="387" spans="1:24" ht="14">
      <c r="A387" s="91" t="s">
        <v>168</v>
      </c>
      <c r="B387" s="92" t="s">
        <v>947</v>
      </c>
      <c r="C387" s="91">
        <v>14</v>
      </c>
      <c r="D387" s="91" t="s">
        <v>625</v>
      </c>
      <c r="E387" s="93" t="s">
        <v>342</v>
      </c>
      <c r="F387" s="93" t="s">
        <v>252</v>
      </c>
      <c r="G387" s="93">
        <v>1</v>
      </c>
      <c r="H387" s="93" t="s">
        <v>168</v>
      </c>
      <c r="I387" s="94">
        <v>3</v>
      </c>
      <c r="J387" s="94">
        <v>123.5</v>
      </c>
      <c r="K387" s="94"/>
      <c r="L387" s="94"/>
      <c r="M387" s="94">
        <v>114.65</v>
      </c>
      <c r="N387" s="94"/>
      <c r="O387" s="94">
        <v>123.5</v>
      </c>
      <c r="P387" s="94"/>
      <c r="Q387" s="94">
        <v>110.15</v>
      </c>
      <c r="R387" s="94"/>
      <c r="S387" s="94"/>
      <c r="T387" s="95"/>
      <c r="U387" s="95"/>
      <c r="V387" s="34"/>
      <c r="W387" s="34" t="s">
        <v>626</v>
      </c>
      <c r="X387" s="34"/>
    </row>
    <row r="388" spans="1:24" ht="14">
      <c r="A388" s="91" t="s">
        <v>168</v>
      </c>
      <c r="B388" s="92" t="s">
        <v>948</v>
      </c>
      <c r="C388" s="91">
        <v>13</v>
      </c>
      <c r="D388" s="91" t="s">
        <v>625</v>
      </c>
      <c r="E388" s="93" t="s">
        <v>342</v>
      </c>
      <c r="F388" s="93" t="s">
        <v>252</v>
      </c>
      <c r="G388" s="93">
        <v>1</v>
      </c>
      <c r="H388" s="93" t="s">
        <v>168</v>
      </c>
      <c r="I388" s="94">
        <v>4</v>
      </c>
      <c r="J388" s="94">
        <v>177.6</v>
      </c>
      <c r="K388" s="94"/>
      <c r="L388" s="94"/>
      <c r="M388" s="94">
        <v>177.6</v>
      </c>
      <c r="N388" s="94"/>
      <c r="O388" s="94">
        <v>167.2</v>
      </c>
      <c r="P388" s="94"/>
      <c r="Q388" s="94">
        <v>158.25</v>
      </c>
      <c r="R388" s="94"/>
      <c r="S388" s="94">
        <v>146.80000000000001</v>
      </c>
      <c r="T388" s="95"/>
      <c r="U388" s="95"/>
      <c r="V388" s="34"/>
      <c r="W388" s="34" t="s">
        <v>626</v>
      </c>
      <c r="X388" s="34" t="s">
        <v>626</v>
      </c>
    </row>
    <row r="389" spans="1:24" ht="14">
      <c r="A389" s="91" t="s">
        <v>168</v>
      </c>
      <c r="B389" s="92" t="s">
        <v>949</v>
      </c>
      <c r="C389" s="91">
        <v>13</v>
      </c>
      <c r="D389" s="91" t="s">
        <v>630</v>
      </c>
      <c r="E389" s="93" t="s">
        <v>342</v>
      </c>
      <c r="F389" s="93" t="s">
        <v>252</v>
      </c>
      <c r="G389" s="93">
        <v>1</v>
      </c>
      <c r="H389" s="93" t="s">
        <v>168</v>
      </c>
      <c r="I389" s="94">
        <v>5</v>
      </c>
      <c r="J389" s="94">
        <v>118.2</v>
      </c>
      <c r="K389" s="94">
        <v>108.2</v>
      </c>
      <c r="L389" s="94"/>
      <c r="M389" s="94">
        <v>115.45</v>
      </c>
      <c r="N389" s="94"/>
      <c r="O389" s="94">
        <v>118.2</v>
      </c>
      <c r="P389" s="94"/>
      <c r="Q389" s="94">
        <v>94.9</v>
      </c>
      <c r="R389" s="94"/>
      <c r="S389" s="94">
        <v>104.35</v>
      </c>
      <c r="T389" s="95"/>
      <c r="U389" s="95"/>
      <c r="V389" s="34"/>
      <c r="W389" s="34" t="s">
        <v>626</v>
      </c>
      <c r="X389" s="34"/>
    </row>
    <row r="390" spans="1:24" ht="14">
      <c r="A390" s="91" t="s">
        <v>168</v>
      </c>
      <c r="B390" s="92" t="s">
        <v>950</v>
      </c>
      <c r="C390" s="91">
        <v>13</v>
      </c>
      <c r="D390" s="91" t="s">
        <v>630</v>
      </c>
      <c r="E390" s="93" t="s">
        <v>342</v>
      </c>
      <c r="F390" s="93" t="s">
        <v>252</v>
      </c>
      <c r="G390" s="93">
        <v>1</v>
      </c>
      <c r="H390" s="93" t="s">
        <v>168</v>
      </c>
      <c r="I390" s="94">
        <v>5</v>
      </c>
      <c r="J390" s="94">
        <v>101</v>
      </c>
      <c r="K390" s="94">
        <v>99.45</v>
      </c>
      <c r="L390" s="94"/>
      <c r="M390" s="94">
        <v>101</v>
      </c>
      <c r="N390" s="94"/>
      <c r="O390" s="94">
        <v>97.2</v>
      </c>
      <c r="P390" s="94"/>
      <c r="Q390" s="94">
        <v>95.85</v>
      </c>
      <c r="R390" s="94"/>
      <c r="S390" s="94">
        <v>111.25</v>
      </c>
      <c r="T390" s="95"/>
      <c r="U390" s="95"/>
      <c r="V390" s="34"/>
      <c r="W390" s="34" t="s">
        <v>626</v>
      </c>
      <c r="X390" s="34"/>
    </row>
    <row r="391" spans="1:24" ht="14">
      <c r="A391" s="91" t="s">
        <v>168</v>
      </c>
      <c r="B391" s="92" t="s">
        <v>951</v>
      </c>
      <c r="C391" s="91">
        <v>13</v>
      </c>
      <c r="D391" s="91" t="s">
        <v>630</v>
      </c>
      <c r="E391" s="93" t="s">
        <v>342</v>
      </c>
      <c r="F391" s="93" t="s">
        <v>252</v>
      </c>
      <c r="G391" s="93">
        <v>1</v>
      </c>
      <c r="H391" s="93" t="s">
        <v>168</v>
      </c>
      <c r="I391" s="94">
        <v>0</v>
      </c>
      <c r="J391" s="94">
        <v>0</v>
      </c>
      <c r="K391" s="94"/>
      <c r="L391" s="94"/>
      <c r="M391" s="94"/>
      <c r="N391" s="94"/>
      <c r="O391" s="94"/>
      <c r="P391" s="94"/>
      <c r="Q391" s="94"/>
      <c r="R391" s="94"/>
      <c r="S391" s="94"/>
      <c r="T391" s="95"/>
      <c r="U391" s="95"/>
      <c r="V391" s="34"/>
      <c r="W391" s="34"/>
      <c r="X391" s="34"/>
    </row>
    <row r="392" spans="1:24" ht="14">
      <c r="A392" s="91" t="s">
        <v>168</v>
      </c>
      <c r="B392" s="92" t="s">
        <v>952</v>
      </c>
      <c r="C392" s="91">
        <v>14</v>
      </c>
      <c r="D392" s="91" t="s">
        <v>630</v>
      </c>
      <c r="E392" s="93" t="s">
        <v>342</v>
      </c>
      <c r="F392" s="93" t="s">
        <v>252</v>
      </c>
      <c r="G392" s="93">
        <v>1</v>
      </c>
      <c r="H392" s="93" t="s">
        <v>168</v>
      </c>
      <c r="I392" s="94">
        <v>0</v>
      </c>
      <c r="J392" s="94">
        <v>0</v>
      </c>
      <c r="K392" s="94"/>
      <c r="L392" s="94"/>
      <c r="M392" s="94"/>
      <c r="N392" s="94"/>
      <c r="O392" s="94"/>
      <c r="P392" s="94"/>
      <c r="Q392" s="94"/>
      <c r="R392" s="94"/>
      <c r="S392" s="94"/>
      <c r="T392" s="95"/>
      <c r="U392" s="95"/>
      <c r="V392" s="34"/>
      <c r="W392" s="34"/>
      <c r="X392" s="34"/>
    </row>
    <row r="393" spans="1:24" ht="14">
      <c r="A393" s="91" t="s">
        <v>168</v>
      </c>
      <c r="B393" s="92" t="s">
        <v>953</v>
      </c>
      <c r="C393" s="91">
        <v>12</v>
      </c>
      <c r="D393" s="91" t="s">
        <v>625</v>
      </c>
      <c r="E393" s="93" t="s">
        <v>341</v>
      </c>
      <c r="F393" s="93" t="s">
        <v>342</v>
      </c>
      <c r="G393" s="93">
        <v>1</v>
      </c>
      <c r="H393" s="93" t="s">
        <v>168</v>
      </c>
      <c r="I393" s="94">
        <v>3</v>
      </c>
      <c r="J393" s="94">
        <v>64.05</v>
      </c>
      <c r="K393" s="94">
        <v>51.5</v>
      </c>
      <c r="L393" s="94"/>
      <c r="M393" s="94">
        <v>64.05</v>
      </c>
      <c r="N393" s="94"/>
      <c r="O393" s="94">
        <v>63.15</v>
      </c>
      <c r="P393" s="94"/>
      <c r="Q393" s="94"/>
      <c r="R393" s="94"/>
      <c r="S393" s="94"/>
      <c r="T393" s="95"/>
      <c r="U393" s="95"/>
      <c r="V393" s="34"/>
      <c r="W393" s="34"/>
      <c r="X393" s="34"/>
    </row>
    <row r="394" spans="1:24" ht="14">
      <c r="A394" s="91" t="s">
        <v>168</v>
      </c>
      <c r="B394" s="92" t="s">
        <v>954</v>
      </c>
      <c r="C394" s="91">
        <v>12</v>
      </c>
      <c r="D394" s="91" t="s">
        <v>625</v>
      </c>
      <c r="E394" s="93" t="s">
        <v>341</v>
      </c>
      <c r="F394" s="93" t="s">
        <v>342</v>
      </c>
      <c r="G394" s="93">
        <v>1</v>
      </c>
      <c r="H394" s="93" t="s">
        <v>168</v>
      </c>
      <c r="I394" s="94">
        <v>0</v>
      </c>
      <c r="J394" s="94">
        <v>0</v>
      </c>
      <c r="K394" s="94"/>
      <c r="L394" s="94"/>
      <c r="M394" s="94"/>
      <c r="N394" s="94"/>
      <c r="O394" s="94"/>
      <c r="P394" s="94"/>
      <c r="Q394" s="94"/>
      <c r="R394" s="94"/>
      <c r="S394" s="94"/>
      <c r="T394" s="95"/>
      <c r="U394" s="95"/>
      <c r="V394" s="34"/>
      <c r="W394" s="34"/>
      <c r="X394" s="34"/>
    </row>
    <row r="395" spans="1:24" ht="14">
      <c r="A395" s="91" t="s">
        <v>168</v>
      </c>
      <c r="B395" s="92" t="s">
        <v>955</v>
      </c>
      <c r="C395" s="91">
        <v>11</v>
      </c>
      <c r="D395" s="91" t="s">
        <v>625</v>
      </c>
      <c r="E395" s="93" t="s">
        <v>341</v>
      </c>
      <c r="F395" s="93" t="s">
        <v>342</v>
      </c>
      <c r="G395" s="93">
        <v>1</v>
      </c>
      <c r="H395" s="93" t="s">
        <v>168</v>
      </c>
      <c r="I395" s="94">
        <v>0</v>
      </c>
      <c r="J395" s="94">
        <v>0</v>
      </c>
      <c r="K395" s="94"/>
      <c r="L395" s="94"/>
      <c r="M395" s="94"/>
      <c r="N395" s="94"/>
      <c r="O395" s="94"/>
      <c r="P395" s="94"/>
      <c r="Q395" s="94"/>
      <c r="R395" s="94"/>
      <c r="S395" s="94"/>
      <c r="T395" s="95"/>
      <c r="U395" s="95"/>
      <c r="V395" s="34"/>
      <c r="W395" s="34"/>
      <c r="X395" s="34"/>
    </row>
    <row r="396" spans="1:24" ht="14">
      <c r="A396" s="91" t="s">
        <v>168</v>
      </c>
      <c r="B396" s="92" t="s">
        <v>956</v>
      </c>
      <c r="C396" s="91">
        <v>11</v>
      </c>
      <c r="D396" s="91" t="s">
        <v>625</v>
      </c>
      <c r="E396" s="93" t="s">
        <v>341</v>
      </c>
      <c r="F396" s="93" t="s">
        <v>342</v>
      </c>
      <c r="G396" s="93">
        <v>1</v>
      </c>
      <c r="H396" s="93" t="s">
        <v>168</v>
      </c>
      <c r="I396" s="94">
        <v>4</v>
      </c>
      <c r="J396" s="94">
        <v>89.3</v>
      </c>
      <c r="K396" s="94"/>
      <c r="L396" s="94"/>
      <c r="M396" s="94">
        <v>86.5</v>
      </c>
      <c r="N396" s="94"/>
      <c r="O396" s="94">
        <v>57.3</v>
      </c>
      <c r="P396" s="94"/>
      <c r="Q396" s="94">
        <v>89.3</v>
      </c>
      <c r="R396" s="94"/>
      <c r="S396" s="94">
        <v>87.95</v>
      </c>
      <c r="T396" s="95"/>
      <c r="U396" s="95"/>
      <c r="V396" s="34"/>
      <c r="W396" s="34" t="s">
        <v>626</v>
      </c>
      <c r="X396" s="34"/>
    </row>
    <row r="397" spans="1:24" ht="14">
      <c r="A397" s="91" t="s">
        <v>168</v>
      </c>
      <c r="B397" s="92" t="s">
        <v>957</v>
      </c>
      <c r="C397" s="91">
        <v>11</v>
      </c>
      <c r="D397" s="91" t="s">
        <v>625</v>
      </c>
      <c r="E397" s="93" t="s">
        <v>341</v>
      </c>
      <c r="F397" s="93" t="s">
        <v>342</v>
      </c>
      <c r="G397" s="93">
        <v>1</v>
      </c>
      <c r="H397" s="93" t="s">
        <v>168</v>
      </c>
      <c r="I397" s="94">
        <v>0</v>
      </c>
      <c r="J397" s="94">
        <v>0</v>
      </c>
      <c r="K397" s="94"/>
      <c r="L397" s="94"/>
      <c r="M397" s="94"/>
      <c r="N397" s="94"/>
      <c r="O397" s="94"/>
      <c r="P397" s="94"/>
      <c r="Q397" s="94"/>
      <c r="R397" s="94"/>
      <c r="S397" s="94"/>
      <c r="T397" s="95"/>
      <c r="U397" s="95"/>
      <c r="V397" s="34"/>
      <c r="W397" s="34"/>
      <c r="X397" s="34"/>
    </row>
    <row r="398" spans="1:24" ht="14">
      <c r="A398" s="91" t="s">
        <v>168</v>
      </c>
      <c r="B398" s="92" t="s">
        <v>958</v>
      </c>
      <c r="C398" s="91">
        <v>12</v>
      </c>
      <c r="D398" s="91" t="s">
        <v>630</v>
      </c>
      <c r="E398" s="93" t="s">
        <v>341</v>
      </c>
      <c r="F398" s="93" t="s">
        <v>342</v>
      </c>
      <c r="G398" s="93">
        <v>1</v>
      </c>
      <c r="H398" s="93" t="s">
        <v>168</v>
      </c>
      <c r="I398" s="94">
        <v>0</v>
      </c>
      <c r="J398" s="94">
        <v>0</v>
      </c>
      <c r="K398" s="94"/>
      <c r="L398" s="94"/>
      <c r="M398" s="94"/>
      <c r="N398" s="94"/>
      <c r="O398" s="94"/>
      <c r="P398" s="94"/>
      <c r="Q398" s="94"/>
      <c r="R398" s="94"/>
      <c r="S398" s="94"/>
      <c r="T398" s="95"/>
      <c r="U398" s="95"/>
      <c r="V398" s="34"/>
      <c r="W398" s="34"/>
      <c r="X398" s="34"/>
    </row>
    <row r="399" spans="1:24" ht="14">
      <c r="A399" s="91" t="s">
        <v>168</v>
      </c>
      <c r="B399" s="92" t="s">
        <v>959</v>
      </c>
      <c r="C399" s="91">
        <v>11</v>
      </c>
      <c r="D399" s="91" t="s">
        <v>630</v>
      </c>
      <c r="E399" s="93" t="s">
        <v>341</v>
      </c>
      <c r="F399" s="93" t="s">
        <v>342</v>
      </c>
      <c r="G399" s="93">
        <v>1</v>
      </c>
      <c r="H399" s="93" t="s">
        <v>168</v>
      </c>
      <c r="I399" s="94">
        <v>2</v>
      </c>
      <c r="J399" s="94">
        <v>82.15</v>
      </c>
      <c r="K399" s="94"/>
      <c r="L399" s="94"/>
      <c r="M399" s="94"/>
      <c r="N399" s="94"/>
      <c r="O399" s="94">
        <v>82.15</v>
      </c>
      <c r="P399" s="94"/>
      <c r="Q399" s="94">
        <v>78.849999999999994</v>
      </c>
      <c r="R399" s="94"/>
      <c r="S399" s="94"/>
      <c r="T399" s="95"/>
      <c r="U399" s="95"/>
      <c r="V399" s="34"/>
      <c r="W399" s="34" t="s">
        <v>626</v>
      </c>
      <c r="X399" s="34"/>
    </row>
    <row r="400" spans="1:24" ht="14">
      <c r="A400" s="91" t="s">
        <v>168</v>
      </c>
      <c r="B400" s="92" t="s">
        <v>568</v>
      </c>
      <c r="C400" s="91">
        <v>11</v>
      </c>
      <c r="D400" s="91" t="s">
        <v>630</v>
      </c>
      <c r="E400" s="93" t="s">
        <v>341</v>
      </c>
      <c r="F400" s="93" t="s">
        <v>342</v>
      </c>
      <c r="G400" s="93">
        <v>1</v>
      </c>
      <c r="H400" s="93" t="s">
        <v>168</v>
      </c>
      <c r="I400" s="94">
        <v>4</v>
      </c>
      <c r="J400" s="94">
        <v>71.25</v>
      </c>
      <c r="K400" s="94"/>
      <c r="L400" s="94"/>
      <c r="M400" s="94">
        <v>67.95</v>
      </c>
      <c r="N400" s="94"/>
      <c r="O400" s="94">
        <v>65.5</v>
      </c>
      <c r="P400" s="94"/>
      <c r="Q400" s="94">
        <v>71.25</v>
      </c>
      <c r="R400" s="94"/>
      <c r="S400" s="94">
        <v>74.849999999999994</v>
      </c>
      <c r="T400" s="95"/>
      <c r="U400" s="95">
        <v>61.2</v>
      </c>
      <c r="V400" s="34" t="s">
        <v>626</v>
      </c>
      <c r="W400" s="34"/>
      <c r="X400" s="34"/>
    </row>
    <row r="401" spans="1:24" ht="14">
      <c r="A401" s="91" t="s">
        <v>168</v>
      </c>
      <c r="B401" s="92" t="s">
        <v>960</v>
      </c>
      <c r="C401" s="91">
        <v>12</v>
      </c>
      <c r="D401" s="91" t="s">
        <v>630</v>
      </c>
      <c r="E401" s="93" t="s">
        <v>341</v>
      </c>
      <c r="F401" s="93" t="s">
        <v>342</v>
      </c>
      <c r="G401" s="93">
        <v>1</v>
      </c>
      <c r="H401" s="93" t="s">
        <v>168</v>
      </c>
      <c r="I401" s="94">
        <v>5</v>
      </c>
      <c r="J401" s="94">
        <v>108.2</v>
      </c>
      <c r="K401" s="94">
        <v>98.95</v>
      </c>
      <c r="L401" s="94"/>
      <c r="M401" s="94">
        <v>105</v>
      </c>
      <c r="N401" s="94"/>
      <c r="O401" s="94">
        <v>108.2</v>
      </c>
      <c r="P401" s="94"/>
      <c r="Q401" s="94">
        <v>97.1</v>
      </c>
      <c r="R401" s="94"/>
      <c r="S401" s="94">
        <v>99.75</v>
      </c>
      <c r="T401" s="95"/>
      <c r="U401" s="95"/>
      <c r="V401" s="34"/>
      <c r="W401" s="34" t="s">
        <v>626</v>
      </c>
      <c r="X401" s="34"/>
    </row>
    <row r="402" spans="1:24" ht="14">
      <c r="A402" s="91" t="s">
        <v>168</v>
      </c>
      <c r="B402" s="92" t="s">
        <v>961</v>
      </c>
      <c r="C402" s="91">
        <v>11</v>
      </c>
      <c r="D402" s="91" t="s">
        <v>630</v>
      </c>
      <c r="E402" s="93" t="s">
        <v>341</v>
      </c>
      <c r="F402" s="93" t="s">
        <v>342</v>
      </c>
      <c r="G402" s="93">
        <v>1</v>
      </c>
      <c r="H402" s="93" t="s">
        <v>168</v>
      </c>
      <c r="I402" s="94">
        <v>3</v>
      </c>
      <c r="J402" s="94">
        <v>63.95</v>
      </c>
      <c r="K402" s="94">
        <v>61.5</v>
      </c>
      <c r="L402" s="94"/>
      <c r="M402" s="94"/>
      <c r="N402" s="94"/>
      <c r="O402" s="94">
        <v>60.3</v>
      </c>
      <c r="P402" s="94"/>
      <c r="Q402" s="94">
        <v>63.95</v>
      </c>
      <c r="R402" s="94"/>
      <c r="S402" s="94"/>
      <c r="T402" s="95"/>
      <c r="U402" s="95"/>
      <c r="V402" s="34"/>
      <c r="W402" s="34"/>
      <c r="X402" s="34"/>
    </row>
    <row r="403" spans="1:24" ht="14">
      <c r="A403" s="91" t="s">
        <v>168</v>
      </c>
      <c r="B403" s="92" t="s">
        <v>962</v>
      </c>
      <c r="C403" s="91">
        <v>12</v>
      </c>
      <c r="D403" s="91" t="s">
        <v>630</v>
      </c>
      <c r="E403" s="93" t="s">
        <v>341</v>
      </c>
      <c r="F403" s="93" t="s">
        <v>342</v>
      </c>
      <c r="G403" s="93">
        <v>1</v>
      </c>
      <c r="H403" s="93" t="s">
        <v>168</v>
      </c>
      <c r="I403" s="94">
        <v>2</v>
      </c>
      <c r="J403" s="94">
        <v>75.650000000000006</v>
      </c>
      <c r="K403" s="94"/>
      <c r="L403" s="94"/>
      <c r="M403" s="94">
        <v>69.650000000000006</v>
      </c>
      <c r="N403" s="94"/>
      <c r="O403" s="94">
        <v>75.650000000000006</v>
      </c>
      <c r="P403" s="94"/>
      <c r="Q403" s="94"/>
      <c r="R403" s="94"/>
      <c r="S403" s="94"/>
      <c r="T403" s="95"/>
      <c r="U403" s="95"/>
      <c r="V403" s="34"/>
      <c r="W403" s="34"/>
      <c r="X403" s="34"/>
    </row>
    <row r="404" spans="1:24" ht="14">
      <c r="A404" s="91" t="s">
        <v>168</v>
      </c>
      <c r="B404" s="92" t="s">
        <v>963</v>
      </c>
      <c r="C404" s="91">
        <v>11</v>
      </c>
      <c r="D404" s="91" t="s">
        <v>630</v>
      </c>
      <c r="E404" s="93" t="s">
        <v>341</v>
      </c>
      <c r="F404" s="93" t="s">
        <v>342</v>
      </c>
      <c r="G404" s="93">
        <v>1</v>
      </c>
      <c r="H404" s="93" t="s">
        <v>168</v>
      </c>
      <c r="I404" s="94">
        <v>0</v>
      </c>
      <c r="J404" s="94">
        <v>0</v>
      </c>
      <c r="K404" s="94"/>
      <c r="L404" s="94"/>
      <c r="M404" s="94"/>
      <c r="N404" s="94"/>
      <c r="O404" s="94"/>
      <c r="P404" s="94"/>
      <c r="Q404" s="94"/>
      <c r="R404" s="94"/>
      <c r="S404" s="94"/>
      <c r="T404" s="95"/>
      <c r="U404" s="95"/>
      <c r="V404" s="34"/>
      <c r="W404" s="34"/>
      <c r="X404" s="34"/>
    </row>
    <row r="405" spans="1:24" ht="14">
      <c r="A405" s="91" t="s">
        <v>168</v>
      </c>
      <c r="B405" s="92" t="s">
        <v>964</v>
      </c>
      <c r="C405" s="91">
        <v>11</v>
      </c>
      <c r="D405" s="91" t="s">
        <v>630</v>
      </c>
      <c r="E405" s="93" t="s">
        <v>341</v>
      </c>
      <c r="F405" s="93" t="s">
        <v>342</v>
      </c>
      <c r="G405" s="93">
        <v>1</v>
      </c>
      <c r="H405" s="93" t="s">
        <v>168</v>
      </c>
      <c r="I405" s="94">
        <v>5</v>
      </c>
      <c r="J405" s="94">
        <v>89.15</v>
      </c>
      <c r="K405" s="94">
        <v>81</v>
      </c>
      <c r="L405" s="94"/>
      <c r="M405" s="94">
        <v>89.15</v>
      </c>
      <c r="N405" s="94"/>
      <c r="O405" s="94">
        <v>83.85</v>
      </c>
      <c r="P405" s="94"/>
      <c r="Q405" s="94">
        <v>88.65</v>
      </c>
      <c r="R405" s="94"/>
      <c r="S405" s="94">
        <v>88.8</v>
      </c>
      <c r="T405" s="95"/>
      <c r="U405" s="95"/>
      <c r="V405" s="34"/>
      <c r="W405" s="34" t="s">
        <v>626</v>
      </c>
      <c r="X405" s="34"/>
    </row>
    <row r="406" spans="1:24" ht="14">
      <c r="A406" s="91" t="s">
        <v>168</v>
      </c>
      <c r="B406" s="92" t="s">
        <v>965</v>
      </c>
      <c r="C406" s="91">
        <v>12</v>
      </c>
      <c r="D406" s="91" t="s">
        <v>630</v>
      </c>
      <c r="E406" s="93" t="s">
        <v>341</v>
      </c>
      <c r="F406" s="93" t="s">
        <v>342</v>
      </c>
      <c r="G406" s="93">
        <v>1</v>
      </c>
      <c r="H406" s="93" t="s">
        <v>168</v>
      </c>
      <c r="I406" s="94">
        <v>2</v>
      </c>
      <c r="J406" s="94">
        <v>78.75</v>
      </c>
      <c r="K406" s="94"/>
      <c r="L406" s="94"/>
      <c r="M406" s="94">
        <v>78.75</v>
      </c>
      <c r="N406" s="94"/>
      <c r="O406" s="94"/>
      <c r="P406" s="94"/>
      <c r="Q406" s="94">
        <v>71.8</v>
      </c>
      <c r="R406" s="94"/>
      <c r="S406" s="94"/>
      <c r="T406" s="95"/>
      <c r="U406" s="95"/>
      <c r="V406" s="34"/>
      <c r="W406" s="34"/>
      <c r="X406" s="34"/>
    </row>
    <row r="407" spans="1:24" ht="14">
      <c r="A407" s="91" t="s">
        <v>168</v>
      </c>
      <c r="B407" s="92" t="s">
        <v>966</v>
      </c>
      <c r="C407" s="91">
        <v>18</v>
      </c>
      <c r="D407" s="91" t="s">
        <v>625</v>
      </c>
      <c r="E407" s="93" t="s">
        <v>252</v>
      </c>
      <c r="F407" s="93" t="s">
        <v>252</v>
      </c>
      <c r="G407" s="93">
        <v>1</v>
      </c>
      <c r="H407" s="93" t="s">
        <v>168</v>
      </c>
      <c r="I407" s="94">
        <v>5</v>
      </c>
      <c r="J407" s="94">
        <v>275.7</v>
      </c>
      <c r="K407" s="94">
        <v>255.35</v>
      </c>
      <c r="L407" s="94"/>
      <c r="M407" s="94">
        <v>253.6</v>
      </c>
      <c r="N407" s="94"/>
      <c r="O407" s="94">
        <v>275.7</v>
      </c>
      <c r="P407" s="94"/>
      <c r="Q407" s="94">
        <v>261.5</v>
      </c>
      <c r="R407" s="94"/>
      <c r="S407" s="94">
        <v>278.10000000000002</v>
      </c>
      <c r="T407" s="95"/>
      <c r="U407" s="95"/>
      <c r="V407" s="34"/>
      <c r="W407" s="34"/>
      <c r="X407" s="34"/>
    </row>
    <row r="408" spans="1:24" ht="14">
      <c r="A408" s="91" t="s">
        <v>168</v>
      </c>
      <c r="B408" s="92" t="s">
        <v>967</v>
      </c>
      <c r="C408" s="91">
        <v>15</v>
      </c>
      <c r="D408" s="91" t="s">
        <v>625</v>
      </c>
      <c r="E408" s="93" t="s">
        <v>252</v>
      </c>
      <c r="F408" s="93" t="s">
        <v>252</v>
      </c>
      <c r="G408" s="93">
        <v>1</v>
      </c>
      <c r="H408" s="93" t="s">
        <v>168</v>
      </c>
      <c r="I408" s="94">
        <v>0</v>
      </c>
      <c r="J408" s="94">
        <v>0</v>
      </c>
      <c r="K408" s="94"/>
      <c r="L408" s="94"/>
      <c r="M408" s="94"/>
      <c r="N408" s="94"/>
      <c r="O408" s="94"/>
      <c r="P408" s="94"/>
      <c r="Q408" s="94"/>
      <c r="R408" s="94"/>
      <c r="S408" s="94"/>
      <c r="T408" s="95"/>
      <c r="U408" s="95"/>
      <c r="V408" s="34"/>
      <c r="W408" s="34"/>
      <c r="X408" s="34"/>
    </row>
    <row r="409" spans="1:24" ht="14">
      <c r="A409" s="91" t="s">
        <v>168</v>
      </c>
      <c r="B409" s="92" t="s">
        <v>968</v>
      </c>
      <c r="C409" s="91">
        <v>15</v>
      </c>
      <c r="D409" s="91" t="s">
        <v>625</v>
      </c>
      <c r="E409" s="93" t="s">
        <v>252</v>
      </c>
      <c r="F409" s="93" t="s">
        <v>252</v>
      </c>
      <c r="G409" s="93">
        <v>1</v>
      </c>
      <c r="H409" s="93" t="s">
        <v>168</v>
      </c>
      <c r="I409" s="94">
        <v>4</v>
      </c>
      <c r="J409" s="94">
        <v>199.45</v>
      </c>
      <c r="K409" s="94">
        <v>190.05</v>
      </c>
      <c r="L409" s="94"/>
      <c r="M409" s="94">
        <v>184</v>
      </c>
      <c r="N409" s="94"/>
      <c r="O409" s="94">
        <v>199.45</v>
      </c>
      <c r="P409" s="94"/>
      <c r="Q409" s="94"/>
      <c r="R409" s="94"/>
      <c r="S409" s="94">
        <v>203.85</v>
      </c>
      <c r="T409" s="95"/>
      <c r="U409" s="95"/>
      <c r="V409" s="34"/>
      <c r="W409" s="34" t="s">
        <v>626</v>
      </c>
      <c r="X409" s="34" t="s">
        <v>626</v>
      </c>
    </row>
    <row r="410" spans="1:24" ht="14">
      <c r="A410" s="91" t="s">
        <v>168</v>
      </c>
      <c r="B410" s="92" t="s">
        <v>969</v>
      </c>
      <c r="C410" s="91">
        <v>16</v>
      </c>
      <c r="D410" s="91" t="s">
        <v>625</v>
      </c>
      <c r="E410" s="93" t="s">
        <v>252</v>
      </c>
      <c r="F410" s="93" t="s">
        <v>252</v>
      </c>
      <c r="G410" s="93">
        <v>1</v>
      </c>
      <c r="H410" s="93" t="s">
        <v>168</v>
      </c>
      <c r="I410" s="94">
        <v>4</v>
      </c>
      <c r="J410" s="94">
        <v>260.14999999999998</v>
      </c>
      <c r="K410" s="94"/>
      <c r="L410" s="94"/>
      <c r="M410" s="94">
        <v>228.35</v>
      </c>
      <c r="N410" s="94"/>
      <c r="O410" s="94">
        <v>260.14999999999998</v>
      </c>
      <c r="P410" s="94"/>
      <c r="Q410" s="94">
        <v>244.45</v>
      </c>
      <c r="R410" s="94"/>
      <c r="S410" s="94">
        <v>259.39999999999998</v>
      </c>
      <c r="T410" s="95"/>
      <c r="U410" s="95"/>
      <c r="V410" s="34"/>
      <c r="W410" s="34"/>
      <c r="X410" s="34"/>
    </row>
    <row r="411" spans="1:24" ht="14">
      <c r="A411" s="91" t="s">
        <v>168</v>
      </c>
      <c r="B411" s="92" t="s">
        <v>970</v>
      </c>
      <c r="C411" s="91">
        <v>15</v>
      </c>
      <c r="D411" s="91" t="s">
        <v>630</v>
      </c>
      <c r="E411" s="93" t="s">
        <v>252</v>
      </c>
      <c r="F411" s="93" t="s">
        <v>252</v>
      </c>
      <c r="G411" s="93">
        <v>1</v>
      </c>
      <c r="H411" s="93" t="s">
        <v>168</v>
      </c>
      <c r="I411" s="94">
        <v>0</v>
      </c>
      <c r="J411" s="94">
        <v>0</v>
      </c>
      <c r="K411" s="94"/>
      <c r="L411" s="94"/>
      <c r="M411" s="94"/>
      <c r="N411" s="94"/>
      <c r="O411" s="94"/>
      <c r="P411" s="94"/>
      <c r="Q411" s="94"/>
      <c r="R411" s="94"/>
      <c r="S411" s="94"/>
      <c r="T411" s="95"/>
      <c r="U411" s="95"/>
      <c r="V411" s="34"/>
      <c r="W411" s="34"/>
      <c r="X411" s="34"/>
    </row>
    <row r="412" spans="1:24" ht="14">
      <c r="A412" s="91" t="s">
        <v>168</v>
      </c>
      <c r="B412" s="92" t="s">
        <v>971</v>
      </c>
      <c r="C412" s="91">
        <v>16</v>
      </c>
      <c r="D412" s="91" t="s">
        <v>630</v>
      </c>
      <c r="E412" s="93" t="s">
        <v>252</v>
      </c>
      <c r="F412" s="93" t="s">
        <v>252</v>
      </c>
      <c r="G412" s="93">
        <v>1</v>
      </c>
      <c r="H412" s="93" t="s">
        <v>168</v>
      </c>
      <c r="I412" s="94">
        <v>4</v>
      </c>
      <c r="J412" s="94">
        <v>177.35</v>
      </c>
      <c r="K412" s="94">
        <v>169.8</v>
      </c>
      <c r="L412" s="94"/>
      <c r="M412" s="94"/>
      <c r="N412" s="94"/>
      <c r="O412" s="94">
        <v>177.35</v>
      </c>
      <c r="P412" s="94"/>
      <c r="Q412" s="94">
        <v>154.44999999999999</v>
      </c>
      <c r="R412" s="94"/>
      <c r="S412" s="94">
        <v>154.4</v>
      </c>
      <c r="T412" s="95"/>
      <c r="U412" s="95"/>
      <c r="V412" s="34"/>
      <c r="W412" s="34" t="s">
        <v>626</v>
      </c>
      <c r="X412" s="34"/>
    </row>
    <row r="413" spans="1:24" ht="14">
      <c r="A413" s="91" t="s">
        <v>168</v>
      </c>
      <c r="B413" s="92" t="s">
        <v>972</v>
      </c>
      <c r="C413" s="91">
        <v>15</v>
      </c>
      <c r="D413" s="91" t="s">
        <v>630</v>
      </c>
      <c r="E413" s="93" t="s">
        <v>252</v>
      </c>
      <c r="F413" s="93" t="s">
        <v>252</v>
      </c>
      <c r="G413" s="93">
        <v>1</v>
      </c>
      <c r="H413" s="93" t="s">
        <v>168</v>
      </c>
      <c r="I413" s="94">
        <v>3</v>
      </c>
      <c r="J413" s="94">
        <v>124.7</v>
      </c>
      <c r="K413" s="94"/>
      <c r="L413" s="94"/>
      <c r="M413" s="94">
        <v>124.7</v>
      </c>
      <c r="N413" s="94"/>
      <c r="O413" s="94">
        <v>120</v>
      </c>
      <c r="P413" s="94"/>
      <c r="Q413" s="94">
        <v>113.35</v>
      </c>
      <c r="R413" s="94"/>
      <c r="S413" s="94"/>
      <c r="T413" s="95"/>
      <c r="U413" s="95"/>
      <c r="V413" s="34"/>
      <c r="W413" s="34"/>
      <c r="X413" s="34"/>
    </row>
    <row r="414" spans="1:24" ht="14">
      <c r="A414" s="91" t="s">
        <v>168</v>
      </c>
      <c r="B414" s="92" t="s">
        <v>973</v>
      </c>
      <c r="C414" s="91">
        <v>17</v>
      </c>
      <c r="D414" s="91" t="s">
        <v>630</v>
      </c>
      <c r="E414" s="93" t="s">
        <v>252</v>
      </c>
      <c r="F414" s="93" t="s">
        <v>252</v>
      </c>
      <c r="G414" s="93">
        <v>1</v>
      </c>
      <c r="H414" s="93" t="s">
        <v>168</v>
      </c>
      <c r="I414" s="94">
        <v>2</v>
      </c>
      <c r="J414" s="94">
        <v>117.3</v>
      </c>
      <c r="K414" s="94"/>
      <c r="L414" s="94"/>
      <c r="M414" s="94"/>
      <c r="N414" s="94"/>
      <c r="O414" s="94"/>
      <c r="P414" s="94"/>
      <c r="Q414" s="94">
        <v>117.3</v>
      </c>
      <c r="R414" s="94"/>
      <c r="S414" s="94">
        <v>129.5</v>
      </c>
      <c r="T414" s="95"/>
      <c r="U414" s="95"/>
      <c r="V414" s="34"/>
      <c r="W414" s="34"/>
      <c r="X414" s="34"/>
    </row>
    <row r="415" spans="1:24" ht="14">
      <c r="A415" s="91" t="s">
        <v>171</v>
      </c>
      <c r="B415" s="92" t="s">
        <v>974</v>
      </c>
      <c r="C415" s="91">
        <v>9</v>
      </c>
      <c r="D415" s="91" t="s">
        <v>625</v>
      </c>
      <c r="E415" s="93" t="s">
        <v>174</v>
      </c>
      <c r="F415" s="93" t="s">
        <v>341</v>
      </c>
      <c r="G415" s="93">
        <v>6</v>
      </c>
      <c r="H415" s="93" t="s">
        <v>171</v>
      </c>
      <c r="I415" s="94">
        <v>4</v>
      </c>
      <c r="J415" s="94">
        <v>56.65</v>
      </c>
      <c r="K415" s="94"/>
      <c r="L415" s="94"/>
      <c r="M415" s="94">
        <v>52.15</v>
      </c>
      <c r="N415" s="94"/>
      <c r="O415" s="94">
        <v>53.5</v>
      </c>
      <c r="P415" s="94"/>
      <c r="Q415" s="94">
        <v>56.65</v>
      </c>
      <c r="R415" s="94"/>
      <c r="S415" s="94">
        <v>64.150000000000006</v>
      </c>
      <c r="T415" s="95"/>
      <c r="U415" s="95"/>
      <c r="V415" s="34"/>
      <c r="W415" s="34" t="s">
        <v>626</v>
      </c>
      <c r="X415" s="34" t="s">
        <v>626</v>
      </c>
    </row>
    <row r="416" spans="1:24" ht="14">
      <c r="A416" s="91" t="s">
        <v>171</v>
      </c>
      <c r="B416" s="92" t="s">
        <v>349</v>
      </c>
      <c r="C416" s="91">
        <v>6</v>
      </c>
      <c r="D416" s="91" t="s">
        <v>625</v>
      </c>
      <c r="E416" s="93" t="s">
        <v>174</v>
      </c>
      <c r="F416" s="93" t="s">
        <v>341</v>
      </c>
      <c r="G416" s="93">
        <v>6</v>
      </c>
      <c r="H416" s="93" t="s">
        <v>171</v>
      </c>
      <c r="I416" s="94">
        <v>0</v>
      </c>
      <c r="J416" s="94">
        <v>0</v>
      </c>
      <c r="K416" s="94"/>
      <c r="L416" s="94"/>
      <c r="M416" s="94"/>
      <c r="N416" s="94"/>
      <c r="O416" s="94"/>
      <c r="P416" s="94"/>
      <c r="Q416" s="94"/>
      <c r="R416" s="94"/>
      <c r="S416" s="94"/>
      <c r="T416" s="95"/>
      <c r="U416" s="95">
        <v>27.6</v>
      </c>
      <c r="V416" s="34" t="s">
        <v>626</v>
      </c>
      <c r="W416" s="34"/>
      <c r="X416" s="34"/>
    </row>
    <row r="417" spans="1:24" ht="14">
      <c r="A417" s="91" t="s">
        <v>171</v>
      </c>
      <c r="B417" s="92" t="s">
        <v>975</v>
      </c>
      <c r="C417" s="91">
        <v>9</v>
      </c>
      <c r="D417" s="91" t="s">
        <v>625</v>
      </c>
      <c r="E417" s="93" t="s">
        <v>174</v>
      </c>
      <c r="F417" s="93" t="s">
        <v>341</v>
      </c>
      <c r="G417" s="93">
        <v>6</v>
      </c>
      <c r="H417" s="93" t="s">
        <v>171</v>
      </c>
      <c r="I417" s="94">
        <v>2</v>
      </c>
      <c r="J417" s="94">
        <v>43.4</v>
      </c>
      <c r="K417" s="94">
        <v>43.4</v>
      </c>
      <c r="L417" s="94"/>
      <c r="M417" s="94"/>
      <c r="N417" s="94"/>
      <c r="O417" s="94">
        <v>37.5</v>
      </c>
      <c r="P417" s="94"/>
      <c r="Q417" s="94"/>
      <c r="R417" s="94"/>
      <c r="S417" s="94"/>
      <c r="T417" s="95"/>
      <c r="U417" s="95"/>
      <c r="V417" s="34" t="s">
        <v>626</v>
      </c>
      <c r="W417" s="34"/>
      <c r="X417" s="34"/>
    </row>
    <row r="418" spans="1:24" ht="14">
      <c r="A418" s="91" t="s">
        <v>171</v>
      </c>
      <c r="B418" s="92" t="s">
        <v>398</v>
      </c>
      <c r="C418" s="91">
        <v>7</v>
      </c>
      <c r="D418" s="91" t="s">
        <v>625</v>
      </c>
      <c r="E418" s="93" t="s">
        <v>174</v>
      </c>
      <c r="F418" s="93" t="s">
        <v>341</v>
      </c>
      <c r="G418" s="93">
        <v>6</v>
      </c>
      <c r="H418" s="93" t="s">
        <v>171</v>
      </c>
      <c r="I418" s="94">
        <v>0</v>
      </c>
      <c r="J418" s="94">
        <v>0</v>
      </c>
      <c r="K418" s="94"/>
      <c r="L418" s="94"/>
      <c r="M418" s="94"/>
      <c r="N418" s="94"/>
      <c r="O418" s="94"/>
      <c r="P418" s="94"/>
      <c r="Q418" s="94"/>
      <c r="R418" s="94"/>
      <c r="S418" s="94"/>
      <c r="T418" s="95"/>
      <c r="U418" s="95">
        <v>26.35</v>
      </c>
      <c r="V418" s="34" t="s">
        <v>626</v>
      </c>
      <c r="W418" s="34"/>
      <c r="X418" s="34"/>
    </row>
    <row r="419" spans="1:24" ht="14">
      <c r="A419" s="91" t="s">
        <v>171</v>
      </c>
      <c r="B419" s="92" t="s">
        <v>976</v>
      </c>
      <c r="C419" s="91">
        <v>8</v>
      </c>
      <c r="D419" s="91" t="s">
        <v>625</v>
      </c>
      <c r="E419" s="93" t="s">
        <v>174</v>
      </c>
      <c r="F419" s="93" t="s">
        <v>341</v>
      </c>
      <c r="G419" s="93">
        <v>6</v>
      </c>
      <c r="H419" s="93" t="s">
        <v>171</v>
      </c>
      <c r="I419" s="94">
        <v>2</v>
      </c>
      <c r="J419" s="94">
        <v>50.2</v>
      </c>
      <c r="K419" s="94">
        <v>50.2</v>
      </c>
      <c r="L419" s="94"/>
      <c r="M419" s="94"/>
      <c r="N419" s="94"/>
      <c r="O419" s="94"/>
      <c r="P419" s="94"/>
      <c r="Q419" s="94">
        <v>43.6</v>
      </c>
      <c r="R419" s="94"/>
      <c r="S419" s="94"/>
      <c r="T419" s="95"/>
      <c r="U419" s="95"/>
      <c r="V419" s="34"/>
      <c r="W419" s="34"/>
      <c r="X419" s="34"/>
    </row>
    <row r="420" spans="1:24" ht="14">
      <c r="A420" s="91" t="s">
        <v>171</v>
      </c>
      <c r="B420" s="92" t="s">
        <v>977</v>
      </c>
      <c r="C420" s="91">
        <v>10</v>
      </c>
      <c r="D420" s="91" t="s">
        <v>625</v>
      </c>
      <c r="E420" s="93" t="s">
        <v>174</v>
      </c>
      <c r="F420" s="93" t="s">
        <v>341</v>
      </c>
      <c r="G420" s="93">
        <v>6</v>
      </c>
      <c r="H420" s="93" t="s">
        <v>171</v>
      </c>
      <c r="I420" s="94">
        <v>2</v>
      </c>
      <c r="J420" s="94">
        <v>25.2</v>
      </c>
      <c r="K420" s="94"/>
      <c r="L420" s="94"/>
      <c r="M420" s="94"/>
      <c r="N420" s="94"/>
      <c r="O420" s="94"/>
      <c r="P420" s="94"/>
      <c r="Q420" s="94">
        <v>25.2</v>
      </c>
      <c r="R420" s="94"/>
      <c r="S420" s="94">
        <v>36.299999999999997</v>
      </c>
      <c r="T420" s="95"/>
      <c r="U420" s="95"/>
      <c r="V420" s="34"/>
      <c r="W420" s="34"/>
      <c r="X420" s="34"/>
    </row>
    <row r="421" spans="1:24" ht="14">
      <c r="A421" s="91" t="s">
        <v>171</v>
      </c>
      <c r="B421" s="92" t="s">
        <v>387</v>
      </c>
      <c r="C421" s="91">
        <v>7</v>
      </c>
      <c r="D421" s="91" t="s">
        <v>625</v>
      </c>
      <c r="E421" s="93" t="s">
        <v>174</v>
      </c>
      <c r="F421" s="93" t="s">
        <v>341</v>
      </c>
      <c r="G421" s="93">
        <v>6</v>
      </c>
      <c r="H421" s="93" t="s">
        <v>171</v>
      </c>
      <c r="I421" s="94">
        <v>4</v>
      </c>
      <c r="J421" s="94">
        <v>43.85</v>
      </c>
      <c r="K421" s="94"/>
      <c r="L421" s="94"/>
      <c r="M421" s="94">
        <v>38.1</v>
      </c>
      <c r="N421" s="94"/>
      <c r="O421" s="94">
        <v>31.2</v>
      </c>
      <c r="P421" s="94"/>
      <c r="Q421" s="94">
        <v>43.85</v>
      </c>
      <c r="R421" s="94"/>
      <c r="S421" s="94">
        <v>40.1</v>
      </c>
      <c r="T421" s="95"/>
      <c r="U421" s="95">
        <v>38.35</v>
      </c>
      <c r="V421" s="34" t="s">
        <v>626</v>
      </c>
      <c r="W421" s="34"/>
      <c r="X421" s="34"/>
    </row>
    <row r="422" spans="1:24" ht="14">
      <c r="A422" s="91" t="s">
        <v>171</v>
      </c>
      <c r="B422" s="92" t="s">
        <v>511</v>
      </c>
      <c r="C422" s="91">
        <v>9</v>
      </c>
      <c r="D422" s="91" t="s">
        <v>625</v>
      </c>
      <c r="E422" s="93" t="s">
        <v>174</v>
      </c>
      <c r="F422" s="93" t="s">
        <v>341</v>
      </c>
      <c r="G422" s="93">
        <v>6</v>
      </c>
      <c r="H422" s="93" t="s">
        <v>171</v>
      </c>
      <c r="I422" s="94">
        <v>0</v>
      </c>
      <c r="J422" s="94">
        <v>0</v>
      </c>
      <c r="K422" s="94"/>
      <c r="L422" s="94"/>
      <c r="M422" s="94"/>
      <c r="N422" s="94"/>
      <c r="O422" s="94"/>
      <c r="P422" s="94"/>
      <c r="Q422" s="94"/>
      <c r="R422" s="94"/>
      <c r="S422" s="94"/>
      <c r="T422" s="95"/>
      <c r="U422" s="95">
        <v>24.85</v>
      </c>
      <c r="V422" s="34" t="s">
        <v>626</v>
      </c>
      <c r="W422" s="34"/>
      <c r="X422" s="34"/>
    </row>
    <row r="423" spans="1:24" ht="14">
      <c r="A423" s="91" t="s">
        <v>171</v>
      </c>
      <c r="B423" s="92" t="s">
        <v>978</v>
      </c>
      <c r="C423" s="91">
        <v>10</v>
      </c>
      <c r="D423" s="91" t="s">
        <v>625</v>
      </c>
      <c r="E423" s="93" t="s">
        <v>174</v>
      </c>
      <c r="F423" s="93" t="s">
        <v>341</v>
      </c>
      <c r="G423" s="93">
        <v>6</v>
      </c>
      <c r="H423" s="93" t="s">
        <v>171</v>
      </c>
      <c r="I423" s="94">
        <v>4</v>
      </c>
      <c r="J423" s="94">
        <v>70.2</v>
      </c>
      <c r="K423" s="94">
        <v>70.2</v>
      </c>
      <c r="L423" s="94"/>
      <c r="M423" s="94">
        <v>50.55</v>
      </c>
      <c r="N423" s="94"/>
      <c r="O423" s="94">
        <v>53.85</v>
      </c>
      <c r="P423" s="94"/>
      <c r="Q423" s="94">
        <v>58.15</v>
      </c>
      <c r="R423" s="94"/>
      <c r="S423" s="94"/>
      <c r="T423" s="95"/>
      <c r="U423" s="95"/>
      <c r="V423" s="34"/>
      <c r="W423" s="34"/>
      <c r="X423" s="34"/>
    </row>
    <row r="424" spans="1:24" ht="14">
      <c r="A424" s="91" t="s">
        <v>171</v>
      </c>
      <c r="B424" s="92" t="s">
        <v>352</v>
      </c>
      <c r="C424" s="91">
        <v>6</v>
      </c>
      <c r="D424" s="91" t="s">
        <v>625</v>
      </c>
      <c r="E424" s="93" t="s">
        <v>174</v>
      </c>
      <c r="F424" s="93" t="s">
        <v>341</v>
      </c>
      <c r="G424" s="93">
        <v>6</v>
      </c>
      <c r="H424" s="93" t="s">
        <v>171</v>
      </c>
      <c r="I424" s="94">
        <v>0</v>
      </c>
      <c r="J424" s="94">
        <v>0</v>
      </c>
      <c r="K424" s="94"/>
      <c r="L424" s="94"/>
      <c r="M424" s="94"/>
      <c r="N424" s="94"/>
      <c r="O424" s="94"/>
      <c r="P424" s="94"/>
      <c r="Q424" s="94"/>
      <c r="R424" s="94"/>
      <c r="S424" s="94"/>
      <c r="T424" s="95"/>
      <c r="U424" s="95">
        <v>31</v>
      </c>
      <c r="V424" s="34" t="s">
        <v>626</v>
      </c>
      <c r="W424" s="34"/>
      <c r="X424" s="34"/>
    </row>
    <row r="425" spans="1:24" ht="14">
      <c r="A425" s="91" t="s">
        <v>171</v>
      </c>
      <c r="B425" s="92" t="s">
        <v>447</v>
      </c>
      <c r="C425" s="91">
        <v>8</v>
      </c>
      <c r="D425" s="91" t="s">
        <v>625</v>
      </c>
      <c r="E425" s="93" t="s">
        <v>174</v>
      </c>
      <c r="F425" s="93" t="s">
        <v>341</v>
      </c>
      <c r="G425" s="93">
        <v>6</v>
      </c>
      <c r="H425" s="93" t="s">
        <v>171</v>
      </c>
      <c r="I425" s="94">
        <v>1</v>
      </c>
      <c r="J425" s="94">
        <v>38.85</v>
      </c>
      <c r="K425" s="94"/>
      <c r="L425" s="94"/>
      <c r="M425" s="94"/>
      <c r="N425" s="94"/>
      <c r="O425" s="94"/>
      <c r="P425" s="94"/>
      <c r="Q425" s="94">
        <v>38.85</v>
      </c>
      <c r="R425" s="94"/>
      <c r="S425" s="94"/>
      <c r="T425" s="95"/>
      <c r="U425" s="95">
        <v>41.9</v>
      </c>
      <c r="V425" s="34" t="s">
        <v>626</v>
      </c>
      <c r="W425" s="34"/>
      <c r="X425" s="34"/>
    </row>
    <row r="426" spans="1:24" ht="14">
      <c r="A426" s="91" t="s">
        <v>171</v>
      </c>
      <c r="B426" s="92" t="s">
        <v>979</v>
      </c>
      <c r="C426" s="91">
        <v>10</v>
      </c>
      <c r="D426" s="91" t="s">
        <v>625</v>
      </c>
      <c r="E426" s="93" t="s">
        <v>174</v>
      </c>
      <c r="F426" s="93" t="s">
        <v>341</v>
      </c>
      <c r="G426" s="93">
        <v>6</v>
      </c>
      <c r="H426" s="93" t="s">
        <v>171</v>
      </c>
      <c r="I426" s="94">
        <v>1</v>
      </c>
      <c r="J426" s="94">
        <v>61</v>
      </c>
      <c r="K426" s="94">
        <v>61</v>
      </c>
      <c r="L426" s="94"/>
      <c r="M426" s="94"/>
      <c r="N426" s="94"/>
      <c r="O426" s="94"/>
      <c r="P426" s="94"/>
      <c r="Q426" s="94"/>
      <c r="R426" s="94"/>
      <c r="S426" s="94"/>
      <c r="T426" s="95"/>
      <c r="U426" s="95"/>
      <c r="V426" s="34"/>
      <c r="W426" s="34"/>
      <c r="X426" s="34"/>
    </row>
    <row r="427" spans="1:24" ht="14">
      <c r="A427" s="91" t="s">
        <v>171</v>
      </c>
      <c r="B427" s="92" t="s">
        <v>980</v>
      </c>
      <c r="C427" s="91">
        <v>6</v>
      </c>
      <c r="D427" s="91" t="s">
        <v>625</v>
      </c>
      <c r="E427" s="93" t="s">
        <v>174</v>
      </c>
      <c r="F427" s="93" t="s">
        <v>341</v>
      </c>
      <c r="G427" s="93">
        <v>6</v>
      </c>
      <c r="H427" s="93" t="s">
        <v>171</v>
      </c>
      <c r="I427" s="94">
        <v>0</v>
      </c>
      <c r="J427" s="94">
        <v>0</v>
      </c>
      <c r="K427" s="94"/>
      <c r="L427" s="94"/>
      <c r="M427" s="94"/>
      <c r="N427" s="94"/>
      <c r="O427" s="94"/>
      <c r="P427" s="94"/>
      <c r="Q427" s="94"/>
      <c r="R427" s="94"/>
      <c r="S427" s="94"/>
      <c r="T427" s="95"/>
      <c r="U427" s="95"/>
      <c r="V427" s="34"/>
      <c r="W427" s="34"/>
      <c r="X427" s="34"/>
    </row>
    <row r="428" spans="1:24" ht="14">
      <c r="A428" s="91" t="s">
        <v>171</v>
      </c>
      <c r="B428" s="92" t="s">
        <v>411</v>
      </c>
      <c r="C428" s="91">
        <v>7</v>
      </c>
      <c r="D428" s="91" t="s">
        <v>625</v>
      </c>
      <c r="E428" s="93" t="s">
        <v>174</v>
      </c>
      <c r="F428" s="93" t="s">
        <v>341</v>
      </c>
      <c r="G428" s="93">
        <v>6</v>
      </c>
      <c r="H428" s="93" t="s">
        <v>171</v>
      </c>
      <c r="I428" s="94">
        <v>2</v>
      </c>
      <c r="J428" s="94">
        <v>36.9</v>
      </c>
      <c r="K428" s="94"/>
      <c r="L428" s="94"/>
      <c r="M428" s="94"/>
      <c r="N428" s="94"/>
      <c r="O428" s="94">
        <v>36.9</v>
      </c>
      <c r="P428" s="94"/>
      <c r="Q428" s="94">
        <v>34.9</v>
      </c>
      <c r="R428" s="94"/>
      <c r="S428" s="94"/>
      <c r="T428" s="95"/>
      <c r="U428" s="95">
        <v>30.95</v>
      </c>
      <c r="V428" s="34" t="s">
        <v>626</v>
      </c>
      <c r="W428" s="34"/>
      <c r="X428" s="34"/>
    </row>
    <row r="429" spans="1:24" ht="14">
      <c r="A429" s="91" t="s">
        <v>171</v>
      </c>
      <c r="B429" s="92" t="s">
        <v>536</v>
      </c>
      <c r="C429" s="91">
        <v>10</v>
      </c>
      <c r="D429" s="91" t="s">
        <v>625</v>
      </c>
      <c r="E429" s="93" t="s">
        <v>174</v>
      </c>
      <c r="F429" s="93" t="s">
        <v>341</v>
      </c>
      <c r="G429" s="93">
        <v>6</v>
      </c>
      <c r="H429" s="93" t="s">
        <v>171</v>
      </c>
      <c r="I429" s="94">
        <v>0</v>
      </c>
      <c r="J429" s="94">
        <v>0</v>
      </c>
      <c r="K429" s="94"/>
      <c r="L429" s="94"/>
      <c r="M429" s="94"/>
      <c r="N429" s="94"/>
      <c r="O429" s="94"/>
      <c r="P429" s="94"/>
      <c r="Q429" s="94"/>
      <c r="R429" s="94"/>
      <c r="S429" s="94"/>
      <c r="T429" s="95"/>
      <c r="U429" s="95">
        <v>29.15</v>
      </c>
      <c r="V429" s="34" t="s">
        <v>626</v>
      </c>
      <c r="W429" s="34"/>
      <c r="X429" s="34"/>
    </row>
    <row r="430" spans="1:24" ht="14">
      <c r="A430" s="91" t="s">
        <v>171</v>
      </c>
      <c r="B430" s="92" t="s">
        <v>981</v>
      </c>
      <c r="C430" s="91">
        <v>10</v>
      </c>
      <c r="D430" s="91" t="s">
        <v>625</v>
      </c>
      <c r="E430" s="93" t="s">
        <v>174</v>
      </c>
      <c r="F430" s="93" t="s">
        <v>341</v>
      </c>
      <c r="G430" s="93">
        <v>6</v>
      </c>
      <c r="H430" s="93" t="s">
        <v>171</v>
      </c>
      <c r="I430" s="94">
        <v>0</v>
      </c>
      <c r="J430" s="94">
        <v>0</v>
      </c>
      <c r="K430" s="94"/>
      <c r="L430" s="94"/>
      <c r="M430" s="94"/>
      <c r="N430" s="94"/>
      <c r="O430" s="94"/>
      <c r="P430" s="94"/>
      <c r="Q430" s="94"/>
      <c r="R430" s="94"/>
      <c r="S430" s="94"/>
      <c r="T430" s="95"/>
      <c r="U430" s="95"/>
      <c r="V430" s="34" t="s">
        <v>626</v>
      </c>
      <c r="W430" s="34"/>
      <c r="X430" s="34"/>
    </row>
    <row r="431" spans="1:24" ht="14">
      <c r="A431" s="91" t="s">
        <v>171</v>
      </c>
      <c r="B431" s="92" t="s">
        <v>982</v>
      </c>
      <c r="C431" s="91">
        <v>8</v>
      </c>
      <c r="D431" s="91" t="s">
        <v>625</v>
      </c>
      <c r="E431" s="93" t="s">
        <v>174</v>
      </c>
      <c r="F431" s="93" t="s">
        <v>341</v>
      </c>
      <c r="G431" s="93">
        <v>6</v>
      </c>
      <c r="H431" s="93" t="s">
        <v>171</v>
      </c>
      <c r="I431" s="94">
        <v>5</v>
      </c>
      <c r="J431" s="94">
        <v>59.65</v>
      </c>
      <c r="K431" s="94">
        <v>59.65</v>
      </c>
      <c r="L431" s="94"/>
      <c r="M431" s="94">
        <v>51.4</v>
      </c>
      <c r="N431" s="94"/>
      <c r="O431" s="94">
        <v>47.5</v>
      </c>
      <c r="P431" s="94"/>
      <c r="Q431" s="94">
        <v>42.8</v>
      </c>
      <c r="R431" s="94"/>
      <c r="S431" s="94">
        <v>42.75</v>
      </c>
      <c r="T431" s="95"/>
      <c r="U431" s="95"/>
      <c r="V431" s="34"/>
      <c r="W431" s="34" t="s">
        <v>626</v>
      </c>
      <c r="X431" s="34"/>
    </row>
    <row r="432" spans="1:24" ht="14">
      <c r="A432" s="91" t="s">
        <v>171</v>
      </c>
      <c r="B432" s="92" t="s">
        <v>983</v>
      </c>
      <c r="C432" s="91">
        <v>9</v>
      </c>
      <c r="D432" s="91" t="s">
        <v>630</v>
      </c>
      <c r="E432" s="93" t="s">
        <v>174</v>
      </c>
      <c r="F432" s="93" t="s">
        <v>341</v>
      </c>
      <c r="G432" s="93">
        <v>6</v>
      </c>
      <c r="H432" s="93" t="s">
        <v>171</v>
      </c>
      <c r="I432" s="94">
        <v>0</v>
      </c>
      <c r="J432" s="94">
        <v>0</v>
      </c>
      <c r="K432" s="94"/>
      <c r="L432" s="94"/>
      <c r="M432" s="94"/>
      <c r="N432" s="94"/>
      <c r="O432" s="94"/>
      <c r="P432" s="94"/>
      <c r="Q432" s="94"/>
      <c r="R432" s="94"/>
      <c r="S432" s="94"/>
      <c r="T432" s="95"/>
      <c r="U432" s="95"/>
      <c r="V432" s="34"/>
      <c r="W432" s="34"/>
      <c r="X432" s="34"/>
    </row>
    <row r="433" spans="1:24" ht="14">
      <c r="A433" s="91" t="s">
        <v>171</v>
      </c>
      <c r="B433" s="92" t="s">
        <v>406</v>
      </c>
      <c r="C433" s="91">
        <v>7</v>
      </c>
      <c r="D433" s="91" t="s">
        <v>630</v>
      </c>
      <c r="E433" s="93" t="s">
        <v>174</v>
      </c>
      <c r="F433" s="93" t="s">
        <v>341</v>
      </c>
      <c r="G433" s="93">
        <v>6</v>
      </c>
      <c r="H433" s="93" t="s">
        <v>171</v>
      </c>
      <c r="I433" s="94">
        <v>0</v>
      </c>
      <c r="J433" s="94">
        <v>0</v>
      </c>
      <c r="K433" s="94"/>
      <c r="L433" s="94"/>
      <c r="M433" s="94"/>
      <c r="N433" s="94"/>
      <c r="O433" s="94"/>
      <c r="P433" s="94"/>
      <c r="Q433" s="94"/>
      <c r="R433" s="94"/>
      <c r="S433" s="94"/>
      <c r="T433" s="95"/>
      <c r="U433" s="95">
        <v>34.5</v>
      </c>
      <c r="V433" s="34" t="s">
        <v>626</v>
      </c>
      <c r="W433" s="34"/>
      <c r="X433" s="34"/>
    </row>
    <row r="434" spans="1:24" ht="14">
      <c r="A434" s="91" t="s">
        <v>171</v>
      </c>
      <c r="B434" s="92" t="s">
        <v>984</v>
      </c>
      <c r="C434" s="91">
        <v>10</v>
      </c>
      <c r="D434" s="91" t="s">
        <v>630</v>
      </c>
      <c r="E434" s="93" t="s">
        <v>174</v>
      </c>
      <c r="F434" s="93" t="s">
        <v>341</v>
      </c>
      <c r="G434" s="93">
        <v>6</v>
      </c>
      <c r="H434" s="93" t="s">
        <v>171</v>
      </c>
      <c r="I434" s="94">
        <v>0</v>
      </c>
      <c r="J434" s="94">
        <v>0</v>
      </c>
      <c r="K434" s="94"/>
      <c r="L434" s="94"/>
      <c r="M434" s="94"/>
      <c r="N434" s="94"/>
      <c r="O434" s="94"/>
      <c r="P434" s="94"/>
      <c r="Q434" s="94"/>
      <c r="R434" s="94"/>
      <c r="S434" s="94"/>
      <c r="T434" s="95"/>
      <c r="U434" s="95"/>
      <c r="V434" s="34" t="s">
        <v>626</v>
      </c>
      <c r="W434" s="34"/>
      <c r="X434" s="34"/>
    </row>
    <row r="435" spans="1:24" ht="14">
      <c r="A435" s="91" t="s">
        <v>171</v>
      </c>
      <c r="B435" s="92" t="s">
        <v>985</v>
      </c>
      <c r="C435" s="91">
        <v>9</v>
      </c>
      <c r="D435" s="91" t="s">
        <v>630</v>
      </c>
      <c r="E435" s="93" t="s">
        <v>174</v>
      </c>
      <c r="F435" s="93" t="s">
        <v>341</v>
      </c>
      <c r="G435" s="93">
        <v>6</v>
      </c>
      <c r="H435" s="93" t="s">
        <v>171</v>
      </c>
      <c r="I435" s="94">
        <v>2</v>
      </c>
      <c r="J435" s="94">
        <v>50.55</v>
      </c>
      <c r="K435" s="94"/>
      <c r="L435" s="94"/>
      <c r="M435" s="94">
        <v>39.15</v>
      </c>
      <c r="N435" s="94"/>
      <c r="O435" s="94"/>
      <c r="P435" s="94"/>
      <c r="Q435" s="94">
        <v>50.55</v>
      </c>
      <c r="R435" s="94"/>
      <c r="S435" s="94"/>
      <c r="T435" s="95"/>
      <c r="U435" s="95"/>
      <c r="V435" s="34"/>
      <c r="W435" s="34"/>
      <c r="X435" s="34"/>
    </row>
    <row r="436" spans="1:24" ht="14">
      <c r="A436" s="91" t="s">
        <v>171</v>
      </c>
      <c r="B436" s="92" t="s">
        <v>986</v>
      </c>
      <c r="C436" s="91">
        <v>8</v>
      </c>
      <c r="D436" s="91" t="s">
        <v>630</v>
      </c>
      <c r="E436" s="93" t="s">
        <v>174</v>
      </c>
      <c r="F436" s="93" t="s">
        <v>341</v>
      </c>
      <c r="G436" s="93">
        <v>6</v>
      </c>
      <c r="H436" s="93" t="s">
        <v>171</v>
      </c>
      <c r="I436" s="94">
        <v>1</v>
      </c>
      <c r="J436" s="94">
        <v>43.1</v>
      </c>
      <c r="K436" s="94">
        <v>43.1</v>
      </c>
      <c r="L436" s="94"/>
      <c r="M436" s="94"/>
      <c r="N436" s="94"/>
      <c r="O436" s="94"/>
      <c r="P436" s="94"/>
      <c r="Q436" s="94"/>
      <c r="R436" s="94"/>
      <c r="S436" s="94"/>
      <c r="T436" s="95"/>
      <c r="U436" s="95"/>
      <c r="V436" s="34"/>
      <c r="W436" s="34"/>
      <c r="X436" s="34"/>
    </row>
    <row r="437" spans="1:24" ht="14">
      <c r="A437" s="91" t="s">
        <v>171</v>
      </c>
      <c r="B437" s="92" t="s">
        <v>987</v>
      </c>
      <c r="C437" s="91">
        <v>8</v>
      </c>
      <c r="D437" s="91" t="s">
        <v>630</v>
      </c>
      <c r="E437" s="93" t="s">
        <v>174</v>
      </c>
      <c r="F437" s="93" t="s">
        <v>341</v>
      </c>
      <c r="G437" s="93">
        <v>6</v>
      </c>
      <c r="H437" s="93" t="s">
        <v>171</v>
      </c>
      <c r="I437" s="94">
        <v>0</v>
      </c>
      <c r="J437" s="94">
        <v>0</v>
      </c>
      <c r="K437" s="94"/>
      <c r="L437" s="94"/>
      <c r="M437" s="94"/>
      <c r="N437" s="94"/>
      <c r="O437" s="94"/>
      <c r="P437" s="94"/>
      <c r="Q437" s="94"/>
      <c r="R437" s="94"/>
      <c r="S437" s="94"/>
      <c r="T437" s="95"/>
      <c r="U437" s="95"/>
      <c r="V437" s="34"/>
      <c r="W437" s="34"/>
      <c r="X437" s="34"/>
    </row>
    <row r="438" spans="1:24" ht="14">
      <c r="A438" s="91" t="s">
        <v>171</v>
      </c>
      <c r="B438" s="92" t="s">
        <v>988</v>
      </c>
      <c r="C438" s="91">
        <v>6</v>
      </c>
      <c r="D438" s="91" t="s">
        <v>630</v>
      </c>
      <c r="E438" s="93" t="s">
        <v>174</v>
      </c>
      <c r="F438" s="93" t="s">
        <v>341</v>
      </c>
      <c r="G438" s="93">
        <v>6</v>
      </c>
      <c r="H438" s="93" t="s">
        <v>171</v>
      </c>
      <c r="I438" s="94">
        <v>0</v>
      </c>
      <c r="J438" s="94">
        <v>0</v>
      </c>
      <c r="K438" s="94"/>
      <c r="L438" s="94"/>
      <c r="M438" s="94"/>
      <c r="N438" s="94"/>
      <c r="O438" s="94"/>
      <c r="P438" s="94"/>
      <c r="Q438" s="94"/>
      <c r="R438" s="94"/>
      <c r="S438" s="94"/>
      <c r="T438" s="95"/>
      <c r="U438" s="95"/>
      <c r="V438" s="34"/>
      <c r="W438" s="34"/>
      <c r="X438" s="34"/>
    </row>
    <row r="439" spans="1:24" ht="14">
      <c r="A439" s="91" t="s">
        <v>171</v>
      </c>
      <c r="B439" s="92" t="s">
        <v>510</v>
      </c>
      <c r="C439" s="91">
        <v>9</v>
      </c>
      <c r="D439" s="91" t="s">
        <v>630</v>
      </c>
      <c r="E439" s="93" t="s">
        <v>174</v>
      </c>
      <c r="F439" s="93" t="s">
        <v>341</v>
      </c>
      <c r="G439" s="93">
        <v>6</v>
      </c>
      <c r="H439" s="93" t="s">
        <v>171</v>
      </c>
      <c r="I439" s="94">
        <v>0</v>
      </c>
      <c r="J439" s="94">
        <v>0</v>
      </c>
      <c r="K439" s="94"/>
      <c r="L439" s="94"/>
      <c r="M439" s="94"/>
      <c r="N439" s="94"/>
      <c r="O439" s="94"/>
      <c r="P439" s="94"/>
      <c r="Q439" s="94"/>
      <c r="R439" s="94"/>
      <c r="S439" s="94"/>
      <c r="T439" s="95"/>
      <c r="U439" s="95">
        <v>29.35</v>
      </c>
      <c r="V439" s="34" t="s">
        <v>626</v>
      </c>
      <c r="W439" s="34"/>
      <c r="X439" s="34"/>
    </row>
    <row r="440" spans="1:24" ht="14">
      <c r="A440" s="91" t="s">
        <v>171</v>
      </c>
      <c r="B440" s="92" t="s">
        <v>989</v>
      </c>
      <c r="C440" s="91">
        <v>8</v>
      </c>
      <c r="D440" s="91" t="s">
        <v>630</v>
      </c>
      <c r="E440" s="93" t="s">
        <v>174</v>
      </c>
      <c r="F440" s="93" t="s">
        <v>341</v>
      </c>
      <c r="G440" s="93">
        <v>6</v>
      </c>
      <c r="H440" s="93" t="s">
        <v>171</v>
      </c>
      <c r="I440" s="94">
        <v>0</v>
      </c>
      <c r="J440" s="94">
        <v>0</v>
      </c>
      <c r="K440" s="94"/>
      <c r="L440" s="94"/>
      <c r="M440" s="94"/>
      <c r="N440" s="94"/>
      <c r="O440" s="94"/>
      <c r="P440" s="94"/>
      <c r="Q440" s="94"/>
      <c r="R440" s="94"/>
      <c r="S440" s="94"/>
      <c r="T440" s="95"/>
      <c r="U440" s="95"/>
      <c r="V440" s="34"/>
      <c r="W440" s="34"/>
      <c r="X440" s="34"/>
    </row>
    <row r="441" spans="1:24" ht="14">
      <c r="A441" s="91" t="s">
        <v>171</v>
      </c>
      <c r="B441" s="92" t="s">
        <v>990</v>
      </c>
      <c r="C441" s="91">
        <v>10</v>
      </c>
      <c r="D441" s="91" t="s">
        <v>630</v>
      </c>
      <c r="E441" s="93" t="s">
        <v>174</v>
      </c>
      <c r="F441" s="93" t="s">
        <v>341</v>
      </c>
      <c r="G441" s="93">
        <v>6</v>
      </c>
      <c r="H441" s="93" t="s">
        <v>171</v>
      </c>
      <c r="I441" s="94">
        <v>0</v>
      </c>
      <c r="J441" s="94">
        <v>0</v>
      </c>
      <c r="K441" s="94"/>
      <c r="L441" s="94"/>
      <c r="M441" s="94"/>
      <c r="N441" s="94"/>
      <c r="O441" s="94"/>
      <c r="P441" s="94"/>
      <c r="Q441" s="94"/>
      <c r="R441" s="94"/>
      <c r="S441" s="94"/>
      <c r="T441" s="95"/>
      <c r="U441" s="95"/>
      <c r="V441" s="34"/>
      <c r="W441" s="34"/>
      <c r="X441" s="34"/>
    </row>
    <row r="442" spans="1:24" ht="14">
      <c r="A442" s="91" t="s">
        <v>171</v>
      </c>
      <c r="B442" s="92" t="s">
        <v>991</v>
      </c>
      <c r="C442" s="91">
        <v>9</v>
      </c>
      <c r="D442" s="91" t="s">
        <v>630</v>
      </c>
      <c r="E442" s="93" t="s">
        <v>174</v>
      </c>
      <c r="F442" s="93" t="s">
        <v>341</v>
      </c>
      <c r="G442" s="93">
        <v>6</v>
      </c>
      <c r="H442" s="93" t="s">
        <v>171</v>
      </c>
      <c r="I442" s="94">
        <v>4</v>
      </c>
      <c r="J442" s="94">
        <v>40.799999999999997</v>
      </c>
      <c r="K442" s="94"/>
      <c r="L442" s="94"/>
      <c r="M442" s="94">
        <v>39.200000000000003</v>
      </c>
      <c r="N442" s="94"/>
      <c r="O442" s="94">
        <v>40.799999999999997</v>
      </c>
      <c r="P442" s="94"/>
      <c r="Q442" s="94">
        <v>26.25</v>
      </c>
      <c r="R442" s="94"/>
      <c r="S442" s="94">
        <v>42.9</v>
      </c>
      <c r="T442" s="95"/>
      <c r="U442" s="95"/>
      <c r="V442" s="34"/>
      <c r="W442" s="34"/>
      <c r="X442" s="34"/>
    </row>
    <row r="443" spans="1:24" ht="14">
      <c r="A443" s="91" t="s">
        <v>171</v>
      </c>
      <c r="B443" s="92" t="s">
        <v>992</v>
      </c>
      <c r="C443" s="91">
        <v>10</v>
      </c>
      <c r="D443" s="91" t="s">
        <v>630</v>
      </c>
      <c r="E443" s="93" t="s">
        <v>174</v>
      </c>
      <c r="F443" s="93" t="s">
        <v>341</v>
      </c>
      <c r="G443" s="93">
        <v>6</v>
      </c>
      <c r="H443" s="93" t="s">
        <v>171</v>
      </c>
      <c r="I443" s="94">
        <v>1</v>
      </c>
      <c r="J443" s="94">
        <v>0</v>
      </c>
      <c r="K443" s="94"/>
      <c r="L443" s="94"/>
      <c r="M443" s="94"/>
      <c r="N443" s="94"/>
      <c r="O443" s="94"/>
      <c r="P443" s="94"/>
      <c r="Q443" s="94"/>
      <c r="R443" s="94"/>
      <c r="S443" s="94">
        <v>46.05</v>
      </c>
      <c r="T443" s="95"/>
      <c r="U443" s="95"/>
      <c r="V443" s="34" t="s">
        <v>626</v>
      </c>
      <c r="W443" s="34"/>
      <c r="X443" s="34"/>
    </row>
    <row r="444" spans="1:24" ht="14">
      <c r="A444" s="91" t="s">
        <v>171</v>
      </c>
      <c r="B444" s="92" t="s">
        <v>993</v>
      </c>
      <c r="C444" s="91">
        <v>10</v>
      </c>
      <c r="D444" s="91" t="s">
        <v>630</v>
      </c>
      <c r="E444" s="93" t="s">
        <v>174</v>
      </c>
      <c r="F444" s="93" t="s">
        <v>341</v>
      </c>
      <c r="G444" s="93">
        <v>6</v>
      </c>
      <c r="H444" s="93" t="s">
        <v>171</v>
      </c>
      <c r="I444" s="94">
        <v>0</v>
      </c>
      <c r="J444" s="94">
        <v>0</v>
      </c>
      <c r="K444" s="94"/>
      <c r="L444" s="94"/>
      <c r="M444" s="94"/>
      <c r="N444" s="94"/>
      <c r="O444" s="94"/>
      <c r="P444" s="94"/>
      <c r="Q444" s="94"/>
      <c r="R444" s="94"/>
      <c r="S444" s="94"/>
      <c r="T444" s="95"/>
      <c r="U444" s="95"/>
      <c r="V444" s="34"/>
      <c r="W444" s="34"/>
      <c r="X444" s="34"/>
    </row>
    <row r="445" spans="1:24" ht="14">
      <c r="A445" s="91" t="s">
        <v>171</v>
      </c>
      <c r="B445" s="92" t="s">
        <v>994</v>
      </c>
      <c r="C445" s="91">
        <v>10</v>
      </c>
      <c r="D445" s="91" t="s">
        <v>630</v>
      </c>
      <c r="E445" s="93" t="s">
        <v>174</v>
      </c>
      <c r="F445" s="93" t="s">
        <v>341</v>
      </c>
      <c r="G445" s="93">
        <v>6</v>
      </c>
      <c r="H445" s="93" t="s">
        <v>171</v>
      </c>
      <c r="I445" s="94">
        <v>0</v>
      </c>
      <c r="J445" s="94">
        <v>0</v>
      </c>
      <c r="K445" s="94"/>
      <c r="L445" s="94"/>
      <c r="M445" s="94"/>
      <c r="N445" s="94"/>
      <c r="O445" s="94"/>
      <c r="P445" s="94"/>
      <c r="Q445" s="94"/>
      <c r="R445" s="94"/>
      <c r="S445" s="94"/>
      <c r="T445" s="95"/>
      <c r="U445" s="95"/>
      <c r="V445" s="34"/>
      <c r="W445" s="34"/>
      <c r="X445" s="34"/>
    </row>
    <row r="446" spans="1:24" ht="14">
      <c r="A446" s="91" t="s">
        <v>171</v>
      </c>
      <c r="B446" s="92" t="s">
        <v>995</v>
      </c>
      <c r="C446" s="91">
        <v>10</v>
      </c>
      <c r="D446" s="91" t="s">
        <v>630</v>
      </c>
      <c r="E446" s="93" t="s">
        <v>174</v>
      </c>
      <c r="F446" s="93" t="s">
        <v>341</v>
      </c>
      <c r="G446" s="93">
        <v>6</v>
      </c>
      <c r="H446" s="93" t="s">
        <v>171</v>
      </c>
      <c r="I446" s="94">
        <v>1</v>
      </c>
      <c r="J446" s="94">
        <v>0</v>
      </c>
      <c r="K446" s="94"/>
      <c r="L446" s="94"/>
      <c r="M446" s="94"/>
      <c r="N446" s="94"/>
      <c r="O446" s="94"/>
      <c r="P446" s="94"/>
      <c r="Q446" s="94"/>
      <c r="R446" s="94"/>
      <c r="S446" s="94">
        <v>32.6</v>
      </c>
      <c r="T446" s="95"/>
      <c r="U446" s="95"/>
      <c r="V446" s="34" t="s">
        <v>626</v>
      </c>
      <c r="W446" s="34"/>
      <c r="X446" s="34"/>
    </row>
    <row r="447" spans="1:24" ht="14">
      <c r="A447" s="91" t="s">
        <v>171</v>
      </c>
      <c r="B447" s="92" t="s">
        <v>996</v>
      </c>
      <c r="C447" s="91">
        <v>10</v>
      </c>
      <c r="D447" s="91" t="s">
        <v>630</v>
      </c>
      <c r="E447" s="93" t="s">
        <v>174</v>
      </c>
      <c r="F447" s="93" t="s">
        <v>341</v>
      </c>
      <c r="G447" s="93">
        <v>6</v>
      </c>
      <c r="H447" s="93" t="s">
        <v>171</v>
      </c>
      <c r="I447" s="94">
        <v>4</v>
      </c>
      <c r="J447" s="94">
        <v>66.150000000000006</v>
      </c>
      <c r="K447" s="94">
        <v>65.900000000000006</v>
      </c>
      <c r="L447" s="94"/>
      <c r="M447" s="94"/>
      <c r="N447" s="94"/>
      <c r="O447" s="94">
        <v>61.75</v>
      </c>
      <c r="P447" s="94"/>
      <c r="Q447" s="94">
        <v>66.150000000000006</v>
      </c>
      <c r="R447" s="94"/>
      <c r="S447" s="94">
        <v>70.5</v>
      </c>
      <c r="T447" s="95"/>
      <c r="U447" s="95"/>
      <c r="V447" s="34"/>
      <c r="W447" s="34" t="s">
        <v>626</v>
      </c>
      <c r="X447" s="34" t="s">
        <v>626</v>
      </c>
    </row>
    <row r="448" spans="1:24" ht="14">
      <c r="A448" s="91" t="s">
        <v>171</v>
      </c>
      <c r="B448" s="92" t="s">
        <v>997</v>
      </c>
      <c r="C448" s="91">
        <v>8</v>
      </c>
      <c r="D448" s="91" t="s">
        <v>630</v>
      </c>
      <c r="E448" s="93" t="s">
        <v>174</v>
      </c>
      <c r="F448" s="93" t="s">
        <v>341</v>
      </c>
      <c r="G448" s="93">
        <v>6</v>
      </c>
      <c r="H448" s="93" t="s">
        <v>171</v>
      </c>
      <c r="I448" s="94">
        <v>0</v>
      </c>
      <c r="J448" s="94">
        <v>0</v>
      </c>
      <c r="K448" s="94"/>
      <c r="L448" s="94"/>
      <c r="M448" s="94"/>
      <c r="N448" s="94"/>
      <c r="O448" s="94"/>
      <c r="P448" s="94"/>
      <c r="Q448" s="94"/>
      <c r="R448" s="94"/>
      <c r="S448" s="94"/>
      <c r="T448" s="95"/>
      <c r="U448" s="95"/>
      <c r="V448" s="34"/>
      <c r="W448" s="34"/>
      <c r="X448" s="34"/>
    </row>
    <row r="449" spans="1:24" ht="14">
      <c r="A449" s="91" t="s">
        <v>171</v>
      </c>
      <c r="B449" s="92" t="s">
        <v>998</v>
      </c>
      <c r="C449" s="91">
        <v>9</v>
      </c>
      <c r="D449" s="91" t="s">
        <v>630</v>
      </c>
      <c r="E449" s="93" t="s">
        <v>174</v>
      </c>
      <c r="F449" s="93" t="s">
        <v>341</v>
      </c>
      <c r="G449" s="93">
        <v>6</v>
      </c>
      <c r="H449" s="93" t="s">
        <v>171</v>
      </c>
      <c r="I449" s="94">
        <v>0</v>
      </c>
      <c r="J449" s="94">
        <v>0</v>
      </c>
      <c r="K449" s="94"/>
      <c r="L449" s="94"/>
      <c r="M449" s="94"/>
      <c r="N449" s="94"/>
      <c r="O449" s="94"/>
      <c r="P449" s="94"/>
      <c r="Q449" s="94"/>
      <c r="R449" s="94"/>
      <c r="S449" s="94"/>
      <c r="T449" s="95"/>
      <c r="U449" s="95"/>
      <c r="V449" s="34"/>
      <c r="W449" s="34"/>
      <c r="X449" s="34"/>
    </row>
    <row r="450" spans="1:24" ht="14">
      <c r="A450" s="91" t="s">
        <v>171</v>
      </c>
      <c r="B450" s="92" t="s">
        <v>999</v>
      </c>
      <c r="C450" s="91">
        <v>5</v>
      </c>
      <c r="D450" s="91" t="s">
        <v>630</v>
      </c>
      <c r="E450" s="93" t="s">
        <v>174</v>
      </c>
      <c r="F450" s="93" t="s">
        <v>341</v>
      </c>
      <c r="G450" s="93">
        <v>6</v>
      </c>
      <c r="H450" s="93" t="s">
        <v>171</v>
      </c>
      <c r="I450" s="94">
        <v>0</v>
      </c>
      <c r="J450" s="94">
        <v>0</v>
      </c>
      <c r="K450" s="94"/>
      <c r="L450" s="94"/>
      <c r="M450" s="94"/>
      <c r="N450" s="94"/>
      <c r="O450" s="94"/>
      <c r="P450" s="94"/>
      <c r="Q450" s="94"/>
      <c r="R450" s="94"/>
      <c r="S450" s="94"/>
      <c r="T450" s="95"/>
      <c r="U450" s="95"/>
      <c r="V450" s="34"/>
      <c r="W450" s="34"/>
      <c r="X450" s="34"/>
    </row>
    <row r="451" spans="1:24" ht="14">
      <c r="A451" s="91" t="s">
        <v>171</v>
      </c>
      <c r="B451" s="92" t="s">
        <v>1000</v>
      </c>
      <c r="C451" s="91">
        <v>10</v>
      </c>
      <c r="D451" s="91" t="s">
        <v>630</v>
      </c>
      <c r="E451" s="93" t="s">
        <v>174</v>
      </c>
      <c r="F451" s="93" t="s">
        <v>341</v>
      </c>
      <c r="G451" s="93">
        <v>6</v>
      </c>
      <c r="H451" s="93" t="s">
        <v>171</v>
      </c>
      <c r="I451" s="94">
        <v>5</v>
      </c>
      <c r="J451" s="94">
        <v>82.55</v>
      </c>
      <c r="K451" s="94">
        <v>60.8</v>
      </c>
      <c r="L451" s="94"/>
      <c r="M451" s="94">
        <v>82.55</v>
      </c>
      <c r="N451" s="94"/>
      <c r="O451" s="94">
        <v>57.05</v>
      </c>
      <c r="P451" s="94"/>
      <c r="Q451" s="94">
        <v>56.8</v>
      </c>
      <c r="R451" s="94"/>
      <c r="S451" s="94">
        <v>59.8</v>
      </c>
      <c r="T451" s="95"/>
      <c r="U451" s="95"/>
      <c r="V451" s="34"/>
      <c r="W451" s="34" t="s">
        <v>626</v>
      </c>
      <c r="X451" s="34"/>
    </row>
    <row r="452" spans="1:24" ht="14">
      <c r="A452" s="91" t="s">
        <v>171</v>
      </c>
      <c r="B452" s="92" t="s">
        <v>1001</v>
      </c>
      <c r="C452" s="91">
        <v>14</v>
      </c>
      <c r="D452" s="91" t="s">
        <v>625</v>
      </c>
      <c r="E452" s="93" t="s">
        <v>342</v>
      </c>
      <c r="F452" s="93" t="s">
        <v>252</v>
      </c>
      <c r="G452" s="93">
        <v>6</v>
      </c>
      <c r="H452" s="93" t="s">
        <v>171</v>
      </c>
      <c r="I452" s="94">
        <v>0</v>
      </c>
      <c r="J452" s="94">
        <v>0</v>
      </c>
      <c r="K452" s="94"/>
      <c r="L452" s="94"/>
      <c r="M452" s="94"/>
      <c r="N452" s="94"/>
      <c r="O452" s="94"/>
      <c r="P452" s="94"/>
      <c r="Q452" s="94"/>
      <c r="R452" s="94"/>
      <c r="S452" s="94"/>
      <c r="T452" s="95"/>
      <c r="U452" s="95"/>
      <c r="V452" s="34"/>
      <c r="W452" s="34"/>
      <c r="X452" s="34"/>
    </row>
    <row r="453" spans="1:24" ht="14">
      <c r="A453" s="91" t="s">
        <v>171</v>
      </c>
      <c r="B453" s="92" t="s">
        <v>1002</v>
      </c>
      <c r="C453" s="91">
        <v>14</v>
      </c>
      <c r="D453" s="91" t="s">
        <v>625</v>
      </c>
      <c r="E453" s="93" t="s">
        <v>342</v>
      </c>
      <c r="F453" s="93" t="s">
        <v>252</v>
      </c>
      <c r="G453" s="93">
        <v>6</v>
      </c>
      <c r="H453" s="93" t="s">
        <v>171</v>
      </c>
      <c r="I453" s="94">
        <v>2</v>
      </c>
      <c r="J453" s="94">
        <v>111.45</v>
      </c>
      <c r="K453" s="94">
        <v>111.45</v>
      </c>
      <c r="L453" s="94"/>
      <c r="M453" s="94"/>
      <c r="N453" s="94"/>
      <c r="O453" s="94"/>
      <c r="P453" s="94"/>
      <c r="Q453" s="94"/>
      <c r="R453" s="94"/>
      <c r="S453" s="94">
        <v>111.45</v>
      </c>
      <c r="T453" s="95"/>
      <c r="U453" s="95"/>
      <c r="V453" s="34"/>
      <c r="W453" s="34" t="s">
        <v>626</v>
      </c>
      <c r="X453" s="34"/>
    </row>
    <row r="454" spans="1:24" ht="14">
      <c r="A454" s="91" t="s">
        <v>171</v>
      </c>
      <c r="B454" s="92" t="s">
        <v>1003</v>
      </c>
      <c r="C454" s="91">
        <v>13</v>
      </c>
      <c r="D454" s="91" t="s">
        <v>625</v>
      </c>
      <c r="E454" s="93" t="s">
        <v>342</v>
      </c>
      <c r="F454" s="93" t="s">
        <v>252</v>
      </c>
      <c r="G454" s="93">
        <v>6</v>
      </c>
      <c r="H454" s="93" t="s">
        <v>171</v>
      </c>
      <c r="I454" s="94">
        <v>1</v>
      </c>
      <c r="J454" s="94">
        <v>100.45</v>
      </c>
      <c r="K454" s="94">
        <v>100.45</v>
      </c>
      <c r="L454" s="94"/>
      <c r="M454" s="94"/>
      <c r="N454" s="94"/>
      <c r="O454" s="94"/>
      <c r="P454" s="94"/>
      <c r="Q454" s="94"/>
      <c r="R454" s="94"/>
      <c r="S454" s="94"/>
      <c r="T454" s="95"/>
      <c r="U454" s="95"/>
      <c r="V454" s="34"/>
      <c r="W454" s="34"/>
      <c r="X454" s="34"/>
    </row>
    <row r="455" spans="1:24" ht="14">
      <c r="A455" s="91" t="s">
        <v>171</v>
      </c>
      <c r="B455" s="92" t="s">
        <v>1004</v>
      </c>
      <c r="C455" s="91">
        <v>14</v>
      </c>
      <c r="D455" s="91" t="s">
        <v>625</v>
      </c>
      <c r="E455" s="93" t="s">
        <v>342</v>
      </c>
      <c r="F455" s="93" t="s">
        <v>252</v>
      </c>
      <c r="G455" s="93">
        <v>6</v>
      </c>
      <c r="H455" s="93" t="s">
        <v>171</v>
      </c>
      <c r="I455" s="94">
        <v>3</v>
      </c>
      <c r="J455" s="94">
        <v>108.95</v>
      </c>
      <c r="K455" s="94">
        <v>104</v>
      </c>
      <c r="L455" s="94"/>
      <c r="M455" s="94"/>
      <c r="N455" s="94"/>
      <c r="O455" s="94">
        <v>108.95</v>
      </c>
      <c r="P455" s="94"/>
      <c r="Q455" s="94"/>
      <c r="R455" s="94"/>
      <c r="S455" s="94">
        <v>127.75</v>
      </c>
      <c r="T455" s="95"/>
      <c r="U455" s="95"/>
      <c r="V455" s="34"/>
      <c r="W455" s="34"/>
      <c r="X455" s="34"/>
    </row>
    <row r="456" spans="1:24" ht="14">
      <c r="A456" s="91" t="s">
        <v>171</v>
      </c>
      <c r="B456" s="92" t="s">
        <v>1005</v>
      </c>
      <c r="C456" s="91">
        <v>14</v>
      </c>
      <c r="D456" s="91" t="s">
        <v>625</v>
      </c>
      <c r="E456" s="93" t="s">
        <v>342</v>
      </c>
      <c r="F456" s="93" t="s">
        <v>252</v>
      </c>
      <c r="G456" s="93">
        <v>6</v>
      </c>
      <c r="H456" s="93" t="s">
        <v>171</v>
      </c>
      <c r="I456" s="94">
        <v>3</v>
      </c>
      <c r="J456" s="94">
        <v>128.55000000000001</v>
      </c>
      <c r="K456" s="94">
        <v>128.55000000000001</v>
      </c>
      <c r="L456" s="94"/>
      <c r="M456" s="94"/>
      <c r="N456" s="94"/>
      <c r="O456" s="94">
        <v>110.35</v>
      </c>
      <c r="P456" s="94"/>
      <c r="Q456" s="94">
        <v>108.45</v>
      </c>
      <c r="R456" s="94"/>
      <c r="S456" s="94"/>
      <c r="T456" s="95"/>
      <c r="U456" s="95"/>
      <c r="V456" s="34"/>
      <c r="W456" s="34"/>
      <c r="X456" s="34"/>
    </row>
    <row r="457" spans="1:24" ht="14">
      <c r="A457" s="91" t="s">
        <v>171</v>
      </c>
      <c r="B457" s="92" t="s">
        <v>1006</v>
      </c>
      <c r="C457" s="91">
        <v>13</v>
      </c>
      <c r="D457" s="91" t="s">
        <v>625</v>
      </c>
      <c r="E457" s="93" t="s">
        <v>342</v>
      </c>
      <c r="F457" s="93" t="s">
        <v>252</v>
      </c>
      <c r="G457" s="93">
        <v>6</v>
      </c>
      <c r="H457" s="93" t="s">
        <v>171</v>
      </c>
      <c r="I457" s="94">
        <v>0</v>
      </c>
      <c r="J457" s="94">
        <v>0</v>
      </c>
      <c r="K457" s="94"/>
      <c r="L457" s="94"/>
      <c r="M457" s="94"/>
      <c r="N457" s="94"/>
      <c r="O457" s="94"/>
      <c r="P457" s="94"/>
      <c r="Q457" s="94"/>
      <c r="R457" s="94"/>
      <c r="S457" s="94"/>
      <c r="T457" s="95"/>
      <c r="U457" s="95"/>
      <c r="V457" s="34"/>
      <c r="W457" s="34"/>
      <c r="X457" s="34"/>
    </row>
    <row r="458" spans="1:24" ht="14">
      <c r="A458" s="91" t="s">
        <v>171</v>
      </c>
      <c r="B458" s="92" t="s">
        <v>1007</v>
      </c>
      <c r="C458" s="91">
        <v>13</v>
      </c>
      <c r="D458" s="91" t="s">
        <v>625</v>
      </c>
      <c r="E458" s="93" t="s">
        <v>342</v>
      </c>
      <c r="F458" s="93" t="s">
        <v>252</v>
      </c>
      <c r="G458" s="93">
        <v>6</v>
      </c>
      <c r="H458" s="93" t="s">
        <v>171</v>
      </c>
      <c r="I458" s="94">
        <v>0</v>
      </c>
      <c r="J458" s="94">
        <v>0</v>
      </c>
      <c r="K458" s="94"/>
      <c r="L458" s="94"/>
      <c r="M458" s="94"/>
      <c r="N458" s="94"/>
      <c r="O458" s="94"/>
      <c r="P458" s="94"/>
      <c r="Q458" s="94"/>
      <c r="R458" s="94"/>
      <c r="S458" s="94"/>
      <c r="T458" s="95"/>
      <c r="U458" s="95"/>
      <c r="V458" s="34"/>
      <c r="W458" s="34"/>
      <c r="X458" s="34"/>
    </row>
    <row r="459" spans="1:24" ht="14">
      <c r="A459" s="91" t="s">
        <v>171</v>
      </c>
      <c r="B459" s="92" t="s">
        <v>1008</v>
      </c>
      <c r="C459" s="91">
        <v>13</v>
      </c>
      <c r="D459" s="91" t="s">
        <v>630</v>
      </c>
      <c r="E459" s="93" t="s">
        <v>342</v>
      </c>
      <c r="F459" s="93" t="s">
        <v>252</v>
      </c>
      <c r="G459" s="93">
        <v>6</v>
      </c>
      <c r="H459" s="93" t="s">
        <v>171</v>
      </c>
      <c r="I459" s="94">
        <v>0</v>
      </c>
      <c r="J459" s="94">
        <v>0</v>
      </c>
      <c r="K459" s="94"/>
      <c r="L459" s="94"/>
      <c r="M459" s="94"/>
      <c r="N459" s="94"/>
      <c r="O459" s="94"/>
      <c r="P459" s="94"/>
      <c r="Q459" s="94"/>
      <c r="R459" s="94"/>
      <c r="S459" s="94"/>
      <c r="T459" s="95"/>
      <c r="U459" s="95"/>
      <c r="V459" s="34"/>
      <c r="W459" s="34"/>
      <c r="X459" s="34"/>
    </row>
    <row r="460" spans="1:24" ht="14">
      <c r="A460" s="91" t="s">
        <v>171</v>
      </c>
      <c r="B460" s="92" t="s">
        <v>597</v>
      </c>
      <c r="C460" s="91">
        <v>13</v>
      </c>
      <c r="D460" s="91" t="s">
        <v>630</v>
      </c>
      <c r="E460" s="93" t="s">
        <v>342</v>
      </c>
      <c r="F460" s="93" t="s">
        <v>252</v>
      </c>
      <c r="G460" s="93">
        <v>6</v>
      </c>
      <c r="H460" s="93" t="s">
        <v>171</v>
      </c>
      <c r="I460" s="94">
        <v>0</v>
      </c>
      <c r="J460" s="94">
        <v>0</v>
      </c>
      <c r="K460" s="94"/>
      <c r="L460" s="94"/>
      <c r="M460" s="94"/>
      <c r="N460" s="94"/>
      <c r="O460" s="94"/>
      <c r="P460" s="94"/>
      <c r="Q460" s="94"/>
      <c r="R460" s="94"/>
      <c r="S460" s="94"/>
      <c r="T460" s="95"/>
      <c r="U460" s="95">
        <v>54</v>
      </c>
      <c r="V460" s="34" t="s">
        <v>626</v>
      </c>
      <c r="W460" s="34"/>
      <c r="X460" s="34"/>
    </row>
    <row r="461" spans="1:24" ht="14">
      <c r="A461" s="91" t="s">
        <v>171</v>
      </c>
      <c r="B461" s="92" t="s">
        <v>1009</v>
      </c>
      <c r="C461" s="91">
        <v>13</v>
      </c>
      <c r="D461" s="91" t="s">
        <v>630</v>
      </c>
      <c r="E461" s="93" t="s">
        <v>342</v>
      </c>
      <c r="F461" s="93" t="s">
        <v>252</v>
      </c>
      <c r="G461" s="93">
        <v>6</v>
      </c>
      <c r="H461" s="93" t="s">
        <v>171</v>
      </c>
      <c r="I461" s="94">
        <v>3</v>
      </c>
      <c r="J461" s="94">
        <v>189.75</v>
      </c>
      <c r="K461" s="94">
        <v>189.75</v>
      </c>
      <c r="L461" s="94"/>
      <c r="M461" s="94">
        <v>185.15</v>
      </c>
      <c r="N461" s="94"/>
      <c r="O461" s="94"/>
      <c r="P461" s="94"/>
      <c r="Q461" s="94">
        <v>165.05</v>
      </c>
      <c r="R461" s="94"/>
      <c r="S461" s="94"/>
      <c r="T461" s="95"/>
      <c r="U461" s="95"/>
      <c r="V461" s="34"/>
      <c r="W461" s="34" t="s">
        <v>626</v>
      </c>
      <c r="X461" s="34" t="s">
        <v>626</v>
      </c>
    </row>
    <row r="462" spans="1:24" ht="14">
      <c r="A462" s="91" t="s">
        <v>171</v>
      </c>
      <c r="B462" s="92" t="s">
        <v>1010</v>
      </c>
      <c r="C462" s="91">
        <v>13</v>
      </c>
      <c r="D462" s="91" t="s">
        <v>630</v>
      </c>
      <c r="E462" s="93" t="s">
        <v>342</v>
      </c>
      <c r="F462" s="93" t="s">
        <v>252</v>
      </c>
      <c r="G462" s="93">
        <v>6</v>
      </c>
      <c r="H462" s="93" t="s">
        <v>171</v>
      </c>
      <c r="I462" s="94">
        <v>0</v>
      </c>
      <c r="J462" s="94">
        <v>0</v>
      </c>
      <c r="K462" s="94"/>
      <c r="L462" s="94"/>
      <c r="M462" s="94"/>
      <c r="N462" s="94"/>
      <c r="O462" s="94"/>
      <c r="P462" s="94"/>
      <c r="Q462" s="94"/>
      <c r="R462" s="94"/>
      <c r="S462" s="94"/>
      <c r="T462" s="95"/>
      <c r="U462" s="95"/>
      <c r="V462" s="34"/>
      <c r="W462" s="34"/>
      <c r="X462" s="34"/>
    </row>
    <row r="463" spans="1:24" ht="14">
      <c r="A463" s="91" t="s">
        <v>171</v>
      </c>
      <c r="B463" s="92" t="s">
        <v>1011</v>
      </c>
      <c r="C463" s="91">
        <v>14</v>
      </c>
      <c r="D463" s="91" t="s">
        <v>630</v>
      </c>
      <c r="E463" s="93" t="s">
        <v>342</v>
      </c>
      <c r="F463" s="93" t="s">
        <v>252</v>
      </c>
      <c r="G463" s="93">
        <v>6</v>
      </c>
      <c r="H463" s="93" t="s">
        <v>171</v>
      </c>
      <c r="I463" s="94">
        <v>0</v>
      </c>
      <c r="J463" s="94">
        <v>0</v>
      </c>
      <c r="K463" s="94"/>
      <c r="L463" s="94"/>
      <c r="M463" s="94"/>
      <c r="N463" s="94"/>
      <c r="O463" s="94"/>
      <c r="P463" s="94"/>
      <c r="Q463" s="94"/>
      <c r="R463" s="94"/>
      <c r="S463" s="94"/>
      <c r="T463" s="95"/>
      <c r="U463" s="95"/>
      <c r="V463" s="34"/>
      <c r="W463" s="34"/>
      <c r="X463" s="34"/>
    </row>
    <row r="464" spans="1:24" ht="14">
      <c r="A464" s="91" t="s">
        <v>171</v>
      </c>
      <c r="B464" s="92" t="s">
        <v>1012</v>
      </c>
      <c r="C464" s="91">
        <v>13</v>
      </c>
      <c r="D464" s="91" t="s">
        <v>630</v>
      </c>
      <c r="E464" s="93" t="s">
        <v>342</v>
      </c>
      <c r="F464" s="93" t="s">
        <v>252</v>
      </c>
      <c r="G464" s="93">
        <v>6</v>
      </c>
      <c r="H464" s="93" t="s">
        <v>171</v>
      </c>
      <c r="I464" s="94">
        <v>0</v>
      </c>
      <c r="J464" s="94">
        <v>0</v>
      </c>
      <c r="K464" s="94"/>
      <c r="L464" s="94"/>
      <c r="M464" s="94"/>
      <c r="N464" s="94"/>
      <c r="O464" s="94"/>
      <c r="P464" s="94"/>
      <c r="Q464" s="94"/>
      <c r="R464" s="94"/>
      <c r="S464" s="94"/>
      <c r="T464" s="95"/>
      <c r="U464" s="95"/>
      <c r="V464" s="34"/>
      <c r="W464" s="34"/>
      <c r="X464" s="34"/>
    </row>
    <row r="465" spans="1:24" ht="14">
      <c r="A465" s="91" t="s">
        <v>171</v>
      </c>
      <c r="B465" s="92" t="s">
        <v>1013</v>
      </c>
      <c r="C465" s="91">
        <v>13</v>
      </c>
      <c r="D465" s="91" t="s">
        <v>630</v>
      </c>
      <c r="E465" s="93" t="s">
        <v>342</v>
      </c>
      <c r="F465" s="93" t="s">
        <v>252</v>
      </c>
      <c r="G465" s="93">
        <v>6</v>
      </c>
      <c r="H465" s="93" t="s">
        <v>171</v>
      </c>
      <c r="I465" s="94">
        <v>3</v>
      </c>
      <c r="J465" s="94">
        <v>101.1</v>
      </c>
      <c r="K465" s="94"/>
      <c r="L465" s="94"/>
      <c r="M465" s="94"/>
      <c r="N465" s="94"/>
      <c r="O465" s="94">
        <v>101.1</v>
      </c>
      <c r="P465" s="94"/>
      <c r="Q465" s="94">
        <v>90.1</v>
      </c>
      <c r="R465" s="94"/>
      <c r="S465" s="94">
        <v>121.55</v>
      </c>
      <c r="T465" s="95"/>
      <c r="U465" s="95"/>
      <c r="V465" s="34"/>
      <c r="W465" s="34" t="s">
        <v>626</v>
      </c>
      <c r="X465" s="34"/>
    </row>
    <row r="466" spans="1:24" ht="14">
      <c r="A466" s="91" t="s">
        <v>171</v>
      </c>
      <c r="B466" s="92" t="s">
        <v>584</v>
      </c>
      <c r="C466" s="91">
        <v>12</v>
      </c>
      <c r="D466" s="91" t="s">
        <v>625</v>
      </c>
      <c r="E466" s="93" t="s">
        <v>341</v>
      </c>
      <c r="F466" s="93" t="s">
        <v>342</v>
      </c>
      <c r="G466" s="93">
        <v>6</v>
      </c>
      <c r="H466" s="93" t="s">
        <v>171</v>
      </c>
      <c r="I466" s="94">
        <v>0</v>
      </c>
      <c r="J466" s="94">
        <v>0</v>
      </c>
      <c r="K466" s="94"/>
      <c r="L466" s="94"/>
      <c r="M466" s="94"/>
      <c r="N466" s="94"/>
      <c r="O466" s="94"/>
      <c r="P466" s="94"/>
      <c r="Q466" s="94"/>
      <c r="R466" s="94"/>
      <c r="S466" s="94"/>
      <c r="T466" s="95"/>
      <c r="U466" s="95">
        <v>44.15</v>
      </c>
      <c r="V466" s="34" t="s">
        <v>626</v>
      </c>
      <c r="W466" s="34"/>
      <c r="X466" s="34"/>
    </row>
    <row r="467" spans="1:24" ht="14">
      <c r="A467" s="91" t="s">
        <v>171</v>
      </c>
      <c r="B467" s="92" t="s">
        <v>1014</v>
      </c>
      <c r="C467" s="91">
        <v>12</v>
      </c>
      <c r="D467" s="91" t="s">
        <v>625</v>
      </c>
      <c r="E467" s="93" t="s">
        <v>341</v>
      </c>
      <c r="F467" s="93" t="s">
        <v>342</v>
      </c>
      <c r="G467" s="93">
        <v>6</v>
      </c>
      <c r="H467" s="93" t="s">
        <v>171</v>
      </c>
      <c r="I467" s="94">
        <v>0</v>
      </c>
      <c r="J467" s="94">
        <v>0</v>
      </c>
      <c r="K467" s="94"/>
      <c r="L467" s="94"/>
      <c r="M467" s="94"/>
      <c r="N467" s="94"/>
      <c r="O467" s="94"/>
      <c r="P467" s="94"/>
      <c r="Q467" s="94"/>
      <c r="R467" s="94"/>
      <c r="S467" s="94"/>
      <c r="T467" s="95"/>
      <c r="U467" s="95"/>
      <c r="V467" s="34"/>
      <c r="W467" s="34"/>
      <c r="X467" s="34"/>
    </row>
    <row r="468" spans="1:24" ht="14">
      <c r="A468" s="91" t="s">
        <v>171</v>
      </c>
      <c r="B468" s="92" t="s">
        <v>1015</v>
      </c>
      <c r="C468" s="91">
        <v>12</v>
      </c>
      <c r="D468" s="91" t="s">
        <v>625</v>
      </c>
      <c r="E468" s="93" t="s">
        <v>341</v>
      </c>
      <c r="F468" s="93" t="s">
        <v>342</v>
      </c>
      <c r="G468" s="93">
        <v>6</v>
      </c>
      <c r="H468" s="93" t="s">
        <v>171</v>
      </c>
      <c r="I468" s="94">
        <v>5</v>
      </c>
      <c r="J468" s="94">
        <v>92.95</v>
      </c>
      <c r="K468" s="94">
        <v>92.95</v>
      </c>
      <c r="L468" s="94"/>
      <c r="M468" s="94">
        <v>92.6</v>
      </c>
      <c r="N468" s="94"/>
      <c r="O468" s="94">
        <v>82.95</v>
      </c>
      <c r="P468" s="94"/>
      <c r="Q468" s="94">
        <v>83.85</v>
      </c>
      <c r="R468" s="94"/>
      <c r="S468" s="94">
        <v>91.6</v>
      </c>
      <c r="T468" s="95"/>
      <c r="U468" s="95"/>
      <c r="V468" s="34"/>
      <c r="W468" s="34" t="s">
        <v>626</v>
      </c>
      <c r="X468" s="34"/>
    </row>
    <row r="469" spans="1:24" ht="14">
      <c r="A469" s="91" t="s">
        <v>171</v>
      </c>
      <c r="B469" s="92" t="s">
        <v>1016</v>
      </c>
      <c r="C469" s="91">
        <v>12</v>
      </c>
      <c r="D469" s="91" t="s">
        <v>625</v>
      </c>
      <c r="E469" s="93" t="s">
        <v>341</v>
      </c>
      <c r="F469" s="93" t="s">
        <v>342</v>
      </c>
      <c r="G469" s="93">
        <v>6</v>
      </c>
      <c r="H469" s="93" t="s">
        <v>171</v>
      </c>
      <c r="I469" s="94">
        <v>4</v>
      </c>
      <c r="J469" s="94">
        <v>118.2</v>
      </c>
      <c r="K469" s="94"/>
      <c r="L469" s="94"/>
      <c r="M469" s="94">
        <v>118.2</v>
      </c>
      <c r="N469" s="94"/>
      <c r="O469" s="94">
        <v>96</v>
      </c>
      <c r="P469" s="94"/>
      <c r="Q469" s="94">
        <v>86.55</v>
      </c>
      <c r="R469" s="94"/>
      <c r="S469" s="94">
        <v>89.25</v>
      </c>
      <c r="T469" s="95"/>
      <c r="U469" s="95"/>
      <c r="V469" s="34"/>
      <c r="W469" s="34" t="s">
        <v>626</v>
      </c>
      <c r="X469" s="34"/>
    </row>
    <row r="470" spans="1:24" ht="14">
      <c r="A470" s="91" t="s">
        <v>171</v>
      </c>
      <c r="B470" s="92" t="s">
        <v>1017</v>
      </c>
      <c r="C470" s="91">
        <v>12</v>
      </c>
      <c r="D470" s="91" t="s">
        <v>625</v>
      </c>
      <c r="E470" s="93" t="s">
        <v>341</v>
      </c>
      <c r="F470" s="93" t="s">
        <v>342</v>
      </c>
      <c r="G470" s="93">
        <v>6</v>
      </c>
      <c r="H470" s="93" t="s">
        <v>171</v>
      </c>
      <c r="I470" s="94">
        <v>0</v>
      </c>
      <c r="J470" s="94">
        <v>0</v>
      </c>
      <c r="K470" s="94"/>
      <c r="L470" s="94"/>
      <c r="M470" s="94"/>
      <c r="N470" s="94"/>
      <c r="O470" s="94"/>
      <c r="P470" s="94"/>
      <c r="Q470" s="94"/>
      <c r="R470" s="94"/>
      <c r="S470" s="94"/>
      <c r="T470" s="95"/>
      <c r="U470" s="95"/>
      <c r="V470" s="34"/>
      <c r="W470" s="34" t="s">
        <v>626</v>
      </c>
      <c r="X470" s="34"/>
    </row>
    <row r="471" spans="1:24" ht="14">
      <c r="A471" s="91" t="s">
        <v>171</v>
      </c>
      <c r="B471" s="92" t="s">
        <v>1018</v>
      </c>
      <c r="C471" s="91">
        <v>12</v>
      </c>
      <c r="D471" s="91" t="s">
        <v>625</v>
      </c>
      <c r="E471" s="93" t="s">
        <v>341</v>
      </c>
      <c r="F471" s="93" t="s">
        <v>342</v>
      </c>
      <c r="G471" s="93">
        <v>6</v>
      </c>
      <c r="H471" s="93" t="s">
        <v>171</v>
      </c>
      <c r="I471" s="94">
        <v>0</v>
      </c>
      <c r="J471" s="94">
        <v>0</v>
      </c>
      <c r="K471" s="94"/>
      <c r="L471" s="94"/>
      <c r="M471" s="94"/>
      <c r="N471" s="94"/>
      <c r="O471" s="94"/>
      <c r="P471" s="94"/>
      <c r="Q471" s="94"/>
      <c r="R471" s="94"/>
      <c r="S471" s="94"/>
      <c r="T471" s="95"/>
      <c r="U471" s="95"/>
      <c r="V471" s="34"/>
      <c r="W471" s="34"/>
      <c r="X471" s="34"/>
    </row>
    <row r="472" spans="1:24" ht="14">
      <c r="A472" s="91" t="s">
        <v>171</v>
      </c>
      <c r="B472" s="92" t="s">
        <v>1019</v>
      </c>
      <c r="C472" s="91">
        <v>11</v>
      </c>
      <c r="D472" s="91" t="s">
        <v>630</v>
      </c>
      <c r="E472" s="93" t="s">
        <v>341</v>
      </c>
      <c r="F472" s="93" t="s">
        <v>342</v>
      </c>
      <c r="G472" s="93">
        <v>6</v>
      </c>
      <c r="H472" s="93" t="s">
        <v>171</v>
      </c>
      <c r="I472" s="94">
        <v>3</v>
      </c>
      <c r="J472" s="94">
        <v>111.25</v>
      </c>
      <c r="K472" s="94">
        <v>111.25</v>
      </c>
      <c r="L472" s="94"/>
      <c r="M472" s="94"/>
      <c r="N472" s="94"/>
      <c r="O472" s="94">
        <v>80.5</v>
      </c>
      <c r="P472" s="94"/>
      <c r="Q472" s="94"/>
      <c r="R472" s="94"/>
      <c r="S472" s="94">
        <v>108.65</v>
      </c>
      <c r="T472" s="95"/>
      <c r="U472" s="95"/>
      <c r="V472" s="34"/>
      <c r="W472" s="34" t="s">
        <v>626</v>
      </c>
      <c r="X472" s="34"/>
    </row>
    <row r="473" spans="1:24" ht="14">
      <c r="A473" s="91" t="s">
        <v>171</v>
      </c>
      <c r="B473" s="92" t="s">
        <v>1020</v>
      </c>
      <c r="C473" s="91">
        <v>11</v>
      </c>
      <c r="D473" s="91" t="s">
        <v>630</v>
      </c>
      <c r="E473" s="93" t="s">
        <v>341</v>
      </c>
      <c r="F473" s="93" t="s">
        <v>342</v>
      </c>
      <c r="G473" s="93">
        <v>6</v>
      </c>
      <c r="H473" s="93" t="s">
        <v>171</v>
      </c>
      <c r="I473" s="94">
        <v>3</v>
      </c>
      <c r="J473" s="94">
        <v>63.9</v>
      </c>
      <c r="K473" s="94"/>
      <c r="L473" s="94"/>
      <c r="M473" s="94"/>
      <c r="N473" s="94"/>
      <c r="O473" s="94">
        <v>63.9</v>
      </c>
      <c r="P473" s="94"/>
      <c r="Q473" s="94">
        <v>62.7</v>
      </c>
      <c r="R473" s="94"/>
      <c r="S473" s="94">
        <v>69.25</v>
      </c>
      <c r="T473" s="95"/>
      <c r="U473" s="95"/>
      <c r="V473" s="34"/>
      <c r="W473" s="34"/>
      <c r="X473" s="34"/>
    </row>
    <row r="474" spans="1:24" ht="14">
      <c r="A474" s="91" t="s">
        <v>171</v>
      </c>
      <c r="B474" s="92" t="s">
        <v>1021</v>
      </c>
      <c r="C474" s="91">
        <v>11</v>
      </c>
      <c r="D474" s="91" t="s">
        <v>630</v>
      </c>
      <c r="E474" s="93" t="s">
        <v>341</v>
      </c>
      <c r="F474" s="93" t="s">
        <v>342</v>
      </c>
      <c r="G474" s="93">
        <v>6</v>
      </c>
      <c r="H474" s="93" t="s">
        <v>171</v>
      </c>
      <c r="I474" s="94">
        <v>0</v>
      </c>
      <c r="J474" s="94">
        <v>0</v>
      </c>
      <c r="K474" s="94"/>
      <c r="L474" s="94"/>
      <c r="M474" s="94"/>
      <c r="N474" s="94"/>
      <c r="O474" s="94"/>
      <c r="P474" s="94"/>
      <c r="Q474" s="94"/>
      <c r="R474" s="94"/>
      <c r="S474" s="94"/>
      <c r="T474" s="95"/>
      <c r="U474" s="95"/>
      <c r="V474" s="34"/>
      <c r="W474" s="34"/>
      <c r="X474" s="34"/>
    </row>
    <row r="475" spans="1:24" ht="14">
      <c r="A475" s="91" t="s">
        <v>171</v>
      </c>
      <c r="B475" s="92" t="s">
        <v>1022</v>
      </c>
      <c r="C475" s="91">
        <v>12</v>
      </c>
      <c r="D475" s="91" t="s">
        <v>630</v>
      </c>
      <c r="E475" s="93" t="s">
        <v>341</v>
      </c>
      <c r="F475" s="93" t="s">
        <v>342</v>
      </c>
      <c r="G475" s="93">
        <v>6</v>
      </c>
      <c r="H475" s="93" t="s">
        <v>171</v>
      </c>
      <c r="I475" s="94">
        <v>3</v>
      </c>
      <c r="J475" s="94">
        <v>95.7</v>
      </c>
      <c r="K475" s="94"/>
      <c r="L475" s="94"/>
      <c r="M475" s="94"/>
      <c r="N475" s="94"/>
      <c r="O475" s="94">
        <v>95.7</v>
      </c>
      <c r="P475" s="94"/>
      <c r="Q475" s="94">
        <v>83.6</v>
      </c>
      <c r="R475" s="94"/>
      <c r="S475" s="94">
        <v>85.7</v>
      </c>
      <c r="T475" s="95"/>
      <c r="U475" s="95"/>
      <c r="V475" s="34"/>
      <c r="W475" s="34" t="s">
        <v>626</v>
      </c>
      <c r="X475" s="34"/>
    </row>
    <row r="476" spans="1:24" ht="14">
      <c r="A476" s="91" t="s">
        <v>171</v>
      </c>
      <c r="B476" s="92" t="s">
        <v>1023</v>
      </c>
      <c r="C476" s="91">
        <v>11</v>
      </c>
      <c r="D476" s="91" t="s">
        <v>630</v>
      </c>
      <c r="E476" s="93" t="s">
        <v>341</v>
      </c>
      <c r="F476" s="93" t="s">
        <v>342</v>
      </c>
      <c r="G476" s="93">
        <v>6</v>
      </c>
      <c r="H476" s="93" t="s">
        <v>171</v>
      </c>
      <c r="I476" s="94">
        <v>5</v>
      </c>
      <c r="J476" s="94">
        <v>84.4</v>
      </c>
      <c r="K476" s="94">
        <v>84.4</v>
      </c>
      <c r="L476" s="94"/>
      <c r="M476" s="94">
        <v>79.25</v>
      </c>
      <c r="N476" s="94"/>
      <c r="O476" s="94">
        <v>73.55</v>
      </c>
      <c r="P476" s="94"/>
      <c r="Q476" s="94">
        <v>78.2</v>
      </c>
      <c r="R476" s="94"/>
      <c r="S476" s="94">
        <v>76.400000000000006</v>
      </c>
      <c r="T476" s="95"/>
      <c r="U476" s="95"/>
      <c r="V476" s="34"/>
      <c r="W476" s="34" t="s">
        <v>626</v>
      </c>
      <c r="X476" s="34"/>
    </row>
    <row r="477" spans="1:24" ht="14">
      <c r="A477" s="91" t="s">
        <v>171</v>
      </c>
      <c r="B477" s="92" t="s">
        <v>1024</v>
      </c>
      <c r="C477" s="91">
        <v>11</v>
      </c>
      <c r="D477" s="91" t="s">
        <v>630</v>
      </c>
      <c r="E477" s="93" t="s">
        <v>341</v>
      </c>
      <c r="F477" s="93" t="s">
        <v>342</v>
      </c>
      <c r="G477" s="93">
        <v>6</v>
      </c>
      <c r="H477" s="93" t="s">
        <v>171</v>
      </c>
      <c r="I477" s="94">
        <v>0</v>
      </c>
      <c r="J477" s="94">
        <v>0</v>
      </c>
      <c r="K477" s="94"/>
      <c r="L477" s="94"/>
      <c r="M477" s="94"/>
      <c r="N477" s="94"/>
      <c r="O477" s="94"/>
      <c r="P477" s="94"/>
      <c r="Q477" s="94"/>
      <c r="R477" s="94"/>
      <c r="S477" s="94"/>
      <c r="T477" s="95"/>
      <c r="U477" s="95"/>
      <c r="V477" s="34"/>
      <c r="W477" s="34"/>
      <c r="X477" s="34"/>
    </row>
    <row r="478" spans="1:24" ht="14">
      <c r="A478" s="91" t="s">
        <v>171</v>
      </c>
      <c r="B478" s="92" t="s">
        <v>1025</v>
      </c>
      <c r="C478" s="91">
        <v>11</v>
      </c>
      <c r="D478" s="91" t="s">
        <v>630</v>
      </c>
      <c r="E478" s="93" t="s">
        <v>341</v>
      </c>
      <c r="F478" s="93" t="s">
        <v>342</v>
      </c>
      <c r="G478" s="93">
        <v>6</v>
      </c>
      <c r="H478" s="93" t="s">
        <v>171</v>
      </c>
      <c r="I478" s="94">
        <v>2</v>
      </c>
      <c r="J478" s="94">
        <v>105.05</v>
      </c>
      <c r="K478" s="94"/>
      <c r="L478" s="94"/>
      <c r="M478" s="94"/>
      <c r="N478" s="94"/>
      <c r="O478" s="94">
        <v>102.65</v>
      </c>
      <c r="P478" s="94"/>
      <c r="Q478" s="94">
        <v>105.05</v>
      </c>
      <c r="R478" s="94"/>
      <c r="S478" s="94"/>
      <c r="T478" s="95"/>
      <c r="U478" s="95"/>
      <c r="V478" s="34"/>
      <c r="W478" s="34"/>
      <c r="X478" s="34"/>
    </row>
    <row r="479" spans="1:24" ht="14">
      <c r="A479" s="91" t="s">
        <v>171</v>
      </c>
      <c r="B479" s="92" t="s">
        <v>1026</v>
      </c>
      <c r="C479" s="91">
        <v>11</v>
      </c>
      <c r="D479" s="91" t="s">
        <v>630</v>
      </c>
      <c r="E479" s="93" t="s">
        <v>341</v>
      </c>
      <c r="F479" s="93" t="s">
        <v>342</v>
      </c>
      <c r="G479" s="93">
        <v>6</v>
      </c>
      <c r="H479" s="93" t="s">
        <v>171</v>
      </c>
      <c r="I479" s="94">
        <v>4</v>
      </c>
      <c r="J479" s="94">
        <v>103</v>
      </c>
      <c r="K479" s="94">
        <v>87.35</v>
      </c>
      <c r="L479" s="94"/>
      <c r="M479" s="94">
        <v>103</v>
      </c>
      <c r="N479" s="94"/>
      <c r="O479" s="94">
        <v>78.75</v>
      </c>
      <c r="P479" s="94"/>
      <c r="Q479" s="94"/>
      <c r="R479" s="94"/>
      <c r="S479" s="94">
        <v>79.8</v>
      </c>
      <c r="T479" s="95"/>
      <c r="U479" s="95"/>
      <c r="V479" s="34"/>
      <c r="W479" s="34" t="s">
        <v>626</v>
      </c>
      <c r="X479" s="34"/>
    </row>
    <row r="480" spans="1:24" ht="14">
      <c r="A480" s="91" t="s">
        <v>171</v>
      </c>
      <c r="B480" s="92" t="s">
        <v>1027</v>
      </c>
      <c r="C480" s="91">
        <v>12</v>
      </c>
      <c r="D480" s="91" t="s">
        <v>630</v>
      </c>
      <c r="E480" s="93" t="s">
        <v>341</v>
      </c>
      <c r="F480" s="93" t="s">
        <v>342</v>
      </c>
      <c r="G480" s="93">
        <v>6</v>
      </c>
      <c r="H480" s="93" t="s">
        <v>171</v>
      </c>
      <c r="I480" s="94">
        <v>0</v>
      </c>
      <c r="J480" s="94">
        <v>0</v>
      </c>
      <c r="K480" s="94"/>
      <c r="L480" s="94"/>
      <c r="M480" s="94"/>
      <c r="N480" s="94"/>
      <c r="O480" s="94"/>
      <c r="P480" s="94"/>
      <c r="Q480" s="94"/>
      <c r="R480" s="94"/>
      <c r="S480" s="94"/>
      <c r="T480" s="95"/>
      <c r="U480" s="95"/>
      <c r="V480" s="34"/>
      <c r="W480" s="34"/>
      <c r="X480" s="34"/>
    </row>
    <row r="481" spans="1:24" ht="14">
      <c r="A481" s="91" t="s">
        <v>171</v>
      </c>
      <c r="B481" s="92" t="s">
        <v>1028</v>
      </c>
      <c r="C481" s="91">
        <v>11</v>
      </c>
      <c r="D481" s="91" t="s">
        <v>630</v>
      </c>
      <c r="E481" s="93" t="s">
        <v>341</v>
      </c>
      <c r="F481" s="93" t="s">
        <v>342</v>
      </c>
      <c r="G481" s="93">
        <v>6</v>
      </c>
      <c r="H481" s="93" t="s">
        <v>171</v>
      </c>
      <c r="I481" s="94">
        <v>0</v>
      </c>
      <c r="J481" s="94">
        <v>0</v>
      </c>
      <c r="K481" s="94"/>
      <c r="L481" s="94"/>
      <c r="M481" s="94"/>
      <c r="N481" s="94"/>
      <c r="O481" s="94"/>
      <c r="P481" s="94"/>
      <c r="Q481" s="94"/>
      <c r="R481" s="94"/>
      <c r="S481" s="94"/>
      <c r="T481" s="95"/>
      <c r="U481" s="95"/>
      <c r="V481" s="34"/>
      <c r="W481" s="34"/>
      <c r="X481" s="34"/>
    </row>
    <row r="482" spans="1:24" ht="14">
      <c r="A482" s="91" t="s">
        <v>171</v>
      </c>
      <c r="B482" s="92" t="s">
        <v>1029</v>
      </c>
      <c r="C482" s="91">
        <v>11</v>
      </c>
      <c r="D482" s="91" t="s">
        <v>630</v>
      </c>
      <c r="E482" s="93" t="s">
        <v>341</v>
      </c>
      <c r="F482" s="93" t="s">
        <v>342</v>
      </c>
      <c r="G482" s="93">
        <v>6</v>
      </c>
      <c r="H482" s="93" t="s">
        <v>171</v>
      </c>
      <c r="I482" s="94">
        <v>0</v>
      </c>
      <c r="J482" s="94">
        <v>0</v>
      </c>
      <c r="K482" s="94"/>
      <c r="L482" s="94"/>
      <c r="M482" s="94"/>
      <c r="N482" s="94"/>
      <c r="O482" s="94"/>
      <c r="P482" s="94"/>
      <c r="Q482" s="94"/>
      <c r="R482" s="94"/>
      <c r="S482" s="94"/>
      <c r="T482" s="95"/>
      <c r="U482" s="95"/>
      <c r="V482" s="34"/>
      <c r="W482" s="34"/>
      <c r="X482" s="34"/>
    </row>
    <row r="483" spans="1:24" ht="14">
      <c r="A483" s="91" t="s">
        <v>171</v>
      </c>
      <c r="B483" s="92" t="s">
        <v>1030</v>
      </c>
      <c r="C483" s="91">
        <v>18</v>
      </c>
      <c r="D483" s="91" t="s">
        <v>625</v>
      </c>
      <c r="E483" s="93" t="s">
        <v>252</v>
      </c>
      <c r="F483" s="93" t="s">
        <v>252</v>
      </c>
      <c r="G483" s="93">
        <v>6</v>
      </c>
      <c r="H483" s="93" t="s">
        <v>171</v>
      </c>
      <c r="I483" s="94">
        <v>4</v>
      </c>
      <c r="J483" s="94">
        <v>180.45</v>
      </c>
      <c r="K483" s="94">
        <v>157.9</v>
      </c>
      <c r="L483" s="94"/>
      <c r="M483" s="94">
        <v>180.45</v>
      </c>
      <c r="N483" s="94"/>
      <c r="O483" s="94"/>
      <c r="P483" s="94"/>
      <c r="Q483" s="94">
        <v>142.35</v>
      </c>
      <c r="R483" s="94"/>
      <c r="S483" s="94">
        <v>164.9</v>
      </c>
      <c r="T483" s="95"/>
      <c r="U483" s="95"/>
      <c r="V483" s="34"/>
      <c r="W483" s="34" t="s">
        <v>626</v>
      </c>
      <c r="X483" s="34" t="s">
        <v>626</v>
      </c>
    </row>
    <row r="484" spans="1:24" ht="14">
      <c r="A484" s="91" t="s">
        <v>171</v>
      </c>
      <c r="B484" s="92" t="s">
        <v>1031</v>
      </c>
      <c r="C484" s="91">
        <v>15</v>
      </c>
      <c r="D484" s="91" t="s">
        <v>625</v>
      </c>
      <c r="E484" s="93" t="s">
        <v>252</v>
      </c>
      <c r="F484" s="93" t="s">
        <v>252</v>
      </c>
      <c r="G484" s="93">
        <v>6</v>
      </c>
      <c r="H484" s="93" t="s">
        <v>171</v>
      </c>
      <c r="I484" s="94">
        <v>5</v>
      </c>
      <c r="J484" s="94">
        <v>204.75</v>
      </c>
      <c r="K484" s="94">
        <v>204.75</v>
      </c>
      <c r="L484" s="94"/>
      <c r="M484" s="94">
        <v>178.85</v>
      </c>
      <c r="N484" s="94"/>
      <c r="O484" s="94">
        <v>177.05</v>
      </c>
      <c r="P484" s="94"/>
      <c r="Q484" s="94">
        <v>174.7</v>
      </c>
      <c r="R484" s="94"/>
      <c r="S484" s="94">
        <v>204.5</v>
      </c>
      <c r="T484" s="95"/>
      <c r="U484" s="95"/>
      <c r="V484" s="34"/>
      <c r="W484" s="34" t="s">
        <v>626</v>
      </c>
      <c r="X484" s="34" t="s">
        <v>626</v>
      </c>
    </row>
    <row r="485" spans="1:24" ht="14">
      <c r="A485" s="91" t="s">
        <v>174</v>
      </c>
      <c r="B485" s="92" t="s">
        <v>1032</v>
      </c>
      <c r="C485" s="91">
        <v>9</v>
      </c>
      <c r="D485" s="91" t="s">
        <v>625</v>
      </c>
      <c r="E485" s="93" t="s">
        <v>174</v>
      </c>
      <c r="F485" s="93" t="s">
        <v>341</v>
      </c>
      <c r="G485" s="93">
        <v>4</v>
      </c>
      <c r="H485" s="93" t="s">
        <v>174</v>
      </c>
      <c r="I485" s="94">
        <v>3</v>
      </c>
      <c r="J485" s="94">
        <v>45.7</v>
      </c>
      <c r="K485" s="94">
        <v>34.65</v>
      </c>
      <c r="L485" s="94"/>
      <c r="M485" s="94">
        <v>45.7</v>
      </c>
      <c r="N485" s="94"/>
      <c r="O485" s="94">
        <v>41.2</v>
      </c>
      <c r="P485" s="94"/>
      <c r="Q485" s="94"/>
      <c r="R485" s="94"/>
      <c r="S485" s="94"/>
      <c r="T485" s="95"/>
      <c r="U485" s="95"/>
      <c r="V485" s="34"/>
      <c r="W485" s="34"/>
      <c r="X485" s="34"/>
    </row>
    <row r="486" spans="1:24" ht="14">
      <c r="A486" s="91" t="s">
        <v>174</v>
      </c>
      <c r="B486" s="92" t="s">
        <v>1033</v>
      </c>
      <c r="C486" s="91">
        <v>7</v>
      </c>
      <c r="D486" s="91" t="s">
        <v>625</v>
      </c>
      <c r="E486" s="93" t="s">
        <v>174</v>
      </c>
      <c r="F486" s="93" t="s">
        <v>341</v>
      </c>
      <c r="G486" s="93">
        <v>4</v>
      </c>
      <c r="H486" s="93" t="s">
        <v>174</v>
      </c>
      <c r="I486" s="94">
        <v>0</v>
      </c>
      <c r="J486" s="94">
        <v>0</v>
      </c>
      <c r="K486" s="94"/>
      <c r="L486" s="94"/>
      <c r="M486" s="94"/>
      <c r="N486" s="94"/>
      <c r="O486" s="94"/>
      <c r="P486" s="94"/>
      <c r="Q486" s="94"/>
      <c r="R486" s="94"/>
      <c r="S486" s="94"/>
      <c r="T486" s="95"/>
      <c r="U486" s="95"/>
      <c r="V486" s="34"/>
      <c r="W486" s="34"/>
      <c r="X486" s="34"/>
    </row>
    <row r="487" spans="1:24" ht="14">
      <c r="A487" s="91" t="s">
        <v>174</v>
      </c>
      <c r="B487" s="92" t="s">
        <v>1034</v>
      </c>
      <c r="C487" s="91">
        <v>8</v>
      </c>
      <c r="D487" s="91" t="s">
        <v>625</v>
      </c>
      <c r="E487" s="93" t="s">
        <v>174</v>
      </c>
      <c r="F487" s="93" t="s">
        <v>341</v>
      </c>
      <c r="G487" s="93">
        <v>4</v>
      </c>
      <c r="H487" s="93" t="s">
        <v>174</v>
      </c>
      <c r="I487" s="94">
        <v>1</v>
      </c>
      <c r="J487" s="94">
        <v>15.35</v>
      </c>
      <c r="K487" s="94"/>
      <c r="L487" s="94"/>
      <c r="M487" s="94"/>
      <c r="N487" s="94"/>
      <c r="O487" s="94">
        <v>15.35</v>
      </c>
      <c r="P487" s="94"/>
      <c r="Q487" s="94"/>
      <c r="R487" s="94"/>
      <c r="S487" s="94"/>
      <c r="T487" s="95"/>
      <c r="U487" s="95"/>
      <c r="V487" s="34"/>
      <c r="W487" s="34"/>
      <c r="X487" s="34"/>
    </row>
    <row r="488" spans="1:24" ht="14">
      <c r="A488" s="91" t="s">
        <v>174</v>
      </c>
      <c r="B488" s="92" t="s">
        <v>1035</v>
      </c>
      <c r="C488" s="91">
        <v>7</v>
      </c>
      <c r="D488" s="91" t="s">
        <v>625</v>
      </c>
      <c r="E488" s="93" t="s">
        <v>174</v>
      </c>
      <c r="F488" s="93" t="s">
        <v>341</v>
      </c>
      <c r="G488" s="93">
        <v>4</v>
      </c>
      <c r="H488" s="93" t="s">
        <v>174</v>
      </c>
      <c r="I488" s="94">
        <v>3</v>
      </c>
      <c r="J488" s="94">
        <v>58.5</v>
      </c>
      <c r="K488" s="94">
        <v>48.4</v>
      </c>
      <c r="L488" s="94"/>
      <c r="M488" s="94">
        <v>51.35</v>
      </c>
      <c r="N488" s="94"/>
      <c r="O488" s="94">
        <v>58.5</v>
      </c>
      <c r="P488" s="94"/>
      <c r="Q488" s="94"/>
      <c r="R488" s="94"/>
      <c r="S488" s="94"/>
      <c r="T488" s="95"/>
      <c r="U488" s="95"/>
      <c r="V488" s="34"/>
      <c r="W488" s="34"/>
      <c r="X488" s="34"/>
    </row>
    <row r="489" spans="1:24" ht="14">
      <c r="A489" s="91" t="s">
        <v>174</v>
      </c>
      <c r="B489" s="92" t="s">
        <v>1036</v>
      </c>
      <c r="C489" s="91">
        <v>6</v>
      </c>
      <c r="D489" s="91" t="s">
        <v>625</v>
      </c>
      <c r="E489" s="93" t="s">
        <v>174</v>
      </c>
      <c r="F489" s="93" t="s">
        <v>341</v>
      </c>
      <c r="G489" s="93">
        <v>4</v>
      </c>
      <c r="H489" s="93" t="s">
        <v>174</v>
      </c>
      <c r="I489" s="94">
        <v>0</v>
      </c>
      <c r="J489" s="94">
        <v>0</v>
      </c>
      <c r="K489" s="94"/>
      <c r="L489" s="94"/>
      <c r="M489" s="94"/>
      <c r="N489" s="94"/>
      <c r="O489" s="94"/>
      <c r="P489" s="94"/>
      <c r="Q489" s="94"/>
      <c r="R489" s="94"/>
      <c r="S489" s="94"/>
      <c r="T489" s="95"/>
      <c r="U489" s="95"/>
      <c r="V489" s="34"/>
      <c r="W489" s="34"/>
      <c r="X489" s="34"/>
    </row>
    <row r="490" spans="1:24" ht="14">
      <c r="A490" s="91" t="s">
        <v>174</v>
      </c>
      <c r="B490" s="92" t="s">
        <v>488</v>
      </c>
      <c r="C490" s="91">
        <v>9</v>
      </c>
      <c r="D490" s="91" t="s">
        <v>625</v>
      </c>
      <c r="E490" s="93" t="s">
        <v>174</v>
      </c>
      <c r="F490" s="93" t="s">
        <v>341</v>
      </c>
      <c r="G490" s="93">
        <v>4</v>
      </c>
      <c r="H490" s="93" t="s">
        <v>174</v>
      </c>
      <c r="I490" s="94">
        <v>2</v>
      </c>
      <c r="J490" s="94">
        <v>47.9</v>
      </c>
      <c r="K490" s="94"/>
      <c r="L490" s="94"/>
      <c r="M490" s="94"/>
      <c r="N490" s="94"/>
      <c r="O490" s="94"/>
      <c r="P490" s="94"/>
      <c r="Q490" s="94">
        <v>47.9</v>
      </c>
      <c r="R490" s="94"/>
      <c r="S490" s="94">
        <v>52.2</v>
      </c>
      <c r="T490" s="95"/>
      <c r="U490" s="95">
        <v>30.65</v>
      </c>
      <c r="V490" s="34" t="s">
        <v>626</v>
      </c>
      <c r="W490" s="34"/>
      <c r="X490" s="34"/>
    </row>
    <row r="491" spans="1:24" ht="14">
      <c r="A491" s="91" t="s">
        <v>174</v>
      </c>
      <c r="B491" s="92" t="s">
        <v>1037</v>
      </c>
      <c r="C491" s="91">
        <v>7</v>
      </c>
      <c r="D491" s="91" t="s">
        <v>625</v>
      </c>
      <c r="E491" s="93" t="s">
        <v>174</v>
      </c>
      <c r="F491" s="93" t="s">
        <v>341</v>
      </c>
      <c r="G491" s="93">
        <v>4</v>
      </c>
      <c r="H491" s="93" t="s">
        <v>174</v>
      </c>
      <c r="I491" s="94">
        <v>0</v>
      </c>
      <c r="J491" s="94">
        <v>0</v>
      </c>
      <c r="K491" s="94"/>
      <c r="L491" s="94"/>
      <c r="M491" s="94"/>
      <c r="N491" s="94"/>
      <c r="O491" s="94"/>
      <c r="P491" s="94"/>
      <c r="Q491" s="94"/>
      <c r="R491" s="94"/>
      <c r="S491" s="94"/>
      <c r="T491" s="95"/>
      <c r="U491" s="95"/>
      <c r="V491" s="34"/>
      <c r="W491" s="34"/>
      <c r="X491" s="34"/>
    </row>
    <row r="492" spans="1:24" ht="14">
      <c r="A492" s="91" t="s">
        <v>174</v>
      </c>
      <c r="B492" s="92" t="s">
        <v>1038</v>
      </c>
      <c r="C492" s="91">
        <v>10</v>
      </c>
      <c r="D492" s="91" t="s">
        <v>625</v>
      </c>
      <c r="E492" s="93" t="s">
        <v>174</v>
      </c>
      <c r="F492" s="93" t="s">
        <v>341</v>
      </c>
      <c r="G492" s="93">
        <v>4</v>
      </c>
      <c r="H492" s="93" t="s">
        <v>174</v>
      </c>
      <c r="I492" s="94">
        <v>5</v>
      </c>
      <c r="J492" s="94">
        <v>64.349999999999994</v>
      </c>
      <c r="K492" s="94">
        <v>62.7</v>
      </c>
      <c r="L492" s="94"/>
      <c r="M492" s="94">
        <v>58.5</v>
      </c>
      <c r="N492" s="94"/>
      <c r="O492" s="94">
        <v>64.349999999999994</v>
      </c>
      <c r="P492" s="94"/>
      <c r="Q492" s="94">
        <v>63.5</v>
      </c>
      <c r="R492" s="94"/>
      <c r="S492" s="94">
        <v>69.8</v>
      </c>
      <c r="T492" s="95"/>
      <c r="U492" s="95"/>
      <c r="V492" s="34"/>
      <c r="W492" s="34" t="s">
        <v>626</v>
      </c>
      <c r="X492" s="34"/>
    </row>
    <row r="493" spans="1:24" ht="14">
      <c r="A493" s="91" t="s">
        <v>174</v>
      </c>
      <c r="B493" s="92" t="s">
        <v>1039</v>
      </c>
      <c r="C493" s="91">
        <v>9</v>
      </c>
      <c r="D493" s="91" t="s">
        <v>625</v>
      </c>
      <c r="E493" s="93" t="s">
        <v>174</v>
      </c>
      <c r="F493" s="93" t="s">
        <v>341</v>
      </c>
      <c r="G493" s="93">
        <v>4</v>
      </c>
      <c r="H493" s="93" t="s">
        <v>174</v>
      </c>
      <c r="I493" s="94">
        <v>0</v>
      </c>
      <c r="J493" s="94">
        <v>0</v>
      </c>
      <c r="K493" s="94"/>
      <c r="L493" s="94"/>
      <c r="M493" s="94"/>
      <c r="N493" s="94"/>
      <c r="O493" s="94"/>
      <c r="P493" s="94"/>
      <c r="Q493" s="94"/>
      <c r="R493" s="94"/>
      <c r="S493" s="94"/>
      <c r="T493" s="95"/>
      <c r="U493" s="95"/>
      <c r="V493" s="34"/>
      <c r="W493" s="34"/>
      <c r="X493" s="34"/>
    </row>
    <row r="494" spans="1:24" ht="14">
      <c r="A494" s="91" t="s">
        <v>174</v>
      </c>
      <c r="B494" s="92" t="s">
        <v>1040</v>
      </c>
      <c r="C494" s="91">
        <v>9</v>
      </c>
      <c r="D494" s="91" t="s">
        <v>625</v>
      </c>
      <c r="E494" s="93" t="s">
        <v>174</v>
      </c>
      <c r="F494" s="93" t="s">
        <v>341</v>
      </c>
      <c r="G494" s="93">
        <v>4</v>
      </c>
      <c r="H494" s="93" t="s">
        <v>174</v>
      </c>
      <c r="I494" s="94">
        <v>1</v>
      </c>
      <c r="J494" s="94">
        <v>40.299999999999997</v>
      </c>
      <c r="K494" s="94">
        <v>40.299999999999997</v>
      </c>
      <c r="L494" s="94"/>
      <c r="M494" s="94"/>
      <c r="N494" s="94"/>
      <c r="O494" s="94"/>
      <c r="P494" s="94"/>
      <c r="Q494" s="94"/>
      <c r="R494" s="94"/>
      <c r="S494" s="94"/>
      <c r="T494" s="95"/>
      <c r="U494" s="95"/>
      <c r="V494" s="34"/>
      <c r="W494" s="34"/>
      <c r="X494" s="34"/>
    </row>
    <row r="495" spans="1:24" ht="14">
      <c r="A495" s="91" t="s">
        <v>174</v>
      </c>
      <c r="B495" s="92" t="s">
        <v>1041</v>
      </c>
      <c r="C495" s="91">
        <v>10</v>
      </c>
      <c r="D495" s="91" t="s">
        <v>630</v>
      </c>
      <c r="E495" s="93" t="s">
        <v>174</v>
      </c>
      <c r="F495" s="93" t="s">
        <v>341</v>
      </c>
      <c r="G495" s="93">
        <v>4</v>
      </c>
      <c r="H495" s="93" t="s">
        <v>174</v>
      </c>
      <c r="I495" s="94">
        <v>5</v>
      </c>
      <c r="J495" s="94">
        <v>64.75</v>
      </c>
      <c r="K495" s="94">
        <v>63.5</v>
      </c>
      <c r="L495" s="94"/>
      <c r="M495" s="94">
        <v>64.75</v>
      </c>
      <c r="N495" s="94"/>
      <c r="O495" s="94">
        <v>64.25</v>
      </c>
      <c r="P495" s="94"/>
      <c r="Q495" s="94">
        <v>62.75</v>
      </c>
      <c r="R495" s="94"/>
      <c r="S495" s="94">
        <v>60.5</v>
      </c>
      <c r="T495" s="95"/>
      <c r="U495" s="95"/>
      <c r="V495" s="34"/>
      <c r="W495" s="34" t="s">
        <v>626</v>
      </c>
      <c r="X495" s="34"/>
    </row>
    <row r="496" spans="1:24" ht="14">
      <c r="A496" s="91" t="s">
        <v>174</v>
      </c>
      <c r="B496" s="92" t="s">
        <v>1042</v>
      </c>
      <c r="C496" s="91">
        <v>6</v>
      </c>
      <c r="D496" s="91" t="s">
        <v>630</v>
      </c>
      <c r="E496" s="93" t="s">
        <v>174</v>
      </c>
      <c r="F496" s="93" t="s">
        <v>341</v>
      </c>
      <c r="G496" s="93">
        <v>4</v>
      </c>
      <c r="H496" s="93" t="s">
        <v>174</v>
      </c>
      <c r="I496" s="94">
        <v>0</v>
      </c>
      <c r="J496" s="94">
        <v>0</v>
      </c>
      <c r="K496" s="94"/>
      <c r="L496" s="94"/>
      <c r="M496" s="94"/>
      <c r="N496" s="94"/>
      <c r="O496" s="94"/>
      <c r="P496" s="94"/>
      <c r="Q496" s="94"/>
      <c r="R496" s="94"/>
      <c r="S496" s="94"/>
      <c r="T496" s="95"/>
      <c r="U496" s="95"/>
      <c r="V496" s="34"/>
      <c r="W496" s="34"/>
      <c r="X496" s="34"/>
    </row>
    <row r="497" spans="1:24" ht="14">
      <c r="A497" s="91" t="s">
        <v>174</v>
      </c>
      <c r="B497" s="92" t="s">
        <v>1043</v>
      </c>
      <c r="C497" s="91">
        <v>8</v>
      </c>
      <c r="D497" s="91" t="s">
        <v>630</v>
      </c>
      <c r="E497" s="93" t="s">
        <v>174</v>
      </c>
      <c r="F497" s="93" t="s">
        <v>341</v>
      </c>
      <c r="G497" s="93">
        <v>4</v>
      </c>
      <c r="H497" s="93" t="s">
        <v>174</v>
      </c>
      <c r="I497" s="94">
        <v>5</v>
      </c>
      <c r="J497" s="94">
        <v>53.85</v>
      </c>
      <c r="K497" s="94">
        <v>46.1</v>
      </c>
      <c r="L497" s="94"/>
      <c r="M497" s="94">
        <v>35.75</v>
      </c>
      <c r="N497" s="94"/>
      <c r="O497" s="94">
        <v>41.15</v>
      </c>
      <c r="P497" s="94"/>
      <c r="Q497" s="94">
        <v>53.85</v>
      </c>
      <c r="R497" s="94"/>
      <c r="S497" s="94">
        <v>48</v>
      </c>
      <c r="T497" s="95"/>
      <c r="U497" s="95"/>
      <c r="V497" s="34"/>
      <c r="W497" s="34"/>
      <c r="X497" s="34"/>
    </row>
    <row r="498" spans="1:24" ht="14">
      <c r="A498" s="91" t="s">
        <v>174</v>
      </c>
      <c r="B498" s="92" t="s">
        <v>1044</v>
      </c>
      <c r="C498" s="91">
        <v>7</v>
      </c>
      <c r="D498" s="91" t="s">
        <v>630</v>
      </c>
      <c r="E498" s="93" t="s">
        <v>174</v>
      </c>
      <c r="F498" s="93" t="s">
        <v>341</v>
      </c>
      <c r="G498" s="93">
        <v>4</v>
      </c>
      <c r="H498" s="93" t="s">
        <v>174</v>
      </c>
      <c r="I498" s="94">
        <v>5</v>
      </c>
      <c r="J498" s="94">
        <v>55.35</v>
      </c>
      <c r="K498" s="94">
        <v>30.3</v>
      </c>
      <c r="L498" s="94"/>
      <c r="M498" s="94">
        <v>35.15</v>
      </c>
      <c r="N498" s="94"/>
      <c r="O498" s="94">
        <v>40.35</v>
      </c>
      <c r="P498" s="94"/>
      <c r="Q498" s="94">
        <v>55.35</v>
      </c>
      <c r="R498" s="94"/>
      <c r="S498" s="94">
        <v>53.8</v>
      </c>
      <c r="T498" s="95"/>
      <c r="U498" s="95"/>
      <c r="V498" s="34"/>
      <c r="W498" s="34"/>
      <c r="X498" s="34"/>
    </row>
    <row r="499" spans="1:24" ht="14">
      <c r="A499" s="91" t="s">
        <v>174</v>
      </c>
      <c r="B499" s="92" t="s">
        <v>1045</v>
      </c>
      <c r="C499" s="91">
        <v>9</v>
      </c>
      <c r="D499" s="91" t="s">
        <v>630</v>
      </c>
      <c r="E499" s="93" t="s">
        <v>174</v>
      </c>
      <c r="F499" s="93" t="s">
        <v>341</v>
      </c>
      <c r="G499" s="93">
        <v>4</v>
      </c>
      <c r="H499" s="93" t="s">
        <v>174</v>
      </c>
      <c r="I499" s="94">
        <v>5</v>
      </c>
      <c r="J499" s="94">
        <v>74.95</v>
      </c>
      <c r="K499" s="94">
        <v>62.75</v>
      </c>
      <c r="L499" s="94"/>
      <c r="M499" s="94">
        <v>64.349999999999994</v>
      </c>
      <c r="N499" s="94"/>
      <c r="O499" s="94">
        <v>74.95</v>
      </c>
      <c r="P499" s="94"/>
      <c r="Q499" s="94">
        <v>72.05</v>
      </c>
      <c r="R499" s="94"/>
      <c r="S499" s="94">
        <v>73.150000000000006</v>
      </c>
      <c r="T499" s="95"/>
      <c r="U499" s="95"/>
      <c r="V499" s="34"/>
      <c r="W499" s="34" t="s">
        <v>626</v>
      </c>
      <c r="X499" s="34" t="s">
        <v>626</v>
      </c>
    </row>
    <row r="500" spans="1:24" ht="14">
      <c r="A500" s="91" t="s">
        <v>174</v>
      </c>
      <c r="B500" s="92" t="s">
        <v>381</v>
      </c>
      <c r="C500" s="91">
        <v>7</v>
      </c>
      <c r="D500" s="91" t="s">
        <v>630</v>
      </c>
      <c r="E500" s="93" t="s">
        <v>174</v>
      </c>
      <c r="F500" s="93" t="s">
        <v>341</v>
      </c>
      <c r="G500" s="93">
        <v>4</v>
      </c>
      <c r="H500" s="93" t="s">
        <v>174</v>
      </c>
      <c r="I500" s="94">
        <v>4</v>
      </c>
      <c r="J500" s="94">
        <v>40.950000000000003</v>
      </c>
      <c r="K500" s="94">
        <v>32.1</v>
      </c>
      <c r="L500" s="94"/>
      <c r="M500" s="94">
        <v>29.45</v>
      </c>
      <c r="N500" s="94"/>
      <c r="O500" s="94">
        <v>39.5</v>
      </c>
      <c r="P500" s="94"/>
      <c r="Q500" s="94">
        <v>40.950000000000003</v>
      </c>
      <c r="R500" s="94"/>
      <c r="S500" s="94"/>
      <c r="T500" s="95"/>
      <c r="U500" s="95">
        <v>34.700000000000003</v>
      </c>
      <c r="V500" s="34" t="s">
        <v>626</v>
      </c>
      <c r="W500" s="34"/>
      <c r="X500" s="34"/>
    </row>
    <row r="501" spans="1:24" ht="14">
      <c r="A501" s="91" t="s">
        <v>174</v>
      </c>
      <c r="B501" s="92" t="s">
        <v>1046</v>
      </c>
      <c r="C501" s="91">
        <v>7</v>
      </c>
      <c r="D501" s="91" t="s">
        <v>630</v>
      </c>
      <c r="E501" s="93" t="s">
        <v>174</v>
      </c>
      <c r="F501" s="93" t="s">
        <v>341</v>
      </c>
      <c r="G501" s="93">
        <v>4</v>
      </c>
      <c r="H501" s="93" t="s">
        <v>174</v>
      </c>
      <c r="I501" s="94">
        <v>0</v>
      </c>
      <c r="J501" s="94">
        <v>0</v>
      </c>
      <c r="K501" s="94"/>
      <c r="L501" s="94"/>
      <c r="M501" s="94"/>
      <c r="N501" s="94"/>
      <c r="O501" s="94"/>
      <c r="P501" s="94"/>
      <c r="Q501" s="94"/>
      <c r="R501" s="94"/>
      <c r="S501" s="94"/>
      <c r="T501" s="95"/>
      <c r="U501" s="95"/>
      <c r="V501" s="34"/>
      <c r="W501" s="34"/>
      <c r="X501" s="34"/>
    </row>
    <row r="502" spans="1:24" ht="14">
      <c r="A502" s="91" t="s">
        <v>174</v>
      </c>
      <c r="B502" s="92" t="s">
        <v>1047</v>
      </c>
      <c r="C502" s="91">
        <v>9</v>
      </c>
      <c r="D502" s="91" t="s">
        <v>630</v>
      </c>
      <c r="E502" s="93" t="s">
        <v>174</v>
      </c>
      <c r="F502" s="93" t="s">
        <v>341</v>
      </c>
      <c r="G502" s="93">
        <v>4</v>
      </c>
      <c r="H502" s="93" t="s">
        <v>174</v>
      </c>
      <c r="I502" s="94">
        <v>1</v>
      </c>
      <c r="J502" s="94">
        <v>33.5</v>
      </c>
      <c r="K502" s="94"/>
      <c r="L502" s="94"/>
      <c r="M502" s="94"/>
      <c r="N502" s="94"/>
      <c r="O502" s="94"/>
      <c r="P502" s="94"/>
      <c r="Q502" s="94">
        <v>33.5</v>
      </c>
      <c r="R502" s="94"/>
      <c r="S502" s="94"/>
      <c r="T502" s="95"/>
      <c r="U502" s="95"/>
      <c r="V502" s="34"/>
      <c r="W502" s="34"/>
      <c r="X502" s="34"/>
    </row>
    <row r="503" spans="1:24" ht="14">
      <c r="A503" s="91" t="s">
        <v>174</v>
      </c>
      <c r="B503" s="92" t="s">
        <v>1048</v>
      </c>
      <c r="C503" s="91">
        <v>7</v>
      </c>
      <c r="D503" s="91" t="s">
        <v>630</v>
      </c>
      <c r="E503" s="93" t="s">
        <v>174</v>
      </c>
      <c r="F503" s="93" t="s">
        <v>341</v>
      </c>
      <c r="G503" s="93">
        <v>4</v>
      </c>
      <c r="H503" s="93" t="s">
        <v>174</v>
      </c>
      <c r="I503" s="94">
        <v>0</v>
      </c>
      <c r="J503" s="94">
        <v>0</v>
      </c>
      <c r="K503" s="94"/>
      <c r="L503" s="94"/>
      <c r="M503" s="94"/>
      <c r="N503" s="94"/>
      <c r="O503" s="94"/>
      <c r="P503" s="94"/>
      <c r="Q503" s="94"/>
      <c r="R503" s="94"/>
      <c r="S503" s="94"/>
      <c r="T503" s="95"/>
      <c r="U503" s="95"/>
      <c r="V503" s="34"/>
      <c r="W503" s="34"/>
      <c r="X503" s="34"/>
    </row>
    <row r="504" spans="1:24" ht="14">
      <c r="A504" s="91" t="s">
        <v>174</v>
      </c>
      <c r="B504" s="92" t="s">
        <v>1049</v>
      </c>
      <c r="C504" s="91">
        <v>10</v>
      </c>
      <c r="D504" s="91" t="s">
        <v>630</v>
      </c>
      <c r="E504" s="93" t="s">
        <v>174</v>
      </c>
      <c r="F504" s="93" t="s">
        <v>341</v>
      </c>
      <c r="G504" s="93">
        <v>4</v>
      </c>
      <c r="H504" s="93" t="s">
        <v>174</v>
      </c>
      <c r="I504" s="94">
        <v>5</v>
      </c>
      <c r="J504" s="94">
        <v>66.400000000000006</v>
      </c>
      <c r="K504" s="94">
        <v>61.55</v>
      </c>
      <c r="L504" s="94"/>
      <c r="M504" s="94">
        <v>62.8</v>
      </c>
      <c r="N504" s="94"/>
      <c r="O504" s="94">
        <v>61.6</v>
      </c>
      <c r="P504" s="94"/>
      <c r="Q504" s="94">
        <v>66.400000000000006</v>
      </c>
      <c r="R504" s="94"/>
      <c r="S504" s="94">
        <v>69.2</v>
      </c>
      <c r="T504" s="95"/>
      <c r="U504" s="95"/>
      <c r="V504" s="34"/>
      <c r="W504" s="34" t="s">
        <v>626</v>
      </c>
      <c r="X504" s="34"/>
    </row>
    <row r="505" spans="1:24" ht="14">
      <c r="A505" s="91" t="s">
        <v>174</v>
      </c>
      <c r="B505" s="92" t="s">
        <v>1050</v>
      </c>
      <c r="C505" s="91">
        <v>7</v>
      </c>
      <c r="D505" s="91" t="s">
        <v>630</v>
      </c>
      <c r="E505" s="93" t="s">
        <v>174</v>
      </c>
      <c r="F505" s="93" t="s">
        <v>341</v>
      </c>
      <c r="G505" s="93">
        <v>4</v>
      </c>
      <c r="H505" s="93" t="s">
        <v>174</v>
      </c>
      <c r="I505" s="94">
        <v>0</v>
      </c>
      <c r="J505" s="94">
        <v>0</v>
      </c>
      <c r="K505" s="94"/>
      <c r="L505" s="94"/>
      <c r="M505" s="94"/>
      <c r="N505" s="94"/>
      <c r="O505" s="94"/>
      <c r="P505" s="94"/>
      <c r="Q505" s="94"/>
      <c r="R505" s="94"/>
      <c r="S505" s="94"/>
      <c r="T505" s="95"/>
      <c r="U505" s="95"/>
      <c r="V505" s="34"/>
      <c r="W505" s="34"/>
      <c r="X505" s="34"/>
    </row>
    <row r="506" spans="1:24" ht="14">
      <c r="A506" s="91" t="s">
        <v>174</v>
      </c>
      <c r="B506" s="92" t="s">
        <v>386</v>
      </c>
      <c r="C506" s="91">
        <v>7</v>
      </c>
      <c r="D506" s="91" t="s">
        <v>630</v>
      </c>
      <c r="E506" s="93" t="s">
        <v>174</v>
      </c>
      <c r="F506" s="93" t="s">
        <v>341</v>
      </c>
      <c r="G506" s="93">
        <v>4</v>
      </c>
      <c r="H506" s="93" t="s">
        <v>174</v>
      </c>
      <c r="I506" s="94">
        <v>1</v>
      </c>
      <c r="J506" s="94">
        <v>18.5</v>
      </c>
      <c r="K506" s="94"/>
      <c r="L506" s="94"/>
      <c r="M506" s="94"/>
      <c r="N506" s="94"/>
      <c r="O506" s="94">
        <v>18.5</v>
      </c>
      <c r="P506" s="94"/>
      <c r="Q506" s="94"/>
      <c r="R506" s="94"/>
      <c r="S506" s="94"/>
      <c r="T506" s="95"/>
      <c r="U506" s="95">
        <v>27.1</v>
      </c>
      <c r="V506" s="34" t="s">
        <v>626</v>
      </c>
      <c r="W506" s="34"/>
      <c r="X506" s="34"/>
    </row>
    <row r="507" spans="1:24" ht="14">
      <c r="A507" s="91" t="s">
        <v>174</v>
      </c>
      <c r="B507" s="92" t="s">
        <v>1051</v>
      </c>
      <c r="C507" s="91">
        <v>9</v>
      </c>
      <c r="D507" s="91" t="s">
        <v>630</v>
      </c>
      <c r="E507" s="93" t="s">
        <v>174</v>
      </c>
      <c r="F507" s="93" t="s">
        <v>341</v>
      </c>
      <c r="G507" s="93">
        <v>4</v>
      </c>
      <c r="H507" s="93" t="s">
        <v>174</v>
      </c>
      <c r="I507" s="94">
        <v>2</v>
      </c>
      <c r="J507" s="94">
        <v>41.5</v>
      </c>
      <c r="K507" s="94">
        <v>27.55</v>
      </c>
      <c r="L507" s="94"/>
      <c r="M507" s="94"/>
      <c r="N507" s="94"/>
      <c r="O507" s="94"/>
      <c r="P507" s="94"/>
      <c r="Q507" s="94">
        <v>41.5</v>
      </c>
      <c r="R507" s="94"/>
      <c r="S507" s="94"/>
      <c r="T507" s="95"/>
      <c r="U507" s="95"/>
      <c r="V507" s="34"/>
      <c r="W507" s="34"/>
      <c r="X507" s="34"/>
    </row>
    <row r="508" spans="1:24" ht="14">
      <c r="A508" s="91" t="s">
        <v>174</v>
      </c>
      <c r="B508" s="92" t="s">
        <v>1052</v>
      </c>
      <c r="C508" s="91">
        <v>10</v>
      </c>
      <c r="D508" s="91" t="s">
        <v>630</v>
      </c>
      <c r="E508" s="93" t="s">
        <v>174</v>
      </c>
      <c r="F508" s="93" t="s">
        <v>341</v>
      </c>
      <c r="G508" s="93">
        <v>4</v>
      </c>
      <c r="H508" s="93" t="s">
        <v>174</v>
      </c>
      <c r="I508" s="94">
        <v>0</v>
      </c>
      <c r="J508" s="94">
        <v>0</v>
      </c>
      <c r="K508" s="94"/>
      <c r="L508" s="94"/>
      <c r="M508" s="94"/>
      <c r="N508" s="94"/>
      <c r="O508" s="94"/>
      <c r="P508" s="94"/>
      <c r="Q508" s="94"/>
      <c r="R508" s="94"/>
      <c r="S508" s="94"/>
      <c r="T508" s="95"/>
      <c r="U508" s="95"/>
      <c r="V508" s="34"/>
      <c r="W508" s="34"/>
      <c r="X508" s="34"/>
    </row>
    <row r="509" spans="1:24" ht="14">
      <c r="A509" s="91" t="s">
        <v>174</v>
      </c>
      <c r="B509" s="92" t="s">
        <v>399</v>
      </c>
      <c r="C509" s="91">
        <v>7</v>
      </c>
      <c r="D509" s="91" t="s">
        <v>630</v>
      </c>
      <c r="E509" s="93" t="s">
        <v>174</v>
      </c>
      <c r="F509" s="93" t="s">
        <v>341</v>
      </c>
      <c r="G509" s="93">
        <v>4</v>
      </c>
      <c r="H509" s="93" t="s">
        <v>174</v>
      </c>
      <c r="I509" s="94">
        <v>1</v>
      </c>
      <c r="J509" s="94">
        <v>24.25</v>
      </c>
      <c r="K509" s="94"/>
      <c r="L509" s="94"/>
      <c r="M509" s="94"/>
      <c r="N509" s="94"/>
      <c r="O509" s="94"/>
      <c r="P509" s="94"/>
      <c r="Q509" s="94">
        <v>24.25</v>
      </c>
      <c r="R509" s="94"/>
      <c r="S509" s="94"/>
      <c r="T509" s="95"/>
      <c r="U509" s="95">
        <v>35.6</v>
      </c>
      <c r="V509" s="34" t="s">
        <v>626</v>
      </c>
      <c r="W509" s="34"/>
      <c r="X509" s="34"/>
    </row>
    <row r="510" spans="1:24" ht="14">
      <c r="A510" s="91" t="s">
        <v>174</v>
      </c>
      <c r="B510" s="92" t="s">
        <v>1053</v>
      </c>
      <c r="C510" s="91">
        <v>9</v>
      </c>
      <c r="D510" s="91" t="s">
        <v>630</v>
      </c>
      <c r="E510" s="93" t="s">
        <v>174</v>
      </c>
      <c r="F510" s="93" t="s">
        <v>341</v>
      </c>
      <c r="G510" s="93">
        <v>4</v>
      </c>
      <c r="H510" s="93" t="s">
        <v>174</v>
      </c>
      <c r="I510" s="94">
        <v>4</v>
      </c>
      <c r="J510" s="94">
        <v>59.25</v>
      </c>
      <c r="K510" s="94">
        <v>44.75</v>
      </c>
      <c r="L510" s="94"/>
      <c r="M510" s="94"/>
      <c r="N510" s="94"/>
      <c r="O510" s="94">
        <v>55.35</v>
      </c>
      <c r="P510" s="94"/>
      <c r="Q510" s="94">
        <v>59.25</v>
      </c>
      <c r="R510" s="94"/>
      <c r="S510" s="94">
        <v>53.85</v>
      </c>
      <c r="T510" s="95"/>
      <c r="U510" s="95"/>
      <c r="V510" s="34"/>
      <c r="W510" s="34"/>
      <c r="X510" s="34"/>
    </row>
    <row r="511" spans="1:24" ht="14">
      <c r="A511" s="91" t="s">
        <v>174</v>
      </c>
      <c r="B511" s="92" t="s">
        <v>460</v>
      </c>
      <c r="C511" s="91">
        <v>8</v>
      </c>
      <c r="D511" s="91" t="s">
        <v>630</v>
      </c>
      <c r="E511" s="93" t="s">
        <v>174</v>
      </c>
      <c r="F511" s="93" t="s">
        <v>341</v>
      </c>
      <c r="G511" s="93">
        <v>4</v>
      </c>
      <c r="H511" s="93" t="s">
        <v>174</v>
      </c>
      <c r="I511" s="94">
        <v>4</v>
      </c>
      <c r="J511" s="94">
        <v>54.05</v>
      </c>
      <c r="K511" s="94"/>
      <c r="L511" s="94"/>
      <c r="M511" s="94">
        <v>38.5</v>
      </c>
      <c r="N511" s="94"/>
      <c r="O511" s="94">
        <v>41.3</v>
      </c>
      <c r="P511" s="94"/>
      <c r="Q511" s="94">
        <v>54.05</v>
      </c>
      <c r="R511" s="94"/>
      <c r="S511" s="94">
        <v>53.4</v>
      </c>
      <c r="T511" s="95"/>
      <c r="U511" s="95">
        <v>55</v>
      </c>
      <c r="V511" s="34" t="s">
        <v>626</v>
      </c>
      <c r="W511" s="34"/>
      <c r="X511" s="34"/>
    </row>
    <row r="512" spans="1:24" ht="14">
      <c r="A512" s="91" t="s">
        <v>174</v>
      </c>
      <c r="B512" s="92" t="s">
        <v>1054</v>
      </c>
      <c r="C512" s="91">
        <v>9</v>
      </c>
      <c r="D512" s="91" t="s">
        <v>630</v>
      </c>
      <c r="E512" s="93" t="s">
        <v>174</v>
      </c>
      <c r="F512" s="93" t="s">
        <v>341</v>
      </c>
      <c r="G512" s="93">
        <v>4</v>
      </c>
      <c r="H512" s="93" t="s">
        <v>174</v>
      </c>
      <c r="I512" s="94">
        <v>3</v>
      </c>
      <c r="J512" s="94">
        <v>63.5</v>
      </c>
      <c r="K512" s="94">
        <v>59.05</v>
      </c>
      <c r="L512" s="94"/>
      <c r="M512" s="94">
        <v>63.5</v>
      </c>
      <c r="N512" s="94"/>
      <c r="O512" s="94">
        <v>58.95</v>
      </c>
      <c r="P512" s="94"/>
      <c r="Q512" s="94"/>
      <c r="R512" s="94"/>
      <c r="S512" s="94"/>
      <c r="T512" s="95"/>
      <c r="U512" s="95"/>
      <c r="V512" s="34"/>
      <c r="W512" s="34"/>
      <c r="X512" s="34"/>
    </row>
    <row r="513" spans="1:24" ht="14">
      <c r="A513" s="91" t="s">
        <v>174</v>
      </c>
      <c r="B513" s="92" t="s">
        <v>464</v>
      </c>
      <c r="C513" s="91">
        <v>8</v>
      </c>
      <c r="D513" s="91" t="s">
        <v>630</v>
      </c>
      <c r="E513" s="93" t="s">
        <v>174</v>
      </c>
      <c r="F513" s="93" t="s">
        <v>341</v>
      </c>
      <c r="G513" s="93">
        <v>4</v>
      </c>
      <c r="H513" s="93" t="s">
        <v>174</v>
      </c>
      <c r="I513" s="94">
        <v>0</v>
      </c>
      <c r="J513" s="94">
        <v>0</v>
      </c>
      <c r="K513" s="94"/>
      <c r="L513" s="94"/>
      <c r="M513" s="94"/>
      <c r="N513" s="94"/>
      <c r="O513" s="94"/>
      <c r="P513" s="94"/>
      <c r="Q513" s="94"/>
      <c r="R513" s="94"/>
      <c r="S513" s="94"/>
      <c r="T513" s="95"/>
      <c r="U513" s="95">
        <v>19.75</v>
      </c>
      <c r="V513" s="34" t="s">
        <v>626</v>
      </c>
      <c r="W513" s="34"/>
      <c r="X513" s="34"/>
    </row>
    <row r="514" spans="1:24" ht="14">
      <c r="A514" s="91" t="s">
        <v>174</v>
      </c>
      <c r="B514" s="92" t="s">
        <v>1055</v>
      </c>
      <c r="C514" s="91">
        <v>8</v>
      </c>
      <c r="D514" s="91" t="s">
        <v>630</v>
      </c>
      <c r="E514" s="93" t="s">
        <v>174</v>
      </c>
      <c r="F514" s="93" t="s">
        <v>341</v>
      </c>
      <c r="G514" s="93">
        <v>4</v>
      </c>
      <c r="H514" s="93" t="s">
        <v>174</v>
      </c>
      <c r="I514" s="94">
        <v>0</v>
      </c>
      <c r="J514" s="94">
        <v>0</v>
      </c>
      <c r="K514" s="94"/>
      <c r="L514" s="94"/>
      <c r="M514" s="94"/>
      <c r="N514" s="94"/>
      <c r="O514" s="94"/>
      <c r="P514" s="94"/>
      <c r="Q514" s="94"/>
      <c r="R514" s="94"/>
      <c r="S514" s="94"/>
      <c r="T514" s="95"/>
      <c r="U514" s="95"/>
      <c r="V514" s="34"/>
      <c r="W514" s="34"/>
      <c r="X514" s="34"/>
    </row>
    <row r="515" spans="1:24" ht="14">
      <c r="A515" s="91" t="s">
        <v>174</v>
      </c>
      <c r="B515" s="92" t="s">
        <v>1056</v>
      </c>
      <c r="C515" s="91">
        <v>6</v>
      </c>
      <c r="D515" s="91" t="s">
        <v>630</v>
      </c>
      <c r="E515" s="93" t="s">
        <v>174</v>
      </c>
      <c r="F515" s="93" t="s">
        <v>341</v>
      </c>
      <c r="G515" s="93">
        <v>4</v>
      </c>
      <c r="H515" s="93" t="s">
        <v>174</v>
      </c>
      <c r="I515" s="94">
        <v>3</v>
      </c>
      <c r="J515" s="94">
        <v>40.200000000000003</v>
      </c>
      <c r="K515" s="94"/>
      <c r="L515" s="94"/>
      <c r="M515" s="94">
        <v>40.200000000000003</v>
      </c>
      <c r="N515" s="94"/>
      <c r="O515" s="94"/>
      <c r="P515" s="94"/>
      <c r="Q515" s="94">
        <v>40.1</v>
      </c>
      <c r="R515" s="94"/>
      <c r="S515" s="94">
        <v>46.85</v>
      </c>
      <c r="T515" s="95"/>
      <c r="U515" s="95"/>
      <c r="V515" s="34"/>
      <c r="W515" s="34"/>
      <c r="X515" s="34"/>
    </row>
    <row r="516" spans="1:24" ht="14">
      <c r="A516" s="91" t="s">
        <v>174</v>
      </c>
      <c r="B516" s="92" t="s">
        <v>1057</v>
      </c>
      <c r="C516" s="91">
        <v>10</v>
      </c>
      <c r="D516" s="91" t="s">
        <v>630</v>
      </c>
      <c r="E516" s="93" t="s">
        <v>174</v>
      </c>
      <c r="F516" s="93" t="s">
        <v>341</v>
      </c>
      <c r="G516" s="93">
        <v>4</v>
      </c>
      <c r="H516" s="93" t="s">
        <v>174</v>
      </c>
      <c r="I516" s="94">
        <v>2</v>
      </c>
      <c r="J516" s="94">
        <v>30.05</v>
      </c>
      <c r="K516" s="94">
        <v>30.05</v>
      </c>
      <c r="L516" s="94"/>
      <c r="M516" s="94"/>
      <c r="N516" s="94"/>
      <c r="O516" s="94"/>
      <c r="P516" s="94"/>
      <c r="Q516" s="94"/>
      <c r="R516" s="94"/>
      <c r="S516" s="94">
        <v>49.35</v>
      </c>
      <c r="T516" s="95"/>
      <c r="U516" s="95"/>
      <c r="V516" s="34"/>
      <c r="W516" s="34"/>
      <c r="X516" s="34"/>
    </row>
    <row r="517" spans="1:24" ht="14">
      <c r="A517" s="91" t="s">
        <v>174</v>
      </c>
      <c r="B517" s="92" t="s">
        <v>1058</v>
      </c>
      <c r="C517" s="91">
        <v>8</v>
      </c>
      <c r="D517" s="91" t="s">
        <v>630</v>
      </c>
      <c r="E517" s="93" t="s">
        <v>174</v>
      </c>
      <c r="F517" s="93" t="s">
        <v>341</v>
      </c>
      <c r="G517" s="93">
        <v>4</v>
      </c>
      <c r="H517" s="93" t="s">
        <v>174</v>
      </c>
      <c r="I517" s="94">
        <v>4</v>
      </c>
      <c r="J517" s="94">
        <v>59.1</v>
      </c>
      <c r="K517" s="94">
        <v>59.1</v>
      </c>
      <c r="L517" s="94"/>
      <c r="M517" s="94">
        <v>53.7</v>
      </c>
      <c r="N517" s="94"/>
      <c r="O517" s="94">
        <v>57.6</v>
      </c>
      <c r="P517" s="94"/>
      <c r="Q517" s="94">
        <v>54</v>
      </c>
      <c r="R517" s="94"/>
      <c r="S517" s="94"/>
      <c r="T517" s="95"/>
      <c r="U517" s="95"/>
      <c r="V517" s="34"/>
      <c r="W517" s="34"/>
      <c r="X517" s="34"/>
    </row>
    <row r="518" spans="1:24" ht="14">
      <c r="A518" s="91" t="s">
        <v>174</v>
      </c>
      <c r="B518" s="92" t="s">
        <v>1059</v>
      </c>
      <c r="C518" s="91">
        <v>8</v>
      </c>
      <c r="D518" s="91" t="s">
        <v>630</v>
      </c>
      <c r="E518" s="93" t="s">
        <v>174</v>
      </c>
      <c r="F518" s="93" t="s">
        <v>341</v>
      </c>
      <c r="G518" s="93">
        <v>4</v>
      </c>
      <c r="H518" s="93" t="s">
        <v>174</v>
      </c>
      <c r="I518" s="94">
        <v>4</v>
      </c>
      <c r="J518" s="94">
        <v>58.5</v>
      </c>
      <c r="K518" s="94"/>
      <c r="L518" s="94"/>
      <c r="M518" s="94">
        <v>56.4</v>
      </c>
      <c r="N518" s="94"/>
      <c r="O518" s="94">
        <v>54.85</v>
      </c>
      <c r="P518" s="94"/>
      <c r="Q518" s="94">
        <v>58.5</v>
      </c>
      <c r="R518" s="94"/>
      <c r="S518" s="94">
        <v>55.4</v>
      </c>
      <c r="T518" s="95"/>
      <c r="U518" s="95"/>
      <c r="V518" s="34"/>
      <c r="W518" s="34"/>
      <c r="X518" s="34"/>
    </row>
    <row r="519" spans="1:24" ht="14">
      <c r="A519" s="91" t="s">
        <v>174</v>
      </c>
      <c r="B519" s="92" t="s">
        <v>1060</v>
      </c>
      <c r="C519" s="91">
        <v>7</v>
      </c>
      <c r="D519" s="91" t="s">
        <v>630</v>
      </c>
      <c r="E519" s="93" t="s">
        <v>174</v>
      </c>
      <c r="F519" s="93" t="s">
        <v>341</v>
      </c>
      <c r="G519" s="93">
        <v>4</v>
      </c>
      <c r="H519" s="93" t="s">
        <v>174</v>
      </c>
      <c r="I519" s="94">
        <v>2</v>
      </c>
      <c r="J519" s="94">
        <v>35.700000000000003</v>
      </c>
      <c r="K519" s="94">
        <v>35.700000000000003</v>
      </c>
      <c r="L519" s="94"/>
      <c r="M519" s="94"/>
      <c r="N519" s="94"/>
      <c r="O519" s="94"/>
      <c r="P519" s="94"/>
      <c r="Q519" s="94"/>
      <c r="R519" s="94"/>
      <c r="S519" s="94">
        <v>35.4</v>
      </c>
      <c r="T519" s="95"/>
      <c r="U519" s="95"/>
      <c r="V519" s="34"/>
      <c r="W519" s="34"/>
      <c r="X519" s="34"/>
    </row>
    <row r="520" spans="1:24" ht="14">
      <c r="A520" s="91" t="s">
        <v>174</v>
      </c>
      <c r="B520" s="92" t="s">
        <v>1061</v>
      </c>
      <c r="C520" s="91">
        <v>14</v>
      </c>
      <c r="D520" s="91" t="s">
        <v>625</v>
      </c>
      <c r="E520" s="93" t="s">
        <v>342</v>
      </c>
      <c r="F520" s="93" t="s">
        <v>252</v>
      </c>
      <c r="G520" s="93">
        <v>4</v>
      </c>
      <c r="H520" s="93" t="s">
        <v>174</v>
      </c>
      <c r="I520" s="94">
        <v>1</v>
      </c>
      <c r="J520" s="94">
        <v>103.65</v>
      </c>
      <c r="K520" s="94">
        <v>103.65</v>
      </c>
      <c r="L520" s="94"/>
      <c r="M520" s="94"/>
      <c r="N520" s="94"/>
      <c r="O520" s="94"/>
      <c r="P520" s="94"/>
      <c r="Q520" s="94"/>
      <c r="R520" s="94"/>
      <c r="S520" s="94"/>
      <c r="T520" s="95"/>
      <c r="U520" s="95"/>
      <c r="V520" s="34"/>
      <c r="W520" s="34"/>
      <c r="X520" s="34"/>
    </row>
    <row r="521" spans="1:24" ht="14">
      <c r="A521" s="91" t="s">
        <v>174</v>
      </c>
      <c r="B521" s="92" t="s">
        <v>1062</v>
      </c>
      <c r="C521" s="91">
        <v>14</v>
      </c>
      <c r="D521" s="91" t="s">
        <v>630</v>
      </c>
      <c r="E521" s="93" t="s">
        <v>342</v>
      </c>
      <c r="F521" s="93" t="s">
        <v>252</v>
      </c>
      <c r="G521" s="93">
        <v>4</v>
      </c>
      <c r="H521" s="93" t="s">
        <v>174</v>
      </c>
      <c r="I521" s="94">
        <v>5</v>
      </c>
      <c r="J521" s="94">
        <v>109.85</v>
      </c>
      <c r="K521" s="94">
        <v>93.05</v>
      </c>
      <c r="L521" s="94"/>
      <c r="M521" s="94">
        <v>107.3</v>
      </c>
      <c r="N521" s="94"/>
      <c r="O521" s="94">
        <v>99</v>
      </c>
      <c r="P521" s="94"/>
      <c r="Q521" s="94">
        <v>109.85</v>
      </c>
      <c r="R521" s="94"/>
      <c r="S521" s="94">
        <v>119.6</v>
      </c>
      <c r="T521" s="95"/>
      <c r="U521" s="95"/>
      <c r="V521" s="34"/>
      <c r="W521" s="34" t="s">
        <v>626</v>
      </c>
      <c r="X521" s="34"/>
    </row>
    <row r="522" spans="1:24" ht="14">
      <c r="A522" s="91" t="s">
        <v>174</v>
      </c>
      <c r="B522" s="92" t="s">
        <v>1063</v>
      </c>
      <c r="C522" s="91">
        <v>13</v>
      </c>
      <c r="D522" s="91" t="s">
        <v>630</v>
      </c>
      <c r="E522" s="93" t="s">
        <v>342</v>
      </c>
      <c r="F522" s="93" t="s">
        <v>252</v>
      </c>
      <c r="G522" s="93">
        <v>4</v>
      </c>
      <c r="H522" s="93" t="s">
        <v>174</v>
      </c>
      <c r="I522" s="94">
        <v>3</v>
      </c>
      <c r="J522" s="94">
        <v>109.15</v>
      </c>
      <c r="K522" s="94">
        <v>82.15</v>
      </c>
      <c r="L522" s="94"/>
      <c r="M522" s="94"/>
      <c r="N522" s="94"/>
      <c r="O522" s="94"/>
      <c r="P522" s="94"/>
      <c r="Q522" s="94">
        <v>109.15</v>
      </c>
      <c r="R522" s="94"/>
      <c r="S522" s="94">
        <v>114.4</v>
      </c>
      <c r="T522" s="95"/>
      <c r="U522" s="95"/>
      <c r="V522" s="34"/>
      <c r="W522" s="34" t="s">
        <v>626</v>
      </c>
      <c r="X522" s="34"/>
    </row>
    <row r="523" spans="1:24" ht="14">
      <c r="A523" s="91" t="s">
        <v>174</v>
      </c>
      <c r="B523" s="92" t="s">
        <v>1064</v>
      </c>
      <c r="C523" s="91">
        <v>13</v>
      </c>
      <c r="D523" s="91" t="s">
        <v>630</v>
      </c>
      <c r="E523" s="93" t="s">
        <v>342</v>
      </c>
      <c r="F523" s="93" t="s">
        <v>252</v>
      </c>
      <c r="G523" s="93">
        <v>4</v>
      </c>
      <c r="H523" s="93" t="s">
        <v>174</v>
      </c>
      <c r="I523" s="94">
        <v>0</v>
      </c>
      <c r="J523" s="94">
        <v>0</v>
      </c>
      <c r="K523" s="94"/>
      <c r="L523" s="94"/>
      <c r="M523" s="94"/>
      <c r="N523" s="94"/>
      <c r="O523" s="94"/>
      <c r="P523" s="94"/>
      <c r="Q523" s="94"/>
      <c r="R523" s="94"/>
      <c r="S523" s="94"/>
      <c r="T523" s="95"/>
      <c r="U523" s="95"/>
      <c r="V523" s="34"/>
      <c r="W523" s="34"/>
      <c r="X523" s="34"/>
    </row>
    <row r="524" spans="1:24" ht="14">
      <c r="A524" s="91" t="s">
        <v>174</v>
      </c>
      <c r="B524" s="92" t="s">
        <v>593</v>
      </c>
      <c r="C524" s="91">
        <v>13</v>
      </c>
      <c r="D524" s="91" t="s">
        <v>630</v>
      </c>
      <c r="E524" s="93" t="s">
        <v>342</v>
      </c>
      <c r="F524" s="93" t="s">
        <v>252</v>
      </c>
      <c r="G524" s="93">
        <v>4</v>
      </c>
      <c r="H524" s="93" t="s">
        <v>174</v>
      </c>
      <c r="I524" s="94">
        <v>0</v>
      </c>
      <c r="J524" s="94">
        <v>0</v>
      </c>
      <c r="K524" s="94"/>
      <c r="L524" s="94"/>
      <c r="M524" s="94"/>
      <c r="N524" s="94"/>
      <c r="O524" s="94"/>
      <c r="P524" s="94"/>
      <c r="Q524" s="94"/>
      <c r="R524" s="94"/>
      <c r="S524" s="94"/>
      <c r="T524" s="95"/>
      <c r="U524" s="95">
        <v>55.95</v>
      </c>
      <c r="V524" s="34" t="s">
        <v>626</v>
      </c>
      <c r="W524" s="34"/>
      <c r="X524" s="34"/>
    </row>
    <row r="525" spans="1:24" ht="14">
      <c r="A525" s="91" t="s">
        <v>174</v>
      </c>
      <c r="B525" s="92" t="s">
        <v>1065</v>
      </c>
      <c r="C525" s="91">
        <v>14</v>
      </c>
      <c r="D525" s="91" t="s">
        <v>630</v>
      </c>
      <c r="E525" s="93" t="s">
        <v>342</v>
      </c>
      <c r="F525" s="93" t="s">
        <v>252</v>
      </c>
      <c r="G525" s="93">
        <v>4</v>
      </c>
      <c r="H525" s="93" t="s">
        <v>174</v>
      </c>
      <c r="I525" s="94">
        <v>4</v>
      </c>
      <c r="J525" s="94">
        <v>114.3</v>
      </c>
      <c r="K525" s="94">
        <v>109.05</v>
      </c>
      <c r="L525" s="94"/>
      <c r="M525" s="94"/>
      <c r="N525" s="94"/>
      <c r="O525" s="94">
        <v>88.95</v>
      </c>
      <c r="P525" s="94"/>
      <c r="Q525" s="94">
        <v>114.3</v>
      </c>
      <c r="R525" s="94"/>
      <c r="S525" s="94">
        <v>118.2</v>
      </c>
      <c r="T525" s="95"/>
      <c r="U525" s="95"/>
      <c r="V525" s="34"/>
      <c r="W525" s="34" t="s">
        <v>626</v>
      </c>
      <c r="X525" s="34"/>
    </row>
    <row r="526" spans="1:24" ht="14">
      <c r="A526" s="91" t="s">
        <v>174</v>
      </c>
      <c r="B526" s="92" t="s">
        <v>546</v>
      </c>
      <c r="C526" s="91">
        <v>11</v>
      </c>
      <c r="D526" s="91" t="s">
        <v>625</v>
      </c>
      <c r="E526" s="93" t="s">
        <v>341</v>
      </c>
      <c r="F526" s="93" t="s">
        <v>342</v>
      </c>
      <c r="G526" s="93">
        <v>4</v>
      </c>
      <c r="H526" s="93" t="s">
        <v>174</v>
      </c>
      <c r="I526" s="94">
        <v>4</v>
      </c>
      <c r="J526" s="94">
        <v>86.55</v>
      </c>
      <c r="K526" s="94">
        <v>62.3</v>
      </c>
      <c r="L526" s="94"/>
      <c r="M526" s="94"/>
      <c r="N526" s="94"/>
      <c r="O526" s="94">
        <v>79.05</v>
      </c>
      <c r="P526" s="94"/>
      <c r="Q526" s="94">
        <v>86.55</v>
      </c>
      <c r="R526" s="94"/>
      <c r="S526" s="94">
        <v>109.55</v>
      </c>
      <c r="T526" s="95"/>
      <c r="U526" s="95">
        <v>62.4</v>
      </c>
      <c r="V526" s="34" t="s">
        <v>626</v>
      </c>
      <c r="W526" s="34"/>
      <c r="X526" s="34"/>
    </row>
    <row r="527" spans="1:24" ht="14">
      <c r="A527" s="91" t="s">
        <v>174</v>
      </c>
      <c r="B527" s="92" t="s">
        <v>1066</v>
      </c>
      <c r="C527" s="91">
        <v>11</v>
      </c>
      <c r="D527" s="91" t="s">
        <v>625</v>
      </c>
      <c r="E527" s="93" t="s">
        <v>341</v>
      </c>
      <c r="F527" s="93" t="s">
        <v>342</v>
      </c>
      <c r="G527" s="93">
        <v>4</v>
      </c>
      <c r="H527" s="93" t="s">
        <v>174</v>
      </c>
      <c r="I527" s="94">
        <v>0</v>
      </c>
      <c r="J527" s="94">
        <v>0</v>
      </c>
      <c r="K527" s="94"/>
      <c r="L527" s="94"/>
      <c r="M527" s="94"/>
      <c r="N527" s="94"/>
      <c r="O527" s="94"/>
      <c r="P527" s="94"/>
      <c r="Q527" s="94"/>
      <c r="R527" s="94"/>
      <c r="S527" s="94"/>
      <c r="T527" s="95"/>
      <c r="U527" s="95"/>
      <c r="V527" s="34"/>
      <c r="W527" s="34"/>
      <c r="X527" s="34"/>
    </row>
    <row r="528" spans="1:24" ht="14">
      <c r="A528" s="91" t="s">
        <v>174</v>
      </c>
      <c r="B528" s="92" t="s">
        <v>1067</v>
      </c>
      <c r="C528" s="91">
        <v>11</v>
      </c>
      <c r="D528" s="91" t="s">
        <v>625</v>
      </c>
      <c r="E528" s="93" t="s">
        <v>341</v>
      </c>
      <c r="F528" s="93" t="s">
        <v>342</v>
      </c>
      <c r="G528" s="93">
        <v>4</v>
      </c>
      <c r="H528" s="93" t="s">
        <v>174</v>
      </c>
      <c r="I528" s="94">
        <v>0</v>
      </c>
      <c r="J528" s="94">
        <v>0</v>
      </c>
      <c r="K528" s="94"/>
      <c r="L528" s="94"/>
      <c r="M528" s="94"/>
      <c r="N528" s="94"/>
      <c r="O528" s="94"/>
      <c r="P528" s="94"/>
      <c r="Q528" s="94"/>
      <c r="R528" s="94"/>
      <c r="S528" s="94"/>
      <c r="T528" s="95"/>
      <c r="U528" s="95"/>
      <c r="V528" s="34"/>
      <c r="W528" s="34"/>
      <c r="X528" s="34"/>
    </row>
    <row r="529" spans="1:24" ht="14">
      <c r="A529" s="91" t="s">
        <v>174</v>
      </c>
      <c r="B529" s="92" t="s">
        <v>1068</v>
      </c>
      <c r="C529" s="91">
        <v>12</v>
      </c>
      <c r="D529" s="91" t="s">
        <v>625</v>
      </c>
      <c r="E529" s="93" t="s">
        <v>341</v>
      </c>
      <c r="F529" s="93" t="s">
        <v>342</v>
      </c>
      <c r="G529" s="93">
        <v>4</v>
      </c>
      <c r="H529" s="93" t="s">
        <v>174</v>
      </c>
      <c r="I529" s="94">
        <v>5</v>
      </c>
      <c r="J529" s="94">
        <v>109.1</v>
      </c>
      <c r="K529" s="94">
        <v>80.5</v>
      </c>
      <c r="L529" s="94"/>
      <c r="M529" s="94">
        <v>105.2</v>
      </c>
      <c r="N529" s="94"/>
      <c r="O529" s="94">
        <v>109.1</v>
      </c>
      <c r="P529" s="94"/>
      <c r="Q529" s="94">
        <v>104.2</v>
      </c>
      <c r="R529" s="94"/>
      <c r="S529" s="94">
        <v>92.7</v>
      </c>
      <c r="T529" s="95"/>
      <c r="U529" s="95"/>
      <c r="V529" s="34"/>
      <c r="W529" s="34"/>
      <c r="X529" s="34"/>
    </row>
    <row r="530" spans="1:24" ht="14">
      <c r="A530" s="91" t="s">
        <v>174</v>
      </c>
      <c r="B530" s="92" t="s">
        <v>1069</v>
      </c>
      <c r="C530" s="91">
        <v>11</v>
      </c>
      <c r="D530" s="91" t="s">
        <v>625</v>
      </c>
      <c r="E530" s="93" t="s">
        <v>341</v>
      </c>
      <c r="F530" s="93" t="s">
        <v>342</v>
      </c>
      <c r="G530" s="93">
        <v>4</v>
      </c>
      <c r="H530" s="93" t="s">
        <v>174</v>
      </c>
      <c r="I530" s="94">
        <v>0</v>
      </c>
      <c r="J530" s="94">
        <v>0</v>
      </c>
      <c r="K530" s="94"/>
      <c r="L530" s="94"/>
      <c r="M530" s="94"/>
      <c r="N530" s="94"/>
      <c r="O530" s="94"/>
      <c r="P530" s="94"/>
      <c r="Q530" s="94"/>
      <c r="R530" s="94"/>
      <c r="S530" s="94"/>
      <c r="T530" s="95"/>
      <c r="U530" s="95"/>
      <c r="V530" s="34"/>
      <c r="W530" s="34"/>
      <c r="X530" s="34"/>
    </row>
    <row r="531" spans="1:24" ht="14">
      <c r="A531" s="91" t="s">
        <v>174</v>
      </c>
      <c r="B531" s="92" t="s">
        <v>1070</v>
      </c>
      <c r="C531" s="91">
        <v>12</v>
      </c>
      <c r="D531" s="91" t="s">
        <v>625</v>
      </c>
      <c r="E531" s="93" t="s">
        <v>341</v>
      </c>
      <c r="F531" s="93" t="s">
        <v>342</v>
      </c>
      <c r="G531" s="93">
        <v>4</v>
      </c>
      <c r="H531" s="93" t="s">
        <v>174</v>
      </c>
      <c r="I531" s="94">
        <v>0</v>
      </c>
      <c r="J531" s="94">
        <v>0</v>
      </c>
      <c r="K531" s="94"/>
      <c r="L531" s="94"/>
      <c r="M531" s="94"/>
      <c r="N531" s="94"/>
      <c r="O531" s="94"/>
      <c r="P531" s="94"/>
      <c r="Q531" s="94"/>
      <c r="R531" s="94"/>
      <c r="S531" s="94"/>
      <c r="T531" s="95"/>
      <c r="U531" s="95"/>
      <c r="V531" s="34"/>
      <c r="W531" s="34"/>
      <c r="X531" s="34"/>
    </row>
    <row r="532" spans="1:24" ht="14">
      <c r="A532" s="91" t="s">
        <v>174</v>
      </c>
      <c r="B532" s="92" t="s">
        <v>1071</v>
      </c>
      <c r="C532" s="91">
        <v>11</v>
      </c>
      <c r="D532" s="91" t="s">
        <v>625</v>
      </c>
      <c r="E532" s="93" t="s">
        <v>341</v>
      </c>
      <c r="F532" s="93" t="s">
        <v>342</v>
      </c>
      <c r="G532" s="93">
        <v>4</v>
      </c>
      <c r="H532" s="93" t="s">
        <v>174</v>
      </c>
      <c r="I532" s="94">
        <v>5</v>
      </c>
      <c r="J532" s="94">
        <v>103.45</v>
      </c>
      <c r="K532" s="94">
        <v>103.45</v>
      </c>
      <c r="L532" s="94"/>
      <c r="M532" s="94">
        <v>88</v>
      </c>
      <c r="N532" s="94"/>
      <c r="O532" s="94">
        <v>90.55</v>
      </c>
      <c r="P532" s="94"/>
      <c r="Q532" s="94">
        <v>88.6</v>
      </c>
      <c r="R532" s="94"/>
      <c r="S532" s="94">
        <v>109.8</v>
      </c>
      <c r="T532" s="95"/>
      <c r="U532" s="95"/>
      <c r="V532" s="34"/>
      <c r="W532" s="34" t="s">
        <v>626</v>
      </c>
      <c r="X532" s="34"/>
    </row>
    <row r="533" spans="1:24" ht="14">
      <c r="A533" s="91" t="s">
        <v>174</v>
      </c>
      <c r="B533" s="92" t="s">
        <v>1072</v>
      </c>
      <c r="C533" s="91">
        <v>11</v>
      </c>
      <c r="D533" s="91" t="s">
        <v>625</v>
      </c>
      <c r="E533" s="93" t="s">
        <v>341</v>
      </c>
      <c r="F533" s="93" t="s">
        <v>342</v>
      </c>
      <c r="G533" s="93">
        <v>4</v>
      </c>
      <c r="H533" s="93" t="s">
        <v>174</v>
      </c>
      <c r="I533" s="94">
        <v>4</v>
      </c>
      <c r="J533" s="94">
        <v>90.4</v>
      </c>
      <c r="K533" s="94"/>
      <c r="L533" s="94"/>
      <c r="M533" s="94">
        <v>81.599999999999994</v>
      </c>
      <c r="N533" s="94"/>
      <c r="O533" s="94">
        <v>84.25</v>
      </c>
      <c r="P533" s="94"/>
      <c r="Q533" s="94">
        <v>90.4</v>
      </c>
      <c r="R533" s="94"/>
      <c r="S533" s="94">
        <v>85.4</v>
      </c>
      <c r="T533" s="95"/>
      <c r="U533" s="95"/>
      <c r="V533" s="34"/>
      <c r="W533" s="34" t="s">
        <v>626</v>
      </c>
      <c r="X533" s="34"/>
    </row>
    <row r="534" spans="1:24" ht="14">
      <c r="A534" s="91" t="s">
        <v>174</v>
      </c>
      <c r="B534" s="92" t="s">
        <v>1073</v>
      </c>
      <c r="C534" s="91">
        <v>11</v>
      </c>
      <c r="D534" s="91" t="s">
        <v>625</v>
      </c>
      <c r="E534" s="93" t="s">
        <v>341</v>
      </c>
      <c r="F534" s="93" t="s">
        <v>342</v>
      </c>
      <c r="G534" s="93">
        <v>4</v>
      </c>
      <c r="H534" s="93" t="s">
        <v>174</v>
      </c>
      <c r="I534" s="94">
        <v>4</v>
      </c>
      <c r="J534" s="94">
        <v>101.2</v>
      </c>
      <c r="K534" s="94">
        <v>88.45</v>
      </c>
      <c r="L534" s="94"/>
      <c r="M534" s="94">
        <v>84.4</v>
      </c>
      <c r="N534" s="94"/>
      <c r="O534" s="94">
        <v>101.2</v>
      </c>
      <c r="P534" s="94"/>
      <c r="Q534" s="94">
        <v>87.35</v>
      </c>
      <c r="R534" s="94"/>
      <c r="S534" s="94"/>
      <c r="T534" s="95"/>
      <c r="U534" s="95"/>
      <c r="V534" s="34"/>
      <c r="W534" s="34"/>
      <c r="X534" s="34"/>
    </row>
    <row r="535" spans="1:24" ht="14">
      <c r="A535" s="91" t="s">
        <v>174</v>
      </c>
      <c r="B535" s="92" t="s">
        <v>1074</v>
      </c>
      <c r="C535" s="91">
        <v>11</v>
      </c>
      <c r="D535" s="91" t="s">
        <v>630</v>
      </c>
      <c r="E535" s="93" t="s">
        <v>341</v>
      </c>
      <c r="F535" s="93" t="s">
        <v>342</v>
      </c>
      <c r="G535" s="93">
        <v>4</v>
      </c>
      <c r="H535" s="93" t="s">
        <v>174</v>
      </c>
      <c r="I535" s="94">
        <v>0</v>
      </c>
      <c r="J535" s="94">
        <v>0</v>
      </c>
      <c r="K535" s="94"/>
      <c r="L535" s="94"/>
      <c r="M535" s="94"/>
      <c r="N535" s="94"/>
      <c r="O535" s="94"/>
      <c r="P535" s="94"/>
      <c r="Q535" s="94"/>
      <c r="R535" s="94"/>
      <c r="S535" s="94"/>
      <c r="T535" s="95"/>
      <c r="U535" s="95"/>
      <c r="V535" s="34"/>
      <c r="W535" s="34"/>
      <c r="X535" s="34"/>
    </row>
    <row r="536" spans="1:24" ht="14">
      <c r="A536" s="91" t="s">
        <v>174</v>
      </c>
      <c r="B536" s="92" t="s">
        <v>1075</v>
      </c>
      <c r="C536" s="91">
        <v>12</v>
      </c>
      <c r="D536" s="91" t="s">
        <v>630</v>
      </c>
      <c r="E536" s="93" t="s">
        <v>341</v>
      </c>
      <c r="F536" s="93" t="s">
        <v>342</v>
      </c>
      <c r="G536" s="93">
        <v>4</v>
      </c>
      <c r="H536" s="93" t="s">
        <v>174</v>
      </c>
      <c r="I536" s="94">
        <v>4</v>
      </c>
      <c r="J536" s="94">
        <v>118.95</v>
      </c>
      <c r="K536" s="94">
        <v>106</v>
      </c>
      <c r="L536" s="94"/>
      <c r="M536" s="94"/>
      <c r="N536" s="94"/>
      <c r="O536" s="94">
        <v>118.95</v>
      </c>
      <c r="P536" s="94"/>
      <c r="Q536" s="94">
        <v>113.4</v>
      </c>
      <c r="R536" s="94"/>
      <c r="S536" s="94">
        <v>111</v>
      </c>
      <c r="T536" s="95"/>
      <c r="U536" s="95"/>
      <c r="V536" s="34"/>
      <c r="W536" s="34" t="s">
        <v>626</v>
      </c>
      <c r="X536" s="34" t="s">
        <v>626</v>
      </c>
    </row>
    <row r="537" spans="1:24" ht="14">
      <c r="A537" s="91" t="s">
        <v>174</v>
      </c>
      <c r="B537" s="92" t="s">
        <v>1076</v>
      </c>
      <c r="C537" s="91">
        <v>11</v>
      </c>
      <c r="D537" s="91" t="s">
        <v>630</v>
      </c>
      <c r="E537" s="93" t="s">
        <v>341</v>
      </c>
      <c r="F537" s="93" t="s">
        <v>342</v>
      </c>
      <c r="G537" s="93">
        <v>4</v>
      </c>
      <c r="H537" s="93" t="s">
        <v>174</v>
      </c>
      <c r="I537" s="94">
        <v>5</v>
      </c>
      <c r="J537" s="94">
        <v>91.5</v>
      </c>
      <c r="K537" s="94">
        <v>71.900000000000006</v>
      </c>
      <c r="L537" s="94"/>
      <c r="M537" s="94">
        <v>89.7</v>
      </c>
      <c r="N537" s="94"/>
      <c r="O537" s="94">
        <v>80.3</v>
      </c>
      <c r="P537" s="94"/>
      <c r="Q537" s="94">
        <v>91.5</v>
      </c>
      <c r="R537" s="94"/>
      <c r="S537" s="94">
        <v>85.75</v>
      </c>
      <c r="T537" s="95"/>
      <c r="U537" s="95"/>
      <c r="V537" s="34"/>
      <c r="W537" s="34"/>
      <c r="X537" s="34"/>
    </row>
    <row r="538" spans="1:24" ht="14">
      <c r="A538" s="91" t="s">
        <v>174</v>
      </c>
      <c r="B538" s="92" t="s">
        <v>1077</v>
      </c>
      <c r="C538" s="91">
        <v>11</v>
      </c>
      <c r="D538" s="91" t="s">
        <v>630</v>
      </c>
      <c r="E538" s="93" t="s">
        <v>341</v>
      </c>
      <c r="F538" s="93" t="s">
        <v>342</v>
      </c>
      <c r="G538" s="93">
        <v>4</v>
      </c>
      <c r="H538" s="93" t="s">
        <v>174</v>
      </c>
      <c r="I538" s="94">
        <v>0</v>
      </c>
      <c r="J538" s="94">
        <v>0</v>
      </c>
      <c r="K538" s="94"/>
      <c r="L538" s="94"/>
      <c r="M538" s="94"/>
      <c r="N538" s="94"/>
      <c r="O538" s="94"/>
      <c r="P538" s="94"/>
      <c r="Q538" s="94"/>
      <c r="R538" s="94"/>
      <c r="S538" s="94"/>
      <c r="T538" s="95"/>
      <c r="U538" s="95"/>
      <c r="V538" s="34"/>
      <c r="W538" s="34"/>
      <c r="X538" s="34"/>
    </row>
    <row r="539" spans="1:24" ht="14">
      <c r="A539" s="91" t="s">
        <v>174</v>
      </c>
      <c r="B539" s="92" t="s">
        <v>1078</v>
      </c>
      <c r="C539" s="91">
        <v>11</v>
      </c>
      <c r="D539" s="91" t="s">
        <v>630</v>
      </c>
      <c r="E539" s="93" t="s">
        <v>341</v>
      </c>
      <c r="F539" s="93" t="s">
        <v>342</v>
      </c>
      <c r="G539" s="93">
        <v>4</v>
      </c>
      <c r="H539" s="93" t="s">
        <v>174</v>
      </c>
      <c r="I539" s="94">
        <v>0</v>
      </c>
      <c r="J539" s="94">
        <v>0</v>
      </c>
      <c r="K539" s="94"/>
      <c r="L539" s="94"/>
      <c r="M539" s="94"/>
      <c r="N539" s="94"/>
      <c r="O539" s="94"/>
      <c r="P539" s="94"/>
      <c r="Q539" s="94"/>
      <c r="R539" s="94"/>
      <c r="S539" s="94"/>
      <c r="T539" s="95"/>
      <c r="U539" s="95"/>
      <c r="V539" s="34"/>
      <c r="W539" s="34"/>
      <c r="X539" s="34"/>
    </row>
    <row r="540" spans="1:24" ht="14">
      <c r="A540" s="91" t="s">
        <v>174</v>
      </c>
      <c r="B540" s="92" t="s">
        <v>1079</v>
      </c>
      <c r="C540" s="91">
        <v>12</v>
      </c>
      <c r="D540" s="91" t="s">
        <v>630</v>
      </c>
      <c r="E540" s="93" t="s">
        <v>341</v>
      </c>
      <c r="F540" s="93" t="s">
        <v>342</v>
      </c>
      <c r="G540" s="93">
        <v>4</v>
      </c>
      <c r="H540" s="93" t="s">
        <v>174</v>
      </c>
      <c r="I540" s="94">
        <v>0</v>
      </c>
      <c r="J540" s="94">
        <v>0</v>
      </c>
      <c r="K540" s="94"/>
      <c r="L540" s="94"/>
      <c r="M540" s="94"/>
      <c r="N540" s="94"/>
      <c r="O540" s="94"/>
      <c r="P540" s="94"/>
      <c r="Q540" s="94"/>
      <c r="R540" s="94"/>
      <c r="S540" s="94"/>
      <c r="T540" s="95"/>
      <c r="U540" s="95"/>
      <c r="V540" s="34"/>
      <c r="W540" s="34"/>
      <c r="X540" s="34"/>
    </row>
    <row r="541" spans="1:24" ht="14">
      <c r="A541" s="91" t="s">
        <v>174</v>
      </c>
      <c r="B541" s="92" t="s">
        <v>1080</v>
      </c>
      <c r="C541" s="91">
        <v>12</v>
      </c>
      <c r="D541" s="91" t="s">
        <v>630</v>
      </c>
      <c r="E541" s="93" t="s">
        <v>341</v>
      </c>
      <c r="F541" s="93" t="s">
        <v>342</v>
      </c>
      <c r="G541" s="93">
        <v>4</v>
      </c>
      <c r="H541" s="93" t="s">
        <v>174</v>
      </c>
      <c r="I541" s="94">
        <v>3</v>
      </c>
      <c r="J541" s="94">
        <v>94.8</v>
      </c>
      <c r="K541" s="94">
        <v>88</v>
      </c>
      <c r="L541" s="94"/>
      <c r="M541" s="94">
        <v>94.2</v>
      </c>
      <c r="N541" s="94"/>
      <c r="O541" s="94">
        <v>94.8</v>
      </c>
      <c r="P541" s="94"/>
      <c r="Q541" s="94"/>
      <c r="R541" s="94"/>
      <c r="S541" s="94"/>
      <c r="T541" s="95"/>
      <c r="U541" s="95"/>
      <c r="V541" s="34"/>
      <c r="W541" s="34" t="s">
        <v>626</v>
      </c>
      <c r="X541" s="34"/>
    </row>
    <row r="542" spans="1:24" ht="14">
      <c r="A542" s="91" t="s">
        <v>174</v>
      </c>
      <c r="B542" s="92" t="s">
        <v>1081</v>
      </c>
      <c r="C542" s="91">
        <v>11</v>
      </c>
      <c r="D542" s="91" t="s">
        <v>630</v>
      </c>
      <c r="E542" s="93" t="s">
        <v>341</v>
      </c>
      <c r="F542" s="93" t="s">
        <v>342</v>
      </c>
      <c r="G542" s="93">
        <v>4</v>
      </c>
      <c r="H542" s="93" t="s">
        <v>174</v>
      </c>
      <c r="I542" s="94">
        <v>5</v>
      </c>
      <c r="J542" s="94">
        <v>80.099999999999994</v>
      </c>
      <c r="K542" s="94">
        <v>59.4</v>
      </c>
      <c r="L542" s="94"/>
      <c r="M542" s="94">
        <v>71.349999999999994</v>
      </c>
      <c r="N542" s="94"/>
      <c r="O542" s="94">
        <v>76.650000000000006</v>
      </c>
      <c r="P542" s="94"/>
      <c r="Q542" s="94">
        <v>80.099999999999994</v>
      </c>
      <c r="R542" s="94"/>
      <c r="S542" s="94">
        <v>82.9</v>
      </c>
      <c r="T542" s="95"/>
      <c r="U542" s="95"/>
      <c r="V542" s="34"/>
      <c r="W542" s="34" t="s">
        <v>626</v>
      </c>
      <c r="X542" s="34"/>
    </row>
    <row r="543" spans="1:24" ht="14">
      <c r="A543" s="91" t="s">
        <v>174</v>
      </c>
      <c r="B543" s="92" t="s">
        <v>1082</v>
      </c>
      <c r="C543" s="91">
        <v>15</v>
      </c>
      <c r="D543" s="91" t="s">
        <v>625</v>
      </c>
      <c r="E543" s="93" t="s">
        <v>252</v>
      </c>
      <c r="F543" s="93" t="s">
        <v>252</v>
      </c>
      <c r="G543" s="93">
        <v>4</v>
      </c>
      <c r="H543" s="93" t="s">
        <v>174</v>
      </c>
      <c r="I543" s="94">
        <v>3</v>
      </c>
      <c r="J543" s="94">
        <v>163.95</v>
      </c>
      <c r="K543" s="94">
        <v>129.19999999999999</v>
      </c>
      <c r="L543" s="94"/>
      <c r="M543" s="94"/>
      <c r="N543" s="94"/>
      <c r="O543" s="94"/>
      <c r="P543" s="94"/>
      <c r="Q543" s="94">
        <v>163.95</v>
      </c>
      <c r="R543" s="94"/>
      <c r="S543" s="94">
        <v>153.65</v>
      </c>
      <c r="T543" s="95"/>
      <c r="U543" s="95"/>
      <c r="V543" s="34"/>
      <c r="W543" s="34"/>
      <c r="X543" s="34"/>
    </row>
    <row r="544" spans="1:24" ht="14">
      <c r="A544" s="91" t="s">
        <v>174</v>
      </c>
      <c r="B544" s="92" t="s">
        <v>1083</v>
      </c>
      <c r="C544" s="91">
        <v>16</v>
      </c>
      <c r="D544" s="91" t="s">
        <v>625</v>
      </c>
      <c r="E544" s="93" t="s">
        <v>252</v>
      </c>
      <c r="F544" s="93" t="s">
        <v>252</v>
      </c>
      <c r="G544" s="93">
        <v>4</v>
      </c>
      <c r="H544" s="93" t="s">
        <v>174</v>
      </c>
      <c r="I544" s="94">
        <v>4</v>
      </c>
      <c r="J544" s="94">
        <v>156.44999999999999</v>
      </c>
      <c r="K544" s="94"/>
      <c r="L544" s="94"/>
      <c r="M544" s="94">
        <v>156.44999999999999</v>
      </c>
      <c r="N544" s="94"/>
      <c r="O544" s="94">
        <v>150.55000000000001</v>
      </c>
      <c r="P544" s="94"/>
      <c r="Q544" s="94">
        <v>144.75</v>
      </c>
      <c r="R544" s="94"/>
      <c r="S544" s="94">
        <v>157.94999999999999</v>
      </c>
      <c r="T544" s="95"/>
      <c r="U544" s="95"/>
      <c r="V544" s="34"/>
      <c r="W544" s="34" t="s">
        <v>626</v>
      </c>
      <c r="X544" s="34"/>
    </row>
    <row r="545" spans="1:24" ht="14">
      <c r="A545" s="91" t="s">
        <v>174</v>
      </c>
      <c r="B545" s="92" t="s">
        <v>1084</v>
      </c>
      <c r="C545" s="91">
        <v>15</v>
      </c>
      <c r="D545" s="91" t="s">
        <v>630</v>
      </c>
      <c r="E545" s="93" t="s">
        <v>252</v>
      </c>
      <c r="F545" s="93" t="s">
        <v>252</v>
      </c>
      <c r="G545" s="93">
        <v>4</v>
      </c>
      <c r="H545" s="93" t="s">
        <v>174</v>
      </c>
      <c r="I545" s="94">
        <v>5</v>
      </c>
      <c r="J545" s="94">
        <v>145.6</v>
      </c>
      <c r="K545" s="94">
        <v>133.4</v>
      </c>
      <c r="L545" s="94"/>
      <c r="M545" s="94">
        <v>140.6</v>
      </c>
      <c r="N545" s="94"/>
      <c r="O545" s="94">
        <v>145.6</v>
      </c>
      <c r="P545" s="94"/>
      <c r="Q545" s="94">
        <v>139.5</v>
      </c>
      <c r="R545" s="94"/>
      <c r="S545" s="94">
        <v>150.9</v>
      </c>
      <c r="T545" s="95"/>
      <c r="U545" s="95"/>
      <c r="V545" s="34"/>
      <c r="W545" s="34" t="s">
        <v>626</v>
      </c>
      <c r="X545" s="34"/>
    </row>
    <row r="546" spans="1:24" ht="14">
      <c r="A546" s="91" t="s">
        <v>174</v>
      </c>
      <c r="B546" s="92" t="s">
        <v>1085</v>
      </c>
      <c r="C546" s="91">
        <v>16</v>
      </c>
      <c r="D546" s="91" t="s">
        <v>630</v>
      </c>
      <c r="E546" s="93" t="s">
        <v>252</v>
      </c>
      <c r="F546" s="93" t="s">
        <v>252</v>
      </c>
      <c r="G546" s="93">
        <v>4</v>
      </c>
      <c r="H546" s="93" t="s">
        <v>174</v>
      </c>
      <c r="I546" s="94">
        <v>5</v>
      </c>
      <c r="J546" s="94">
        <v>140.55000000000001</v>
      </c>
      <c r="K546" s="94">
        <v>124.05</v>
      </c>
      <c r="L546" s="94"/>
      <c r="M546" s="94">
        <v>116.05</v>
      </c>
      <c r="N546" s="94"/>
      <c r="O546" s="94">
        <v>140.55000000000001</v>
      </c>
      <c r="P546" s="94"/>
      <c r="Q546" s="94">
        <v>135.30000000000001</v>
      </c>
      <c r="R546" s="94"/>
      <c r="S546" s="94">
        <v>151.69999999999999</v>
      </c>
      <c r="T546" s="95"/>
      <c r="U546" s="95"/>
      <c r="V546" s="34"/>
      <c r="W546" s="34" t="s">
        <v>626</v>
      </c>
      <c r="X546" s="34"/>
    </row>
    <row r="547" spans="1:24" ht="14">
      <c r="A547" s="91" t="s">
        <v>174</v>
      </c>
      <c r="B547" s="92" t="s">
        <v>1086</v>
      </c>
      <c r="C547" s="91">
        <v>16</v>
      </c>
      <c r="D547" s="91" t="s">
        <v>630</v>
      </c>
      <c r="E547" s="93" t="s">
        <v>252</v>
      </c>
      <c r="F547" s="93" t="s">
        <v>252</v>
      </c>
      <c r="G547" s="93">
        <v>4</v>
      </c>
      <c r="H547" s="93" t="s">
        <v>174</v>
      </c>
      <c r="I547" s="94">
        <v>5</v>
      </c>
      <c r="J547" s="94">
        <v>183.15</v>
      </c>
      <c r="K547" s="94">
        <v>158.4</v>
      </c>
      <c r="L547" s="94"/>
      <c r="M547" s="94">
        <v>183.15</v>
      </c>
      <c r="N547" s="94"/>
      <c r="O547" s="94">
        <v>174.3</v>
      </c>
      <c r="P547" s="94"/>
      <c r="Q547" s="94">
        <v>166.6</v>
      </c>
      <c r="R547" s="94"/>
      <c r="S547" s="94">
        <v>173.9</v>
      </c>
      <c r="T547" s="95"/>
      <c r="U547" s="95"/>
      <c r="V547" s="34"/>
      <c r="W547" s="34" t="s">
        <v>626</v>
      </c>
      <c r="X547" s="34" t="s">
        <v>626</v>
      </c>
    </row>
    <row r="548" spans="1:24" ht="14">
      <c r="A548" s="91" t="s">
        <v>177</v>
      </c>
      <c r="B548" s="92" t="s">
        <v>1087</v>
      </c>
      <c r="C548" s="91">
        <v>9</v>
      </c>
      <c r="D548" s="91" t="s">
        <v>625</v>
      </c>
      <c r="E548" s="93" t="s">
        <v>174</v>
      </c>
      <c r="F548" s="93" t="s">
        <v>341</v>
      </c>
      <c r="G548" s="93">
        <v>7</v>
      </c>
      <c r="H548" s="93" t="s">
        <v>177</v>
      </c>
      <c r="I548" s="94">
        <v>5</v>
      </c>
      <c r="J548" s="94">
        <v>82.35</v>
      </c>
      <c r="K548" s="94">
        <v>82.35</v>
      </c>
      <c r="L548" s="94"/>
      <c r="M548" s="94">
        <v>58.5</v>
      </c>
      <c r="N548" s="94"/>
      <c r="O548" s="94">
        <v>58.05</v>
      </c>
      <c r="P548" s="94"/>
      <c r="Q548" s="94">
        <v>64.55</v>
      </c>
      <c r="R548" s="94"/>
      <c r="S548" s="94">
        <v>68.599999999999994</v>
      </c>
      <c r="T548" s="95"/>
      <c r="U548" s="95"/>
      <c r="V548" s="34"/>
      <c r="W548" s="34" t="s">
        <v>626</v>
      </c>
      <c r="X548" s="34"/>
    </row>
    <row r="549" spans="1:24" ht="14">
      <c r="A549" s="91" t="s">
        <v>177</v>
      </c>
      <c r="B549" s="92" t="s">
        <v>1088</v>
      </c>
      <c r="C549" s="91">
        <v>10</v>
      </c>
      <c r="D549" s="91" t="s">
        <v>625</v>
      </c>
      <c r="E549" s="93" t="s">
        <v>174</v>
      </c>
      <c r="F549" s="93" t="s">
        <v>341</v>
      </c>
      <c r="G549" s="93">
        <v>7</v>
      </c>
      <c r="H549" s="93" t="s">
        <v>177</v>
      </c>
      <c r="I549" s="94">
        <v>1</v>
      </c>
      <c r="J549" s="94">
        <v>27</v>
      </c>
      <c r="K549" s="94"/>
      <c r="L549" s="94"/>
      <c r="M549" s="94"/>
      <c r="N549" s="94"/>
      <c r="O549" s="94">
        <v>27</v>
      </c>
      <c r="P549" s="94"/>
      <c r="Q549" s="94"/>
      <c r="R549" s="94"/>
      <c r="S549" s="94"/>
      <c r="T549" s="95"/>
      <c r="U549" s="95"/>
      <c r="V549" s="34"/>
      <c r="W549" s="34"/>
      <c r="X549" s="34"/>
    </row>
    <row r="550" spans="1:24" ht="14">
      <c r="A550" s="91" t="s">
        <v>177</v>
      </c>
      <c r="B550" s="92" t="s">
        <v>1089</v>
      </c>
      <c r="C550" s="91">
        <v>9</v>
      </c>
      <c r="D550" s="91" t="s">
        <v>625</v>
      </c>
      <c r="E550" s="93" t="s">
        <v>174</v>
      </c>
      <c r="F550" s="93" t="s">
        <v>341</v>
      </c>
      <c r="G550" s="93">
        <v>7</v>
      </c>
      <c r="H550" s="93" t="s">
        <v>177</v>
      </c>
      <c r="I550" s="94">
        <v>2</v>
      </c>
      <c r="J550" s="94">
        <v>30.7</v>
      </c>
      <c r="K550" s="94"/>
      <c r="L550" s="94"/>
      <c r="M550" s="94"/>
      <c r="N550" s="94"/>
      <c r="O550" s="94"/>
      <c r="P550" s="94"/>
      <c r="Q550" s="94">
        <v>30.7</v>
      </c>
      <c r="R550" s="94"/>
      <c r="S550" s="94">
        <v>47.2</v>
      </c>
      <c r="T550" s="95"/>
      <c r="U550" s="95"/>
      <c r="V550" s="34"/>
      <c r="W550" s="34" t="s">
        <v>626</v>
      </c>
      <c r="X550" s="34"/>
    </row>
    <row r="551" spans="1:24" ht="14">
      <c r="A551" s="91" t="s">
        <v>177</v>
      </c>
      <c r="B551" s="92" t="s">
        <v>1090</v>
      </c>
      <c r="C551" s="91">
        <v>9</v>
      </c>
      <c r="D551" s="91" t="s">
        <v>630</v>
      </c>
      <c r="E551" s="93" t="s">
        <v>174</v>
      </c>
      <c r="F551" s="93" t="s">
        <v>341</v>
      </c>
      <c r="G551" s="93">
        <v>7</v>
      </c>
      <c r="H551" s="93" t="s">
        <v>177</v>
      </c>
      <c r="I551" s="94">
        <v>0</v>
      </c>
      <c r="J551" s="94">
        <v>0</v>
      </c>
      <c r="K551" s="94"/>
      <c r="L551" s="94"/>
      <c r="M551" s="94"/>
      <c r="N551" s="94"/>
      <c r="O551" s="94"/>
      <c r="P551" s="94"/>
      <c r="Q551" s="94"/>
      <c r="R551" s="94"/>
      <c r="S551" s="94"/>
      <c r="T551" s="95"/>
      <c r="U551" s="95"/>
      <c r="V551" s="34"/>
      <c r="W551" s="34"/>
      <c r="X551" s="34"/>
    </row>
    <row r="552" spans="1:24" ht="14">
      <c r="A552" s="91" t="s">
        <v>177</v>
      </c>
      <c r="B552" s="92" t="s">
        <v>1091</v>
      </c>
      <c r="C552" s="91">
        <v>9</v>
      </c>
      <c r="D552" s="91" t="s">
        <v>630</v>
      </c>
      <c r="E552" s="93" t="s">
        <v>174</v>
      </c>
      <c r="F552" s="93" t="s">
        <v>341</v>
      </c>
      <c r="G552" s="93">
        <v>7</v>
      </c>
      <c r="H552" s="93" t="s">
        <v>177</v>
      </c>
      <c r="I552" s="94">
        <v>0</v>
      </c>
      <c r="J552" s="94">
        <v>0</v>
      </c>
      <c r="K552" s="94"/>
      <c r="L552" s="94"/>
      <c r="M552" s="94"/>
      <c r="N552" s="94"/>
      <c r="O552" s="94"/>
      <c r="P552" s="94"/>
      <c r="Q552" s="94"/>
      <c r="R552" s="94"/>
      <c r="S552" s="94"/>
      <c r="T552" s="95"/>
      <c r="U552" s="95"/>
      <c r="V552" s="34"/>
      <c r="W552" s="34"/>
      <c r="X552" s="34"/>
    </row>
    <row r="553" spans="1:24" ht="14">
      <c r="A553" s="91" t="s">
        <v>177</v>
      </c>
      <c r="B553" s="92" t="s">
        <v>1092</v>
      </c>
      <c r="C553" s="91">
        <v>10</v>
      </c>
      <c r="D553" s="91" t="s">
        <v>630</v>
      </c>
      <c r="E553" s="93" t="s">
        <v>174</v>
      </c>
      <c r="F553" s="93" t="s">
        <v>341</v>
      </c>
      <c r="G553" s="93">
        <v>7</v>
      </c>
      <c r="H553" s="93" t="s">
        <v>177</v>
      </c>
      <c r="I553" s="94">
        <v>2</v>
      </c>
      <c r="J553" s="94">
        <v>50.2</v>
      </c>
      <c r="K553" s="94">
        <v>50.2</v>
      </c>
      <c r="L553" s="94"/>
      <c r="M553" s="94"/>
      <c r="N553" s="94"/>
      <c r="O553" s="94">
        <v>44.7</v>
      </c>
      <c r="P553" s="94"/>
      <c r="Q553" s="94"/>
      <c r="R553" s="94"/>
      <c r="S553" s="94"/>
      <c r="T553" s="95"/>
      <c r="U553" s="95"/>
      <c r="V553" s="34"/>
      <c r="W553" s="34" t="s">
        <v>626</v>
      </c>
      <c r="X553" s="34"/>
    </row>
    <row r="554" spans="1:24" ht="14">
      <c r="A554" s="91" t="s">
        <v>177</v>
      </c>
      <c r="B554" s="92" t="s">
        <v>1093</v>
      </c>
      <c r="C554" s="91">
        <v>13</v>
      </c>
      <c r="D554" s="91" t="s">
        <v>625</v>
      </c>
      <c r="E554" s="93" t="s">
        <v>342</v>
      </c>
      <c r="F554" s="93" t="s">
        <v>252</v>
      </c>
      <c r="G554" s="93">
        <v>7</v>
      </c>
      <c r="H554" s="93" t="s">
        <v>177</v>
      </c>
      <c r="I554" s="94">
        <v>4</v>
      </c>
      <c r="J554" s="94">
        <v>104.05</v>
      </c>
      <c r="K554" s="94"/>
      <c r="L554" s="94"/>
      <c r="M554" s="94">
        <v>69</v>
      </c>
      <c r="N554" s="94"/>
      <c r="O554" s="94">
        <v>75.400000000000006</v>
      </c>
      <c r="P554" s="94"/>
      <c r="Q554" s="94">
        <v>104.05</v>
      </c>
      <c r="R554" s="94"/>
      <c r="S554" s="94">
        <v>106.8</v>
      </c>
      <c r="T554" s="95"/>
      <c r="U554" s="95"/>
      <c r="V554" s="34"/>
      <c r="W554" s="34" t="s">
        <v>626</v>
      </c>
      <c r="X554" s="34"/>
    </row>
    <row r="555" spans="1:24" ht="14">
      <c r="A555" s="91" t="s">
        <v>177</v>
      </c>
      <c r="B555" s="92" t="s">
        <v>1094</v>
      </c>
      <c r="C555" s="91">
        <v>14</v>
      </c>
      <c r="D555" s="91" t="s">
        <v>625</v>
      </c>
      <c r="E555" s="93" t="s">
        <v>342</v>
      </c>
      <c r="F555" s="93" t="s">
        <v>252</v>
      </c>
      <c r="G555" s="93">
        <v>7</v>
      </c>
      <c r="H555" s="93" t="s">
        <v>177</v>
      </c>
      <c r="I555" s="94">
        <v>0</v>
      </c>
      <c r="J555" s="94">
        <v>0</v>
      </c>
      <c r="K555" s="94"/>
      <c r="L555" s="94"/>
      <c r="M555" s="94"/>
      <c r="N555" s="94"/>
      <c r="O555" s="94"/>
      <c r="P555" s="94"/>
      <c r="Q555" s="94"/>
      <c r="R555" s="94"/>
      <c r="S555" s="94"/>
      <c r="T555" s="95"/>
      <c r="U555" s="95"/>
      <c r="V555" s="34"/>
      <c r="W555" s="34"/>
      <c r="X555" s="34"/>
    </row>
    <row r="556" spans="1:24" ht="14">
      <c r="A556" s="91" t="s">
        <v>177</v>
      </c>
      <c r="B556" s="92" t="s">
        <v>1095</v>
      </c>
      <c r="C556" s="91">
        <v>14</v>
      </c>
      <c r="D556" s="91" t="s">
        <v>630</v>
      </c>
      <c r="E556" s="93" t="s">
        <v>342</v>
      </c>
      <c r="F556" s="93" t="s">
        <v>252</v>
      </c>
      <c r="G556" s="93">
        <v>7</v>
      </c>
      <c r="H556" s="93" t="s">
        <v>177</v>
      </c>
      <c r="I556" s="94">
        <v>5</v>
      </c>
      <c r="J556" s="94">
        <v>115.85</v>
      </c>
      <c r="K556" s="94">
        <v>107.15</v>
      </c>
      <c r="L556" s="94"/>
      <c r="M556" s="94">
        <v>115.85</v>
      </c>
      <c r="N556" s="94"/>
      <c r="O556" s="94">
        <v>99.2</v>
      </c>
      <c r="P556" s="94"/>
      <c r="Q556" s="94">
        <v>107.65</v>
      </c>
      <c r="R556" s="94"/>
      <c r="S556" s="94">
        <v>104.9</v>
      </c>
      <c r="T556" s="95"/>
      <c r="U556" s="95"/>
      <c r="V556" s="34"/>
      <c r="W556" s="34" t="s">
        <v>626</v>
      </c>
      <c r="X556" s="34" t="s">
        <v>626</v>
      </c>
    </row>
    <row r="557" spans="1:24" ht="14">
      <c r="A557" s="91" t="s">
        <v>177</v>
      </c>
      <c r="B557" s="92" t="s">
        <v>1096</v>
      </c>
      <c r="C557" s="91">
        <v>12</v>
      </c>
      <c r="D557" s="91" t="s">
        <v>625</v>
      </c>
      <c r="E557" s="93" t="s">
        <v>341</v>
      </c>
      <c r="F557" s="93" t="s">
        <v>342</v>
      </c>
      <c r="G557" s="93">
        <v>7</v>
      </c>
      <c r="H557" s="93" t="s">
        <v>177</v>
      </c>
      <c r="I557" s="94">
        <v>5</v>
      </c>
      <c r="J557" s="94">
        <v>108.65</v>
      </c>
      <c r="K557" s="94">
        <v>108.65</v>
      </c>
      <c r="L557" s="94"/>
      <c r="M557" s="94">
        <v>94.95</v>
      </c>
      <c r="N557" s="94"/>
      <c r="O557" s="94">
        <v>98.7</v>
      </c>
      <c r="P557" s="94"/>
      <c r="Q557" s="94">
        <v>98.15</v>
      </c>
      <c r="R557" s="94"/>
      <c r="S557" s="94">
        <v>100.65</v>
      </c>
      <c r="T557" s="95"/>
      <c r="U557" s="95"/>
      <c r="V557" s="34"/>
      <c r="W557" s="34" t="s">
        <v>626</v>
      </c>
      <c r="X557" s="34" t="s">
        <v>626</v>
      </c>
    </row>
    <row r="558" spans="1:24" ht="14">
      <c r="A558" s="91" t="s">
        <v>177</v>
      </c>
      <c r="B558" s="92" t="s">
        <v>1097</v>
      </c>
      <c r="C558" s="91">
        <v>11</v>
      </c>
      <c r="D558" s="91" t="s">
        <v>630</v>
      </c>
      <c r="E558" s="93" t="s">
        <v>341</v>
      </c>
      <c r="F558" s="93" t="s">
        <v>342</v>
      </c>
      <c r="G558" s="93">
        <v>7</v>
      </c>
      <c r="H558" s="93" t="s">
        <v>177</v>
      </c>
      <c r="I558" s="94">
        <v>4</v>
      </c>
      <c r="J558" s="94">
        <v>95.4</v>
      </c>
      <c r="K558" s="94">
        <v>95.4</v>
      </c>
      <c r="L558" s="94"/>
      <c r="M558" s="94">
        <v>94.35</v>
      </c>
      <c r="N558" s="94"/>
      <c r="O558" s="94"/>
      <c r="P558" s="94"/>
      <c r="Q558" s="94">
        <v>93.75</v>
      </c>
      <c r="R558" s="94"/>
      <c r="S558" s="94">
        <v>102</v>
      </c>
      <c r="T558" s="95"/>
      <c r="U558" s="95"/>
      <c r="V558" s="34"/>
      <c r="W558" s="34" t="s">
        <v>626</v>
      </c>
      <c r="X558" s="34" t="s">
        <v>626</v>
      </c>
    </row>
    <row r="559" spans="1:24" ht="14">
      <c r="A559" s="91" t="s">
        <v>177</v>
      </c>
      <c r="B559" s="92" t="s">
        <v>1098</v>
      </c>
      <c r="C559" s="91">
        <v>12</v>
      </c>
      <c r="D559" s="91" t="s">
        <v>630</v>
      </c>
      <c r="E559" s="93" t="s">
        <v>341</v>
      </c>
      <c r="F559" s="93" t="s">
        <v>342</v>
      </c>
      <c r="G559" s="93">
        <v>7</v>
      </c>
      <c r="H559" s="93" t="s">
        <v>177</v>
      </c>
      <c r="I559" s="94">
        <v>3</v>
      </c>
      <c r="J559" s="94">
        <v>80.150000000000006</v>
      </c>
      <c r="K559" s="94">
        <v>80.150000000000006</v>
      </c>
      <c r="L559" s="94"/>
      <c r="M559" s="94"/>
      <c r="N559" s="94"/>
      <c r="O559" s="94"/>
      <c r="P559" s="94"/>
      <c r="Q559" s="94">
        <v>59.6</v>
      </c>
      <c r="R559" s="94"/>
      <c r="S559" s="94">
        <v>70</v>
      </c>
      <c r="T559" s="95"/>
      <c r="U559" s="95"/>
      <c r="V559" s="34"/>
      <c r="W559" s="34" t="s">
        <v>626</v>
      </c>
      <c r="X559" s="34"/>
    </row>
    <row r="560" spans="1:24" ht="14">
      <c r="A560" s="91" t="s">
        <v>177</v>
      </c>
      <c r="B560" s="92" t="s">
        <v>1099</v>
      </c>
      <c r="C560" s="91">
        <v>18</v>
      </c>
      <c r="D560" s="91" t="s">
        <v>625</v>
      </c>
      <c r="E560" s="93" t="s">
        <v>252</v>
      </c>
      <c r="F560" s="93" t="s">
        <v>252</v>
      </c>
      <c r="G560" s="93">
        <v>7</v>
      </c>
      <c r="H560" s="93" t="s">
        <v>177</v>
      </c>
      <c r="I560" s="94">
        <v>3</v>
      </c>
      <c r="J560" s="94">
        <v>60.35</v>
      </c>
      <c r="K560" s="94"/>
      <c r="L560" s="94"/>
      <c r="M560" s="94"/>
      <c r="N560" s="94"/>
      <c r="O560" s="94">
        <v>60.35</v>
      </c>
      <c r="P560" s="94"/>
      <c r="Q560" s="94">
        <v>57.65</v>
      </c>
      <c r="R560" s="94"/>
      <c r="S560" s="94">
        <v>93.5</v>
      </c>
      <c r="T560" s="95"/>
      <c r="U560" s="95"/>
      <c r="V560" s="34"/>
      <c r="W560" s="34" t="s">
        <v>626</v>
      </c>
      <c r="X560" s="34"/>
    </row>
    <row r="561" spans="1:24" ht="14">
      <c r="A561" s="91" t="s">
        <v>180</v>
      </c>
      <c r="B561" s="92" t="s">
        <v>1100</v>
      </c>
      <c r="C561" s="91">
        <v>7</v>
      </c>
      <c r="D561" s="91" t="s">
        <v>625</v>
      </c>
      <c r="E561" s="93" t="s">
        <v>174</v>
      </c>
      <c r="F561" s="93" t="s">
        <v>341</v>
      </c>
      <c r="G561" s="93">
        <v>5</v>
      </c>
      <c r="H561" s="93" t="s">
        <v>180</v>
      </c>
      <c r="I561" s="94">
        <v>0</v>
      </c>
      <c r="J561" s="94">
        <v>0</v>
      </c>
      <c r="K561" s="94"/>
      <c r="L561" s="94"/>
      <c r="M561" s="94"/>
      <c r="N561" s="94"/>
      <c r="O561" s="94"/>
      <c r="P561" s="94"/>
      <c r="Q561" s="94"/>
      <c r="R561" s="94"/>
      <c r="S561" s="94"/>
      <c r="T561" s="95"/>
      <c r="U561" s="95"/>
      <c r="V561" s="34"/>
      <c r="W561" s="34"/>
      <c r="X561" s="34"/>
    </row>
    <row r="562" spans="1:24" ht="14">
      <c r="A562" s="91" t="s">
        <v>180</v>
      </c>
      <c r="B562" s="92" t="s">
        <v>1101</v>
      </c>
      <c r="C562" s="91">
        <v>9</v>
      </c>
      <c r="D562" s="91" t="s">
        <v>625</v>
      </c>
      <c r="E562" s="93" t="s">
        <v>174</v>
      </c>
      <c r="F562" s="93" t="s">
        <v>341</v>
      </c>
      <c r="G562" s="93">
        <v>5</v>
      </c>
      <c r="H562" s="93" t="s">
        <v>180</v>
      </c>
      <c r="I562" s="94">
        <v>3</v>
      </c>
      <c r="J562" s="94">
        <v>47.2</v>
      </c>
      <c r="K562" s="94">
        <v>47.2</v>
      </c>
      <c r="L562" s="94"/>
      <c r="M562" s="94">
        <v>39.5</v>
      </c>
      <c r="N562" s="94"/>
      <c r="O562" s="94">
        <v>44.6</v>
      </c>
      <c r="P562" s="94"/>
      <c r="Q562" s="94"/>
      <c r="R562" s="94"/>
      <c r="S562" s="94"/>
      <c r="T562" s="95"/>
      <c r="U562" s="95"/>
      <c r="V562" s="34"/>
      <c r="W562" s="34"/>
      <c r="X562" s="34"/>
    </row>
    <row r="563" spans="1:24" ht="14">
      <c r="A563" s="91" t="s">
        <v>180</v>
      </c>
      <c r="B563" s="92" t="s">
        <v>1102</v>
      </c>
      <c r="C563" s="91">
        <v>5</v>
      </c>
      <c r="D563" s="91" t="s">
        <v>625</v>
      </c>
      <c r="E563" s="93" t="s">
        <v>174</v>
      </c>
      <c r="F563" s="93" t="s">
        <v>341</v>
      </c>
      <c r="G563" s="93">
        <v>5</v>
      </c>
      <c r="H563" s="93" t="s">
        <v>180</v>
      </c>
      <c r="I563" s="94">
        <v>0</v>
      </c>
      <c r="J563" s="94">
        <v>0</v>
      </c>
      <c r="K563" s="94"/>
      <c r="L563" s="94"/>
      <c r="M563" s="94"/>
      <c r="N563" s="94"/>
      <c r="O563" s="94"/>
      <c r="P563" s="94"/>
      <c r="Q563" s="94"/>
      <c r="R563" s="94"/>
      <c r="S563" s="94"/>
      <c r="T563" s="95"/>
      <c r="U563" s="95"/>
      <c r="V563" s="34"/>
      <c r="W563" s="34"/>
      <c r="X563" s="34"/>
    </row>
    <row r="564" spans="1:24" ht="14">
      <c r="A564" s="91" t="s">
        <v>180</v>
      </c>
      <c r="B564" s="92" t="s">
        <v>1103</v>
      </c>
      <c r="C564" s="91">
        <v>6</v>
      </c>
      <c r="D564" s="91" t="s">
        <v>625</v>
      </c>
      <c r="E564" s="93" t="s">
        <v>174</v>
      </c>
      <c r="F564" s="93" t="s">
        <v>341</v>
      </c>
      <c r="G564" s="93">
        <v>5</v>
      </c>
      <c r="H564" s="93" t="s">
        <v>180</v>
      </c>
      <c r="I564" s="94">
        <v>2</v>
      </c>
      <c r="J564" s="94">
        <v>9.75</v>
      </c>
      <c r="K564" s="94"/>
      <c r="L564" s="94"/>
      <c r="M564" s="94">
        <v>9.75</v>
      </c>
      <c r="N564" s="94"/>
      <c r="O564" s="94"/>
      <c r="P564" s="94"/>
      <c r="Q564" s="94"/>
      <c r="R564" s="94"/>
      <c r="S564" s="94">
        <v>12</v>
      </c>
      <c r="T564" s="95"/>
      <c r="U564" s="95"/>
      <c r="V564" s="34"/>
      <c r="W564" s="34"/>
      <c r="X564" s="34"/>
    </row>
    <row r="565" spans="1:24" ht="14">
      <c r="A565" s="91" t="s">
        <v>180</v>
      </c>
      <c r="B565" s="92" t="s">
        <v>1104</v>
      </c>
      <c r="C565" s="91">
        <v>9</v>
      </c>
      <c r="D565" s="91" t="s">
        <v>625</v>
      </c>
      <c r="E565" s="93" t="s">
        <v>174</v>
      </c>
      <c r="F565" s="93" t="s">
        <v>341</v>
      </c>
      <c r="G565" s="93">
        <v>5</v>
      </c>
      <c r="H565" s="93" t="s">
        <v>180</v>
      </c>
      <c r="I565" s="94">
        <v>2</v>
      </c>
      <c r="J565" s="94">
        <v>41.15</v>
      </c>
      <c r="K565" s="94"/>
      <c r="L565" s="94"/>
      <c r="M565" s="94"/>
      <c r="N565" s="94"/>
      <c r="O565" s="94"/>
      <c r="P565" s="94"/>
      <c r="Q565" s="94">
        <v>41.15</v>
      </c>
      <c r="R565" s="94"/>
      <c r="S565" s="94">
        <v>40</v>
      </c>
      <c r="T565" s="95"/>
      <c r="U565" s="95"/>
      <c r="V565" s="34"/>
      <c r="W565" s="34" t="s">
        <v>626</v>
      </c>
      <c r="X565" s="34"/>
    </row>
    <row r="566" spans="1:24" ht="14">
      <c r="A566" s="91" t="s">
        <v>180</v>
      </c>
      <c r="B566" s="92" t="s">
        <v>1105</v>
      </c>
      <c r="C566" s="91">
        <v>9</v>
      </c>
      <c r="D566" s="91" t="s">
        <v>625</v>
      </c>
      <c r="E566" s="93" t="s">
        <v>174</v>
      </c>
      <c r="F566" s="93" t="s">
        <v>341</v>
      </c>
      <c r="G566" s="93">
        <v>5</v>
      </c>
      <c r="H566" s="93" t="s">
        <v>180</v>
      </c>
      <c r="I566" s="94">
        <v>5</v>
      </c>
      <c r="J566" s="94">
        <v>73</v>
      </c>
      <c r="K566" s="94">
        <v>73</v>
      </c>
      <c r="L566" s="94"/>
      <c r="M566" s="94">
        <v>63.6</v>
      </c>
      <c r="N566" s="94"/>
      <c r="O566" s="94">
        <v>59.5</v>
      </c>
      <c r="P566" s="94"/>
      <c r="Q566" s="94">
        <v>69.55</v>
      </c>
      <c r="R566" s="94"/>
      <c r="S566" s="94">
        <v>68.150000000000006</v>
      </c>
      <c r="T566" s="95"/>
      <c r="U566" s="95"/>
      <c r="V566" s="34"/>
      <c r="W566" s="34" t="s">
        <v>626</v>
      </c>
      <c r="X566" s="34" t="s">
        <v>626</v>
      </c>
    </row>
    <row r="567" spans="1:24" ht="14">
      <c r="A567" s="91" t="s">
        <v>180</v>
      </c>
      <c r="B567" s="92" t="s">
        <v>1106</v>
      </c>
      <c r="C567" s="91">
        <v>10</v>
      </c>
      <c r="D567" s="91" t="s">
        <v>625</v>
      </c>
      <c r="E567" s="93" t="s">
        <v>174</v>
      </c>
      <c r="F567" s="93" t="s">
        <v>341</v>
      </c>
      <c r="G567" s="93">
        <v>5</v>
      </c>
      <c r="H567" s="93" t="s">
        <v>180</v>
      </c>
      <c r="I567" s="94">
        <v>4</v>
      </c>
      <c r="J567" s="94">
        <v>73.45</v>
      </c>
      <c r="K567" s="94"/>
      <c r="L567" s="94"/>
      <c r="M567" s="94">
        <v>73.45</v>
      </c>
      <c r="N567" s="94"/>
      <c r="O567" s="94">
        <v>64.5</v>
      </c>
      <c r="P567" s="94"/>
      <c r="Q567" s="94">
        <v>67</v>
      </c>
      <c r="R567" s="94"/>
      <c r="S567" s="94">
        <v>61.55</v>
      </c>
      <c r="T567" s="95"/>
      <c r="U567" s="95"/>
      <c r="V567" s="34"/>
      <c r="W567" s="34"/>
      <c r="X567" s="34"/>
    </row>
    <row r="568" spans="1:24" ht="14">
      <c r="A568" s="91" t="s">
        <v>180</v>
      </c>
      <c r="B568" s="92" t="s">
        <v>1107</v>
      </c>
      <c r="C568" s="91">
        <v>9</v>
      </c>
      <c r="D568" s="91" t="s">
        <v>625</v>
      </c>
      <c r="E568" s="93" t="s">
        <v>174</v>
      </c>
      <c r="F568" s="93" t="s">
        <v>341</v>
      </c>
      <c r="G568" s="93">
        <v>5</v>
      </c>
      <c r="H568" s="93" t="s">
        <v>180</v>
      </c>
      <c r="I568" s="94">
        <v>0</v>
      </c>
      <c r="J568" s="94">
        <v>0</v>
      </c>
      <c r="K568" s="94"/>
      <c r="L568" s="94"/>
      <c r="M568" s="94"/>
      <c r="N568" s="94"/>
      <c r="O568" s="94"/>
      <c r="P568" s="94"/>
      <c r="Q568" s="94"/>
      <c r="R568" s="94"/>
      <c r="S568" s="94"/>
      <c r="T568" s="95"/>
      <c r="U568" s="95"/>
      <c r="V568" s="34"/>
      <c r="W568" s="34"/>
      <c r="X568" s="34"/>
    </row>
    <row r="569" spans="1:24" ht="14">
      <c r="A569" s="91" t="s">
        <v>180</v>
      </c>
      <c r="B569" s="92" t="s">
        <v>1108</v>
      </c>
      <c r="C569" s="91">
        <v>8</v>
      </c>
      <c r="D569" s="91" t="s">
        <v>630</v>
      </c>
      <c r="E569" s="93" t="s">
        <v>174</v>
      </c>
      <c r="F569" s="93" t="s">
        <v>341</v>
      </c>
      <c r="G569" s="93">
        <v>5</v>
      </c>
      <c r="H569" s="93" t="s">
        <v>180</v>
      </c>
      <c r="I569" s="94">
        <v>4</v>
      </c>
      <c r="J569" s="94">
        <v>52.95</v>
      </c>
      <c r="K569" s="94"/>
      <c r="L569" s="94"/>
      <c r="M569" s="94">
        <v>41.3</v>
      </c>
      <c r="N569" s="94"/>
      <c r="O569" s="94">
        <v>52.5</v>
      </c>
      <c r="P569" s="94"/>
      <c r="Q569" s="94">
        <v>52.95</v>
      </c>
      <c r="R569" s="94"/>
      <c r="S569" s="94">
        <v>55.25</v>
      </c>
      <c r="T569" s="95"/>
      <c r="U569" s="95"/>
      <c r="V569" s="34"/>
      <c r="W569" s="34" t="s">
        <v>626</v>
      </c>
      <c r="X569" s="34"/>
    </row>
    <row r="570" spans="1:24" ht="14">
      <c r="A570" s="91" t="s">
        <v>180</v>
      </c>
      <c r="B570" s="92" t="s">
        <v>1109</v>
      </c>
      <c r="C570" s="91">
        <v>10</v>
      </c>
      <c r="D570" s="91" t="s">
        <v>630</v>
      </c>
      <c r="E570" s="93" t="s">
        <v>174</v>
      </c>
      <c r="F570" s="93" t="s">
        <v>341</v>
      </c>
      <c r="G570" s="93">
        <v>5</v>
      </c>
      <c r="H570" s="93" t="s">
        <v>180</v>
      </c>
      <c r="I570" s="94">
        <v>4</v>
      </c>
      <c r="J570" s="94">
        <v>43.5</v>
      </c>
      <c r="K570" s="94"/>
      <c r="L570" s="94"/>
      <c r="M570" s="94">
        <v>41.95</v>
      </c>
      <c r="N570" s="94"/>
      <c r="O570" s="94">
        <v>43.5</v>
      </c>
      <c r="P570" s="94"/>
      <c r="Q570" s="94">
        <v>39.950000000000003</v>
      </c>
      <c r="R570" s="94"/>
      <c r="S570" s="94">
        <v>44.1</v>
      </c>
      <c r="T570" s="95"/>
      <c r="U570" s="95"/>
      <c r="V570" s="34"/>
      <c r="W570" s="34"/>
      <c r="X570" s="34"/>
    </row>
    <row r="571" spans="1:24" ht="14">
      <c r="A571" s="91" t="s">
        <v>180</v>
      </c>
      <c r="B571" s="92" t="s">
        <v>1110</v>
      </c>
      <c r="C571" s="91">
        <v>8</v>
      </c>
      <c r="D571" s="91" t="s">
        <v>630</v>
      </c>
      <c r="E571" s="93" t="s">
        <v>174</v>
      </c>
      <c r="F571" s="93" t="s">
        <v>341</v>
      </c>
      <c r="G571" s="93">
        <v>5</v>
      </c>
      <c r="H571" s="93" t="s">
        <v>180</v>
      </c>
      <c r="I571" s="94">
        <v>4</v>
      </c>
      <c r="J571" s="94">
        <v>37.9</v>
      </c>
      <c r="K571" s="94"/>
      <c r="L571" s="94"/>
      <c r="M571" s="94">
        <v>37.9</v>
      </c>
      <c r="N571" s="94"/>
      <c r="O571" s="94">
        <v>37.9</v>
      </c>
      <c r="P571" s="94"/>
      <c r="Q571" s="94">
        <v>36.9</v>
      </c>
      <c r="R571" s="94"/>
      <c r="S571" s="94">
        <v>51.9</v>
      </c>
      <c r="T571" s="95"/>
      <c r="U571" s="95"/>
      <c r="V571" s="34"/>
      <c r="W571" s="34" t="s">
        <v>626</v>
      </c>
      <c r="X571" s="34"/>
    </row>
    <row r="572" spans="1:24" ht="14">
      <c r="A572" s="91" t="s">
        <v>180</v>
      </c>
      <c r="B572" s="92" t="s">
        <v>1111</v>
      </c>
      <c r="C572" s="91">
        <v>13</v>
      </c>
      <c r="D572" s="91" t="s">
        <v>625</v>
      </c>
      <c r="E572" s="93" t="s">
        <v>342</v>
      </c>
      <c r="F572" s="93" t="s">
        <v>252</v>
      </c>
      <c r="G572" s="93">
        <v>5</v>
      </c>
      <c r="H572" s="93" t="s">
        <v>180</v>
      </c>
      <c r="I572" s="94">
        <v>4</v>
      </c>
      <c r="J572" s="94">
        <v>104.75</v>
      </c>
      <c r="K572" s="94">
        <v>104.75</v>
      </c>
      <c r="L572" s="94"/>
      <c r="M572" s="94"/>
      <c r="N572" s="94"/>
      <c r="O572" s="94">
        <v>85.55</v>
      </c>
      <c r="P572" s="94"/>
      <c r="Q572" s="94">
        <v>100.45</v>
      </c>
      <c r="R572" s="94"/>
      <c r="S572" s="94">
        <v>98.55</v>
      </c>
      <c r="T572" s="95"/>
      <c r="U572" s="95"/>
      <c r="V572" s="34"/>
      <c r="W572" s="34"/>
      <c r="X572" s="34"/>
    </row>
    <row r="573" spans="1:24" ht="14">
      <c r="A573" s="91" t="s">
        <v>180</v>
      </c>
      <c r="B573" s="92" t="s">
        <v>1112</v>
      </c>
      <c r="C573" s="91">
        <v>14</v>
      </c>
      <c r="D573" s="91" t="s">
        <v>625</v>
      </c>
      <c r="E573" s="93" t="s">
        <v>342</v>
      </c>
      <c r="F573" s="93" t="s">
        <v>252</v>
      </c>
      <c r="G573" s="93">
        <v>5</v>
      </c>
      <c r="H573" s="93" t="s">
        <v>180</v>
      </c>
      <c r="I573" s="94">
        <v>5</v>
      </c>
      <c r="J573" s="94">
        <v>120.85</v>
      </c>
      <c r="K573" s="94">
        <v>120.85</v>
      </c>
      <c r="L573" s="94"/>
      <c r="M573" s="94">
        <v>100.65</v>
      </c>
      <c r="N573" s="94"/>
      <c r="O573" s="94">
        <v>100.45</v>
      </c>
      <c r="P573" s="94"/>
      <c r="Q573" s="94">
        <v>108.75</v>
      </c>
      <c r="R573" s="94"/>
      <c r="S573" s="94">
        <v>108.25</v>
      </c>
      <c r="T573" s="95"/>
      <c r="U573" s="95"/>
      <c r="V573" s="34"/>
      <c r="W573" s="34" t="s">
        <v>626</v>
      </c>
      <c r="X573" s="34"/>
    </row>
    <row r="574" spans="1:24" ht="14">
      <c r="A574" s="91" t="s">
        <v>180</v>
      </c>
      <c r="B574" s="92" t="s">
        <v>1113</v>
      </c>
      <c r="C574" s="91">
        <v>11</v>
      </c>
      <c r="D574" s="91" t="s">
        <v>625</v>
      </c>
      <c r="E574" s="93" t="s">
        <v>341</v>
      </c>
      <c r="F574" s="93" t="s">
        <v>342</v>
      </c>
      <c r="G574" s="93">
        <v>5</v>
      </c>
      <c r="H574" s="93" t="s">
        <v>180</v>
      </c>
      <c r="I574" s="94">
        <v>2</v>
      </c>
      <c r="J574" s="94">
        <v>83.95</v>
      </c>
      <c r="K574" s="94">
        <v>83.95</v>
      </c>
      <c r="L574" s="94"/>
      <c r="M574" s="94"/>
      <c r="N574" s="94"/>
      <c r="O574" s="94"/>
      <c r="P574" s="94"/>
      <c r="Q574" s="94"/>
      <c r="R574" s="94"/>
      <c r="S574" s="94">
        <v>75.95</v>
      </c>
      <c r="T574" s="95"/>
      <c r="U574" s="95"/>
      <c r="V574" s="34"/>
      <c r="W574" s="34" t="s">
        <v>626</v>
      </c>
      <c r="X574" s="34"/>
    </row>
    <row r="575" spans="1:24" ht="14">
      <c r="A575" s="91" t="s">
        <v>180</v>
      </c>
      <c r="B575" s="92" t="s">
        <v>1114</v>
      </c>
      <c r="C575" s="91">
        <v>11</v>
      </c>
      <c r="D575" s="91" t="s">
        <v>625</v>
      </c>
      <c r="E575" s="93" t="s">
        <v>341</v>
      </c>
      <c r="F575" s="93" t="s">
        <v>342</v>
      </c>
      <c r="G575" s="93">
        <v>5</v>
      </c>
      <c r="H575" s="93" t="s">
        <v>180</v>
      </c>
      <c r="I575" s="94">
        <v>3</v>
      </c>
      <c r="J575" s="94">
        <v>54.25</v>
      </c>
      <c r="K575" s="94">
        <v>54.25</v>
      </c>
      <c r="L575" s="94"/>
      <c r="M575" s="94">
        <v>45.65</v>
      </c>
      <c r="N575" s="94"/>
      <c r="O575" s="94">
        <v>47.5</v>
      </c>
      <c r="P575" s="94"/>
      <c r="Q575" s="94"/>
      <c r="R575" s="94"/>
      <c r="S575" s="94"/>
      <c r="T575" s="95"/>
      <c r="U575" s="95"/>
      <c r="V575" s="34"/>
      <c r="W575" s="34"/>
      <c r="X575" s="34"/>
    </row>
    <row r="576" spans="1:24" ht="14">
      <c r="A576" s="91" t="s">
        <v>180</v>
      </c>
      <c r="B576" s="92" t="s">
        <v>1115</v>
      </c>
      <c r="C576" s="91">
        <v>11</v>
      </c>
      <c r="D576" s="91" t="s">
        <v>625</v>
      </c>
      <c r="E576" s="93" t="s">
        <v>341</v>
      </c>
      <c r="F576" s="93" t="s">
        <v>342</v>
      </c>
      <c r="G576" s="93">
        <v>5</v>
      </c>
      <c r="H576" s="93" t="s">
        <v>180</v>
      </c>
      <c r="I576" s="94">
        <v>3</v>
      </c>
      <c r="J576" s="94">
        <v>49.75</v>
      </c>
      <c r="K576" s="94"/>
      <c r="L576" s="94"/>
      <c r="M576" s="94"/>
      <c r="N576" s="94"/>
      <c r="O576" s="94">
        <v>48.3</v>
      </c>
      <c r="P576" s="94"/>
      <c r="Q576" s="94">
        <v>49.75</v>
      </c>
      <c r="R576" s="94"/>
      <c r="S576" s="94">
        <v>62.15</v>
      </c>
      <c r="T576" s="95"/>
      <c r="U576" s="95"/>
      <c r="V576" s="34"/>
      <c r="W576" s="34"/>
      <c r="X576" s="34"/>
    </row>
    <row r="577" spans="1:24" ht="14">
      <c r="A577" s="91" t="s">
        <v>180</v>
      </c>
      <c r="B577" s="92" t="s">
        <v>1116</v>
      </c>
      <c r="C577" s="91">
        <v>12</v>
      </c>
      <c r="D577" s="91" t="s">
        <v>625</v>
      </c>
      <c r="E577" s="93" t="s">
        <v>341</v>
      </c>
      <c r="F577" s="93" t="s">
        <v>342</v>
      </c>
      <c r="G577" s="93">
        <v>5</v>
      </c>
      <c r="H577" s="93" t="s">
        <v>180</v>
      </c>
      <c r="I577" s="94">
        <v>3</v>
      </c>
      <c r="J577" s="94">
        <v>67.349999999999994</v>
      </c>
      <c r="K577" s="94"/>
      <c r="L577" s="94"/>
      <c r="M577" s="94"/>
      <c r="N577" s="94"/>
      <c r="O577" s="94">
        <v>51.5</v>
      </c>
      <c r="P577" s="94"/>
      <c r="Q577" s="94">
        <v>67.349999999999994</v>
      </c>
      <c r="R577" s="94"/>
      <c r="S577" s="94">
        <v>64.150000000000006</v>
      </c>
      <c r="T577" s="95"/>
      <c r="U577" s="95"/>
      <c r="V577" s="34"/>
      <c r="W577" s="34" t="s">
        <v>626</v>
      </c>
      <c r="X577" s="34"/>
    </row>
    <row r="578" spans="1:24" ht="14">
      <c r="A578" s="91" t="s">
        <v>180</v>
      </c>
      <c r="B578" s="92" t="s">
        <v>1117</v>
      </c>
      <c r="C578" s="91">
        <v>12</v>
      </c>
      <c r="D578" s="91" t="s">
        <v>625</v>
      </c>
      <c r="E578" s="93" t="s">
        <v>341</v>
      </c>
      <c r="F578" s="93" t="s">
        <v>342</v>
      </c>
      <c r="G578" s="93">
        <v>5</v>
      </c>
      <c r="H578" s="93" t="s">
        <v>180</v>
      </c>
      <c r="I578" s="94">
        <v>3</v>
      </c>
      <c r="J578" s="94">
        <v>161.25</v>
      </c>
      <c r="K578" s="94"/>
      <c r="L578" s="94"/>
      <c r="M578" s="94"/>
      <c r="N578" s="94"/>
      <c r="O578" s="94">
        <v>148.1</v>
      </c>
      <c r="P578" s="94"/>
      <c r="Q578" s="94">
        <v>161.25</v>
      </c>
      <c r="R578" s="94"/>
      <c r="S578" s="94">
        <v>150.85</v>
      </c>
      <c r="T578" s="95"/>
      <c r="U578" s="95"/>
      <c r="V578" s="34"/>
      <c r="W578" s="34"/>
      <c r="X578" s="34"/>
    </row>
    <row r="579" spans="1:24" ht="14">
      <c r="A579" s="91" t="s">
        <v>180</v>
      </c>
      <c r="B579" s="92" t="s">
        <v>1118</v>
      </c>
      <c r="C579" s="91">
        <v>11</v>
      </c>
      <c r="D579" s="91" t="s">
        <v>630</v>
      </c>
      <c r="E579" s="93" t="s">
        <v>341</v>
      </c>
      <c r="F579" s="93" t="s">
        <v>342</v>
      </c>
      <c r="G579" s="93">
        <v>5</v>
      </c>
      <c r="H579" s="93" t="s">
        <v>180</v>
      </c>
      <c r="I579" s="94">
        <v>5</v>
      </c>
      <c r="J579" s="94">
        <v>78.099999999999994</v>
      </c>
      <c r="K579" s="94">
        <v>78.099999999999994</v>
      </c>
      <c r="L579" s="94"/>
      <c r="M579" s="94">
        <v>72.2</v>
      </c>
      <c r="N579" s="94"/>
      <c r="O579" s="94">
        <v>71.5</v>
      </c>
      <c r="P579" s="94"/>
      <c r="Q579" s="94">
        <v>74.05</v>
      </c>
      <c r="R579" s="94"/>
      <c r="S579" s="94">
        <v>78.099999999999994</v>
      </c>
      <c r="T579" s="95"/>
      <c r="U579" s="95"/>
      <c r="V579" s="34"/>
      <c r="W579" s="34"/>
      <c r="X579" s="34"/>
    </row>
    <row r="580" spans="1:24" ht="14">
      <c r="A580" s="91" t="s">
        <v>180</v>
      </c>
      <c r="B580" s="92" t="s">
        <v>1119</v>
      </c>
      <c r="C580" s="91">
        <v>11</v>
      </c>
      <c r="D580" s="91" t="s">
        <v>630</v>
      </c>
      <c r="E580" s="93" t="s">
        <v>341</v>
      </c>
      <c r="F580" s="93" t="s">
        <v>342</v>
      </c>
      <c r="G580" s="93">
        <v>5</v>
      </c>
      <c r="H580" s="93" t="s">
        <v>180</v>
      </c>
      <c r="I580" s="94">
        <v>4</v>
      </c>
      <c r="J580" s="94">
        <v>85.8</v>
      </c>
      <c r="K580" s="94">
        <v>85.8</v>
      </c>
      <c r="L580" s="94"/>
      <c r="M580" s="94">
        <v>78.599999999999994</v>
      </c>
      <c r="N580" s="94"/>
      <c r="O580" s="94">
        <v>71.849999999999994</v>
      </c>
      <c r="P580" s="94"/>
      <c r="Q580" s="94">
        <v>71.75</v>
      </c>
      <c r="R580" s="94"/>
      <c r="S580" s="94"/>
      <c r="T580" s="95"/>
      <c r="U580" s="95"/>
      <c r="V580" s="34"/>
      <c r="W580" s="34"/>
      <c r="X580" s="34"/>
    </row>
    <row r="581" spans="1:24" ht="14">
      <c r="A581" s="91" t="s">
        <v>180</v>
      </c>
      <c r="B581" s="92" t="s">
        <v>1120</v>
      </c>
      <c r="C581" s="91">
        <v>11</v>
      </c>
      <c r="D581" s="91" t="s">
        <v>630</v>
      </c>
      <c r="E581" s="93" t="s">
        <v>341</v>
      </c>
      <c r="F581" s="93" t="s">
        <v>342</v>
      </c>
      <c r="G581" s="93">
        <v>5</v>
      </c>
      <c r="H581" s="93" t="s">
        <v>180</v>
      </c>
      <c r="I581" s="94">
        <v>2</v>
      </c>
      <c r="J581" s="94">
        <v>70.2</v>
      </c>
      <c r="K581" s="94">
        <v>70.2</v>
      </c>
      <c r="L581" s="94"/>
      <c r="M581" s="94"/>
      <c r="N581" s="94"/>
      <c r="O581" s="94">
        <v>64.900000000000006</v>
      </c>
      <c r="P581" s="94"/>
      <c r="Q581" s="94"/>
      <c r="R581" s="94"/>
      <c r="S581" s="94"/>
      <c r="T581" s="95"/>
      <c r="U581" s="95"/>
      <c r="V581" s="34"/>
      <c r="W581" s="34"/>
      <c r="X581" s="34"/>
    </row>
    <row r="582" spans="1:24" ht="14">
      <c r="A582" s="91" t="s">
        <v>180</v>
      </c>
      <c r="B582" s="92" t="s">
        <v>1121</v>
      </c>
      <c r="C582" s="91">
        <v>15</v>
      </c>
      <c r="D582" s="91" t="s">
        <v>625</v>
      </c>
      <c r="E582" s="93" t="s">
        <v>252</v>
      </c>
      <c r="F582" s="93" t="s">
        <v>252</v>
      </c>
      <c r="G582" s="93">
        <v>5</v>
      </c>
      <c r="H582" s="93" t="s">
        <v>180</v>
      </c>
      <c r="I582" s="94">
        <v>5</v>
      </c>
      <c r="J582" s="94">
        <v>160.44999999999999</v>
      </c>
      <c r="K582" s="94">
        <v>154.5</v>
      </c>
      <c r="L582" s="94"/>
      <c r="M582" s="94">
        <v>160.44999999999999</v>
      </c>
      <c r="N582" s="94"/>
      <c r="O582" s="94">
        <v>139.9</v>
      </c>
      <c r="P582" s="94"/>
      <c r="Q582" s="94">
        <v>138.94999999999999</v>
      </c>
      <c r="R582" s="94"/>
      <c r="S582" s="94">
        <v>153.80000000000001</v>
      </c>
      <c r="T582" s="95"/>
      <c r="U582" s="95"/>
      <c r="V582" s="34"/>
      <c r="W582" s="34" t="s">
        <v>626</v>
      </c>
      <c r="X582" s="34" t="s">
        <v>626</v>
      </c>
    </row>
    <row r="583" spans="1:24" ht="14">
      <c r="A583" s="91" t="s">
        <v>184</v>
      </c>
      <c r="B583" s="92" t="s">
        <v>1122</v>
      </c>
      <c r="C583" s="91">
        <v>9</v>
      </c>
      <c r="D583" s="91" t="s">
        <v>625</v>
      </c>
      <c r="E583" s="93" t="s">
        <v>174</v>
      </c>
      <c r="F583" s="93" t="s">
        <v>341</v>
      </c>
      <c r="G583" s="93">
        <v>4</v>
      </c>
      <c r="H583" s="93" t="s">
        <v>184</v>
      </c>
      <c r="I583" s="94">
        <v>5</v>
      </c>
      <c r="J583" s="94">
        <v>56.8</v>
      </c>
      <c r="K583" s="94">
        <v>56.45</v>
      </c>
      <c r="L583" s="94"/>
      <c r="M583" s="94">
        <v>55.75</v>
      </c>
      <c r="N583" s="94"/>
      <c r="O583" s="94">
        <v>49</v>
      </c>
      <c r="P583" s="94"/>
      <c r="Q583" s="94">
        <v>56.8</v>
      </c>
      <c r="R583" s="94"/>
      <c r="S583" s="94">
        <v>61.2</v>
      </c>
      <c r="T583" s="95"/>
      <c r="U583" s="95"/>
      <c r="V583" s="34"/>
      <c r="W583" s="34" t="s">
        <v>626</v>
      </c>
      <c r="X583" s="34"/>
    </row>
    <row r="584" spans="1:24" ht="14">
      <c r="A584" s="91" t="s">
        <v>184</v>
      </c>
      <c r="B584" s="92" t="s">
        <v>391</v>
      </c>
      <c r="C584" s="91">
        <v>7</v>
      </c>
      <c r="D584" s="91" t="s">
        <v>625</v>
      </c>
      <c r="E584" s="93" t="s">
        <v>174</v>
      </c>
      <c r="F584" s="93" t="s">
        <v>341</v>
      </c>
      <c r="G584" s="93">
        <v>4</v>
      </c>
      <c r="H584" s="93" t="s">
        <v>184</v>
      </c>
      <c r="I584" s="94">
        <v>4</v>
      </c>
      <c r="J584" s="94">
        <v>49.65</v>
      </c>
      <c r="K584" s="94">
        <v>24.6</v>
      </c>
      <c r="L584" s="94"/>
      <c r="M584" s="94"/>
      <c r="N584" s="94"/>
      <c r="O584" s="94">
        <v>40.65</v>
      </c>
      <c r="P584" s="94"/>
      <c r="Q584" s="94">
        <v>49.65</v>
      </c>
      <c r="R584" s="94"/>
      <c r="S584" s="94">
        <v>45.05</v>
      </c>
      <c r="T584" s="95"/>
      <c r="U584" s="95">
        <v>50.75</v>
      </c>
      <c r="V584" s="34" t="s">
        <v>626</v>
      </c>
      <c r="W584" s="34"/>
      <c r="X584" s="34"/>
    </row>
    <row r="585" spans="1:24" ht="14">
      <c r="A585" s="91" t="s">
        <v>184</v>
      </c>
      <c r="B585" s="92" t="s">
        <v>1123</v>
      </c>
      <c r="C585" s="91">
        <v>6</v>
      </c>
      <c r="D585" s="91" t="s">
        <v>625</v>
      </c>
      <c r="E585" s="93" t="s">
        <v>174</v>
      </c>
      <c r="F585" s="93" t="s">
        <v>341</v>
      </c>
      <c r="G585" s="93">
        <v>4</v>
      </c>
      <c r="H585" s="93" t="s">
        <v>184</v>
      </c>
      <c r="I585" s="94">
        <v>0</v>
      </c>
      <c r="J585" s="94">
        <v>0</v>
      </c>
      <c r="K585" s="94"/>
      <c r="L585" s="94"/>
      <c r="M585" s="94"/>
      <c r="N585" s="94"/>
      <c r="O585" s="94"/>
      <c r="P585" s="94"/>
      <c r="Q585" s="94"/>
      <c r="R585" s="94"/>
      <c r="S585" s="94"/>
      <c r="T585" s="95"/>
      <c r="U585" s="95"/>
      <c r="V585" s="34" t="s">
        <v>626</v>
      </c>
      <c r="W585" s="34"/>
      <c r="X585" s="34"/>
    </row>
    <row r="586" spans="1:24" ht="14">
      <c r="A586" s="91" t="s">
        <v>184</v>
      </c>
      <c r="B586" s="92" t="s">
        <v>1124</v>
      </c>
      <c r="C586" s="91">
        <v>8</v>
      </c>
      <c r="D586" s="91" t="s">
        <v>625</v>
      </c>
      <c r="E586" s="93" t="s">
        <v>174</v>
      </c>
      <c r="F586" s="93" t="s">
        <v>341</v>
      </c>
      <c r="G586" s="93">
        <v>4</v>
      </c>
      <c r="H586" s="93" t="s">
        <v>184</v>
      </c>
      <c r="I586" s="94">
        <v>0</v>
      </c>
      <c r="J586" s="94">
        <v>0</v>
      </c>
      <c r="K586" s="94"/>
      <c r="L586" s="94"/>
      <c r="M586" s="94"/>
      <c r="N586" s="94"/>
      <c r="O586" s="94"/>
      <c r="P586" s="94"/>
      <c r="Q586" s="94"/>
      <c r="R586" s="94"/>
      <c r="S586" s="94"/>
      <c r="T586" s="95"/>
      <c r="U586" s="95"/>
      <c r="V586" s="34" t="s">
        <v>626</v>
      </c>
      <c r="W586" s="34"/>
      <c r="X586" s="34"/>
    </row>
    <row r="587" spans="1:24" ht="14">
      <c r="A587" s="91" t="s">
        <v>184</v>
      </c>
      <c r="B587" s="92" t="s">
        <v>1125</v>
      </c>
      <c r="C587" s="91">
        <v>10</v>
      </c>
      <c r="D587" s="91" t="s">
        <v>625</v>
      </c>
      <c r="E587" s="93" t="s">
        <v>174</v>
      </c>
      <c r="F587" s="93" t="s">
        <v>341</v>
      </c>
      <c r="G587" s="93">
        <v>4</v>
      </c>
      <c r="H587" s="93" t="s">
        <v>184</v>
      </c>
      <c r="I587" s="94">
        <v>1</v>
      </c>
      <c r="J587" s="94">
        <v>38.65</v>
      </c>
      <c r="K587" s="94">
        <v>38.65</v>
      </c>
      <c r="L587" s="94"/>
      <c r="M587" s="94"/>
      <c r="N587" s="94"/>
      <c r="O587" s="94"/>
      <c r="P587" s="94"/>
      <c r="Q587" s="94"/>
      <c r="R587" s="94"/>
      <c r="S587" s="94"/>
      <c r="T587" s="95"/>
      <c r="U587" s="95"/>
      <c r="V587" s="34"/>
      <c r="W587" s="34"/>
      <c r="X587" s="34"/>
    </row>
    <row r="588" spans="1:24" ht="14">
      <c r="A588" s="91" t="s">
        <v>184</v>
      </c>
      <c r="B588" s="92" t="s">
        <v>432</v>
      </c>
      <c r="C588" s="91">
        <v>8</v>
      </c>
      <c r="D588" s="91" t="s">
        <v>625</v>
      </c>
      <c r="E588" s="93" t="s">
        <v>174</v>
      </c>
      <c r="F588" s="93" t="s">
        <v>341</v>
      </c>
      <c r="G588" s="93">
        <v>4</v>
      </c>
      <c r="H588" s="93" t="s">
        <v>184</v>
      </c>
      <c r="I588" s="94">
        <v>1</v>
      </c>
      <c r="J588" s="94">
        <v>0</v>
      </c>
      <c r="K588" s="94"/>
      <c r="L588" s="94"/>
      <c r="M588" s="94"/>
      <c r="N588" s="94"/>
      <c r="O588" s="94"/>
      <c r="P588" s="94"/>
      <c r="Q588" s="94"/>
      <c r="R588" s="94"/>
      <c r="S588" s="94">
        <v>33.15</v>
      </c>
      <c r="T588" s="95"/>
      <c r="U588" s="95">
        <v>25.5</v>
      </c>
      <c r="V588" s="34" t="s">
        <v>626</v>
      </c>
      <c r="W588" s="34"/>
      <c r="X588" s="34"/>
    </row>
    <row r="589" spans="1:24" ht="14">
      <c r="A589" s="91" t="s">
        <v>184</v>
      </c>
      <c r="B589" s="92" t="s">
        <v>1126</v>
      </c>
      <c r="C589" s="91">
        <v>10</v>
      </c>
      <c r="D589" s="91" t="s">
        <v>630</v>
      </c>
      <c r="E589" s="93" t="s">
        <v>174</v>
      </c>
      <c r="F589" s="93" t="s">
        <v>341</v>
      </c>
      <c r="G589" s="93">
        <v>4</v>
      </c>
      <c r="H589" s="93" t="s">
        <v>184</v>
      </c>
      <c r="I589" s="94">
        <v>3</v>
      </c>
      <c r="J589" s="94">
        <v>62.35</v>
      </c>
      <c r="K589" s="94">
        <v>62.35</v>
      </c>
      <c r="L589" s="94"/>
      <c r="M589" s="94">
        <v>48.9</v>
      </c>
      <c r="N589" s="94"/>
      <c r="O589" s="94"/>
      <c r="P589" s="94"/>
      <c r="Q589" s="94"/>
      <c r="R589" s="94"/>
      <c r="S589" s="94">
        <v>63.15</v>
      </c>
      <c r="T589" s="95"/>
      <c r="U589" s="95"/>
      <c r="V589" s="34"/>
      <c r="W589" s="34" t="s">
        <v>626</v>
      </c>
      <c r="X589" s="34"/>
    </row>
    <row r="590" spans="1:24" ht="14">
      <c r="A590" s="91" t="s">
        <v>184</v>
      </c>
      <c r="B590" s="92" t="s">
        <v>1127</v>
      </c>
      <c r="C590" s="91">
        <v>7</v>
      </c>
      <c r="D590" s="91" t="s">
        <v>630</v>
      </c>
      <c r="E590" s="93" t="s">
        <v>174</v>
      </c>
      <c r="F590" s="93" t="s">
        <v>341</v>
      </c>
      <c r="G590" s="93">
        <v>4</v>
      </c>
      <c r="H590" s="93" t="s">
        <v>184</v>
      </c>
      <c r="I590" s="94">
        <v>3</v>
      </c>
      <c r="J590" s="94">
        <v>51.25</v>
      </c>
      <c r="K590" s="94">
        <v>39.1</v>
      </c>
      <c r="L590" s="94"/>
      <c r="M590" s="94"/>
      <c r="N590" s="94"/>
      <c r="O590" s="94">
        <v>45.85</v>
      </c>
      <c r="P590" s="94"/>
      <c r="Q590" s="94">
        <v>51.25</v>
      </c>
      <c r="R590" s="94"/>
      <c r="S590" s="94"/>
      <c r="T590" s="95"/>
      <c r="U590" s="95"/>
      <c r="V590" s="34" t="s">
        <v>626</v>
      </c>
      <c r="W590" s="34"/>
      <c r="X590" s="34"/>
    </row>
    <row r="591" spans="1:24" ht="14">
      <c r="A591" s="91" t="s">
        <v>184</v>
      </c>
      <c r="B591" s="92" t="s">
        <v>1128</v>
      </c>
      <c r="C591" s="91">
        <v>10</v>
      </c>
      <c r="D591" s="91" t="s">
        <v>630</v>
      </c>
      <c r="E591" s="93" t="s">
        <v>174</v>
      </c>
      <c r="F591" s="93" t="s">
        <v>341</v>
      </c>
      <c r="G591" s="93">
        <v>4</v>
      </c>
      <c r="H591" s="93" t="s">
        <v>184</v>
      </c>
      <c r="I591" s="94">
        <v>4</v>
      </c>
      <c r="J591" s="94">
        <v>64.900000000000006</v>
      </c>
      <c r="K591" s="94">
        <v>57.95</v>
      </c>
      <c r="L591" s="94"/>
      <c r="M591" s="94"/>
      <c r="N591" s="94"/>
      <c r="O591" s="94">
        <v>63.65</v>
      </c>
      <c r="P591" s="94"/>
      <c r="Q591" s="94">
        <v>64.900000000000006</v>
      </c>
      <c r="R591" s="94"/>
      <c r="S591" s="94">
        <v>65.650000000000006</v>
      </c>
      <c r="T591" s="95"/>
      <c r="U591" s="95"/>
      <c r="V591" s="34"/>
      <c r="W591" s="34" t="s">
        <v>626</v>
      </c>
      <c r="X591" s="34"/>
    </row>
    <row r="592" spans="1:24" ht="14">
      <c r="A592" s="91" t="s">
        <v>184</v>
      </c>
      <c r="B592" s="92" t="s">
        <v>1129</v>
      </c>
      <c r="C592" s="91">
        <v>8</v>
      </c>
      <c r="D592" s="91" t="s">
        <v>630</v>
      </c>
      <c r="E592" s="93" t="s">
        <v>174</v>
      </c>
      <c r="F592" s="93" t="s">
        <v>341</v>
      </c>
      <c r="G592" s="93">
        <v>4</v>
      </c>
      <c r="H592" s="93" t="s">
        <v>184</v>
      </c>
      <c r="I592" s="94">
        <v>0</v>
      </c>
      <c r="J592" s="94">
        <v>0</v>
      </c>
      <c r="K592" s="94"/>
      <c r="L592" s="94"/>
      <c r="M592" s="94"/>
      <c r="N592" s="94"/>
      <c r="O592" s="94"/>
      <c r="P592" s="94"/>
      <c r="Q592" s="94"/>
      <c r="R592" s="94"/>
      <c r="S592" s="94"/>
      <c r="T592" s="95"/>
      <c r="U592" s="95"/>
      <c r="V592" s="34" t="s">
        <v>626</v>
      </c>
      <c r="W592" s="34"/>
      <c r="X592" s="34"/>
    </row>
    <row r="593" spans="1:24" ht="14">
      <c r="A593" s="91" t="s">
        <v>184</v>
      </c>
      <c r="B593" s="92" t="s">
        <v>1130</v>
      </c>
      <c r="C593" s="91">
        <v>9</v>
      </c>
      <c r="D593" s="91" t="s">
        <v>630</v>
      </c>
      <c r="E593" s="93" t="s">
        <v>174</v>
      </c>
      <c r="F593" s="93" t="s">
        <v>341</v>
      </c>
      <c r="G593" s="93">
        <v>4</v>
      </c>
      <c r="H593" s="93" t="s">
        <v>184</v>
      </c>
      <c r="I593" s="94">
        <v>4</v>
      </c>
      <c r="J593" s="94">
        <v>42.7</v>
      </c>
      <c r="K593" s="94"/>
      <c r="L593" s="94"/>
      <c r="M593" s="94">
        <v>22.97</v>
      </c>
      <c r="N593" s="94"/>
      <c r="O593" s="94">
        <v>42.7</v>
      </c>
      <c r="P593" s="94"/>
      <c r="Q593" s="94">
        <v>39.9</v>
      </c>
      <c r="R593" s="94"/>
      <c r="S593" s="94">
        <v>43.5</v>
      </c>
      <c r="T593" s="95"/>
      <c r="U593" s="95"/>
      <c r="V593" s="34" t="s">
        <v>626</v>
      </c>
      <c r="W593" s="34"/>
      <c r="X593" s="34"/>
    </row>
    <row r="594" spans="1:24" ht="14">
      <c r="A594" s="91" t="s">
        <v>184</v>
      </c>
      <c r="B594" s="92" t="s">
        <v>1131</v>
      </c>
      <c r="C594" s="91">
        <v>5</v>
      </c>
      <c r="D594" s="91" t="s">
        <v>630</v>
      </c>
      <c r="E594" s="93" t="s">
        <v>174</v>
      </c>
      <c r="F594" s="93" t="s">
        <v>341</v>
      </c>
      <c r="G594" s="93">
        <v>4</v>
      </c>
      <c r="H594" s="93" t="s">
        <v>184</v>
      </c>
      <c r="I594" s="94">
        <v>0</v>
      </c>
      <c r="J594" s="94">
        <v>0</v>
      </c>
      <c r="K594" s="94"/>
      <c r="L594" s="94"/>
      <c r="M594" s="94"/>
      <c r="N594" s="94"/>
      <c r="O594" s="94"/>
      <c r="P594" s="94"/>
      <c r="Q594" s="94"/>
      <c r="R594" s="94"/>
      <c r="S594" s="94"/>
      <c r="T594" s="95"/>
      <c r="U594" s="95"/>
      <c r="V594" s="34"/>
      <c r="W594" s="34"/>
      <c r="X594" s="34"/>
    </row>
    <row r="595" spans="1:24" ht="14">
      <c r="A595" s="91" t="s">
        <v>184</v>
      </c>
      <c r="B595" s="92" t="s">
        <v>530</v>
      </c>
      <c r="C595" s="91">
        <v>10</v>
      </c>
      <c r="D595" s="91" t="s">
        <v>630</v>
      </c>
      <c r="E595" s="93" t="s">
        <v>174</v>
      </c>
      <c r="F595" s="93" t="s">
        <v>341</v>
      </c>
      <c r="G595" s="93">
        <v>4</v>
      </c>
      <c r="H595" s="93" t="s">
        <v>184</v>
      </c>
      <c r="I595" s="94">
        <v>2</v>
      </c>
      <c r="J595" s="94">
        <v>32.799999999999997</v>
      </c>
      <c r="K595" s="94"/>
      <c r="L595" s="94"/>
      <c r="M595" s="94"/>
      <c r="N595" s="94"/>
      <c r="O595" s="94"/>
      <c r="P595" s="94"/>
      <c r="Q595" s="94">
        <v>32.799999999999997</v>
      </c>
      <c r="R595" s="94"/>
      <c r="S595" s="94">
        <v>39.9</v>
      </c>
      <c r="T595" s="95"/>
      <c r="U595" s="95">
        <v>26.5</v>
      </c>
      <c r="V595" s="34" t="s">
        <v>626</v>
      </c>
      <c r="W595" s="34"/>
      <c r="X595" s="34"/>
    </row>
    <row r="596" spans="1:24" ht="14">
      <c r="A596" s="91" t="s">
        <v>184</v>
      </c>
      <c r="B596" s="92" t="s">
        <v>1132</v>
      </c>
      <c r="C596" s="91">
        <v>7</v>
      </c>
      <c r="D596" s="91" t="s">
        <v>630</v>
      </c>
      <c r="E596" s="93" t="s">
        <v>174</v>
      </c>
      <c r="F596" s="93" t="s">
        <v>341</v>
      </c>
      <c r="G596" s="93">
        <v>4</v>
      </c>
      <c r="H596" s="93" t="s">
        <v>184</v>
      </c>
      <c r="I596" s="94">
        <v>4</v>
      </c>
      <c r="J596" s="94">
        <v>24</v>
      </c>
      <c r="K596" s="94"/>
      <c r="L596" s="94"/>
      <c r="M596" s="94">
        <v>17.25</v>
      </c>
      <c r="N596" s="94"/>
      <c r="O596" s="94">
        <v>11.5</v>
      </c>
      <c r="P596" s="94"/>
      <c r="Q596" s="94">
        <v>24</v>
      </c>
      <c r="R596" s="94"/>
      <c r="S596" s="94">
        <v>33.1</v>
      </c>
      <c r="T596" s="95"/>
      <c r="U596" s="95"/>
      <c r="V596" s="34"/>
      <c r="W596" s="34"/>
      <c r="X596" s="34"/>
    </row>
    <row r="597" spans="1:24" ht="14">
      <c r="A597" s="91" t="s">
        <v>184</v>
      </c>
      <c r="B597" s="92" t="s">
        <v>1133</v>
      </c>
      <c r="C597" s="91">
        <v>9</v>
      </c>
      <c r="D597" s="91" t="s">
        <v>630</v>
      </c>
      <c r="E597" s="93" t="s">
        <v>174</v>
      </c>
      <c r="F597" s="93" t="s">
        <v>341</v>
      </c>
      <c r="G597" s="93">
        <v>4</v>
      </c>
      <c r="H597" s="93" t="s">
        <v>184</v>
      </c>
      <c r="I597" s="94">
        <v>3</v>
      </c>
      <c r="J597" s="94">
        <v>30.4</v>
      </c>
      <c r="K597" s="94"/>
      <c r="L597" s="94"/>
      <c r="M597" s="94"/>
      <c r="N597" s="94"/>
      <c r="O597" s="94">
        <v>16.5</v>
      </c>
      <c r="P597" s="94"/>
      <c r="Q597" s="94">
        <v>30.4</v>
      </c>
      <c r="R597" s="94"/>
      <c r="S597" s="94">
        <v>32.950000000000003</v>
      </c>
      <c r="T597" s="95"/>
      <c r="U597" s="95"/>
      <c r="V597" s="34" t="s">
        <v>626</v>
      </c>
      <c r="W597" s="34"/>
      <c r="X597" s="34"/>
    </row>
    <row r="598" spans="1:24" ht="14">
      <c r="A598" s="91" t="s">
        <v>184</v>
      </c>
      <c r="B598" s="92" t="s">
        <v>1134</v>
      </c>
      <c r="C598" s="91">
        <v>7</v>
      </c>
      <c r="D598" s="91" t="s">
        <v>630</v>
      </c>
      <c r="E598" s="93" t="s">
        <v>174</v>
      </c>
      <c r="F598" s="93" t="s">
        <v>341</v>
      </c>
      <c r="G598" s="93">
        <v>4</v>
      </c>
      <c r="H598" s="93" t="s">
        <v>184</v>
      </c>
      <c r="I598" s="94">
        <v>1</v>
      </c>
      <c r="J598" s="94">
        <v>0</v>
      </c>
      <c r="K598" s="94"/>
      <c r="L598" s="94"/>
      <c r="M598" s="94"/>
      <c r="N598" s="94"/>
      <c r="O598" s="94"/>
      <c r="P598" s="94"/>
      <c r="Q598" s="94"/>
      <c r="R598" s="94"/>
      <c r="S598" s="94">
        <v>19.100000000000001</v>
      </c>
      <c r="T598" s="95"/>
      <c r="U598" s="95"/>
      <c r="V598" s="34" t="s">
        <v>626</v>
      </c>
      <c r="W598" s="34"/>
      <c r="X598" s="34"/>
    </row>
    <row r="599" spans="1:24" ht="14">
      <c r="A599" s="91" t="s">
        <v>184</v>
      </c>
      <c r="B599" s="92" t="s">
        <v>1135</v>
      </c>
      <c r="C599" s="91">
        <v>7</v>
      </c>
      <c r="D599" s="91" t="s">
        <v>630</v>
      </c>
      <c r="E599" s="93" t="s">
        <v>174</v>
      </c>
      <c r="F599" s="93" t="s">
        <v>341</v>
      </c>
      <c r="G599" s="93">
        <v>4</v>
      </c>
      <c r="H599" s="93" t="s">
        <v>184</v>
      </c>
      <c r="I599" s="94">
        <v>2</v>
      </c>
      <c r="J599" s="94">
        <v>16.5</v>
      </c>
      <c r="K599" s="94"/>
      <c r="L599" s="94"/>
      <c r="M599" s="94"/>
      <c r="N599" s="94"/>
      <c r="O599" s="94">
        <v>16.5</v>
      </c>
      <c r="P599" s="94"/>
      <c r="Q599" s="94"/>
      <c r="R599" s="94"/>
      <c r="S599" s="94">
        <v>35.75</v>
      </c>
      <c r="T599" s="95"/>
      <c r="U599" s="95"/>
      <c r="V599" s="34" t="s">
        <v>626</v>
      </c>
      <c r="W599" s="34"/>
      <c r="X599" s="34"/>
    </row>
    <row r="600" spans="1:24" ht="14">
      <c r="A600" s="91" t="s">
        <v>184</v>
      </c>
      <c r="B600" s="92" t="s">
        <v>1136</v>
      </c>
      <c r="C600" s="91">
        <v>8</v>
      </c>
      <c r="D600" s="91" t="s">
        <v>630</v>
      </c>
      <c r="E600" s="93" t="s">
        <v>174</v>
      </c>
      <c r="F600" s="93" t="s">
        <v>341</v>
      </c>
      <c r="G600" s="93">
        <v>4</v>
      </c>
      <c r="H600" s="93" t="s">
        <v>184</v>
      </c>
      <c r="I600" s="94">
        <v>4</v>
      </c>
      <c r="J600" s="94">
        <v>45.9</v>
      </c>
      <c r="K600" s="94">
        <v>40.049999999999997</v>
      </c>
      <c r="L600" s="94"/>
      <c r="M600" s="94">
        <v>45.4</v>
      </c>
      <c r="N600" s="94"/>
      <c r="O600" s="94">
        <v>45.9</v>
      </c>
      <c r="P600" s="94"/>
      <c r="Q600" s="94"/>
      <c r="R600" s="94"/>
      <c r="S600" s="94">
        <v>49.75</v>
      </c>
      <c r="T600" s="95"/>
      <c r="U600" s="95"/>
      <c r="V600" s="34"/>
      <c r="W600" s="34"/>
      <c r="X600" s="34"/>
    </row>
    <row r="601" spans="1:24" ht="14">
      <c r="A601" s="91" t="s">
        <v>184</v>
      </c>
      <c r="B601" s="92" t="s">
        <v>1137</v>
      </c>
      <c r="C601" s="91">
        <v>13</v>
      </c>
      <c r="D601" s="91" t="s">
        <v>625</v>
      </c>
      <c r="E601" s="93" t="s">
        <v>342</v>
      </c>
      <c r="F601" s="93" t="s">
        <v>252</v>
      </c>
      <c r="G601" s="93">
        <v>4</v>
      </c>
      <c r="H601" s="93" t="s">
        <v>184</v>
      </c>
      <c r="I601" s="94">
        <v>2</v>
      </c>
      <c r="J601" s="94">
        <v>97.1</v>
      </c>
      <c r="K601" s="94"/>
      <c r="L601" s="94"/>
      <c r="M601" s="94">
        <v>94.55</v>
      </c>
      <c r="N601" s="94"/>
      <c r="O601" s="94">
        <v>97.1</v>
      </c>
      <c r="P601" s="94"/>
      <c r="Q601" s="94"/>
      <c r="R601" s="94"/>
      <c r="S601" s="94"/>
      <c r="T601" s="95"/>
      <c r="U601" s="95"/>
      <c r="V601" s="34"/>
      <c r="W601" s="34"/>
      <c r="X601" s="34"/>
    </row>
    <row r="602" spans="1:24" ht="14">
      <c r="A602" s="91" t="s">
        <v>184</v>
      </c>
      <c r="B602" s="92" t="s">
        <v>1138</v>
      </c>
      <c r="C602" s="91">
        <v>13</v>
      </c>
      <c r="D602" s="91" t="s">
        <v>625</v>
      </c>
      <c r="E602" s="93" t="s">
        <v>342</v>
      </c>
      <c r="F602" s="93" t="s">
        <v>252</v>
      </c>
      <c r="G602" s="93">
        <v>4</v>
      </c>
      <c r="H602" s="93" t="s">
        <v>184</v>
      </c>
      <c r="I602" s="94">
        <v>3</v>
      </c>
      <c r="J602" s="94">
        <v>74.2</v>
      </c>
      <c r="K602" s="94"/>
      <c r="L602" s="94"/>
      <c r="M602" s="94"/>
      <c r="N602" s="94"/>
      <c r="O602" s="94">
        <v>74.2</v>
      </c>
      <c r="P602" s="94"/>
      <c r="Q602" s="94">
        <v>66.75</v>
      </c>
      <c r="R602" s="94"/>
      <c r="S602" s="94">
        <v>81.099999999999994</v>
      </c>
      <c r="T602" s="95"/>
      <c r="U602" s="95"/>
      <c r="V602" s="34" t="s">
        <v>626</v>
      </c>
      <c r="W602" s="34"/>
      <c r="X602" s="34"/>
    </row>
    <row r="603" spans="1:24" ht="14">
      <c r="A603" s="91" t="s">
        <v>184</v>
      </c>
      <c r="B603" s="92" t="s">
        <v>1139</v>
      </c>
      <c r="C603" s="91">
        <v>13</v>
      </c>
      <c r="D603" s="91" t="s">
        <v>630</v>
      </c>
      <c r="E603" s="93" t="s">
        <v>342</v>
      </c>
      <c r="F603" s="93" t="s">
        <v>252</v>
      </c>
      <c r="G603" s="93">
        <v>4</v>
      </c>
      <c r="H603" s="93" t="s">
        <v>184</v>
      </c>
      <c r="I603" s="94">
        <v>4</v>
      </c>
      <c r="J603" s="94">
        <v>115.4</v>
      </c>
      <c r="K603" s="94">
        <v>115.05</v>
      </c>
      <c r="L603" s="94"/>
      <c r="M603" s="94"/>
      <c r="N603" s="94"/>
      <c r="O603" s="94">
        <v>115.4</v>
      </c>
      <c r="P603" s="94"/>
      <c r="Q603" s="94">
        <v>84.65</v>
      </c>
      <c r="R603" s="94"/>
      <c r="S603" s="94">
        <v>117.15</v>
      </c>
      <c r="T603" s="95"/>
      <c r="U603" s="95"/>
      <c r="V603" s="34"/>
      <c r="W603" s="34" t="s">
        <v>626</v>
      </c>
      <c r="X603" s="34"/>
    </row>
    <row r="604" spans="1:24" ht="14">
      <c r="A604" s="91" t="s">
        <v>184</v>
      </c>
      <c r="B604" s="92" t="s">
        <v>1140</v>
      </c>
      <c r="C604" s="91">
        <v>13</v>
      </c>
      <c r="D604" s="91" t="s">
        <v>630</v>
      </c>
      <c r="E604" s="93" t="s">
        <v>342</v>
      </c>
      <c r="F604" s="93" t="s">
        <v>252</v>
      </c>
      <c r="G604" s="93">
        <v>4</v>
      </c>
      <c r="H604" s="93" t="s">
        <v>184</v>
      </c>
      <c r="I604" s="94">
        <v>5</v>
      </c>
      <c r="J604" s="94">
        <v>152.15</v>
      </c>
      <c r="K604" s="94">
        <v>146.75</v>
      </c>
      <c r="L604" s="94"/>
      <c r="M604" s="94">
        <v>142.75</v>
      </c>
      <c r="N604" s="94"/>
      <c r="O604" s="94">
        <v>152.15</v>
      </c>
      <c r="P604" s="94"/>
      <c r="Q604" s="94">
        <v>142.80000000000001</v>
      </c>
      <c r="R604" s="94"/>
      <c r="S604" s="94">
        <v>171.05</v>
      </c>
      <c r="T604" s="95"/>
      <c r="U604" s="95"/>
      <c r="V604" s="34"/>
      <c r="W604" s="34" t="s">
        <v>626</v>
      </c>
      <c r="X604" s="34" t="s">
        <v>626</v>
      </c>
    </row>
    <row r="605" spans="1:24" ht="14">
      <c r="A605" s="91" t="s">
        <v>184</v>
      </c>
      <c r="B605" s="92" t="s">
        <v>1141</v>
      </c>
      <c r="C605" s="91">
        <v>13</v>
      </c>
      <c r="D605" s="91" t="s">
        <v>630</v>
      </c>
      <c r="E605" s="93" t="s">
        <v>342</v>
      </c>
      <c r="F605" s="93" t="s">
        <v>252</v>
      </c>
      <c r="G605" s="93">
        <v>4</v>
      </c>
      <c r="H605" s="93" t="s">
        <v>184</v>
      </c>
      <c r="I605" s="94">
        <v>4</v>
      </c>
      <c r="J605" s="94">
        <v>97.95</v>
      </c>
      <c r="K605" s="94">
        <v>97.95</v>
      </c>
      <c r="L605" s="94"/>
      <c r="M605" s="94">
        <v>84.95</v>
      </c>
      <c r="N605" s="94"/>
      <c r="O605" s="94"/>
      <c r="P605" s="94"/>
      <c r="Q605" s="94">
        <v>92.45</v>
      </c>
      <c r="R605" s="94"/>
      <c r="S605" s="94">
        <v>108.8</v>
      </c>
      <c r="T605" s="95"/>
      <c r="U605" s="95"/>
      <c r="V605" s="34"/>
      <c r="W605" s="34" t="s">
        <v>626</v>
      </c>
      <c r="X605" s="34"/>
    </row>
    <row r="606" spans="1:24" ht="14">
      <c r="A606" s="91" t="s">
        <v>184</v>
      </c>
      <c r="B606" s="92" t="s">
        <v>1142</v>
      </c>
      <c r="C606" s="91">
        <v>13</v>
      </c>
      <c r="D606" s="91" t="s">
        <v>630</v>
      </c>
      <c r="E606" s="93" t="s">
        <v>342</v>
      </c>
      <c r="F606" s="93" t="s">
        <v>252</v>
      </c>
      <c r="G606" s="93">
        <v>4</v>
      </c>
      <c r="H606" s="93" t="s">
        <v>184</v>
      </c>
      <c r="I606" s="94">
        <v>0</v>
      </c>
      <c r="J606" s="94">
        <v>0</v>
      </c>
      <c r="K606" s="94"/>
      <c r="L606" s="94"/>
      <c r="M606" s="94"/>
      <c r="N606" s="94"/>
      <c r="O606" s="94"/>
      <c r="P606" s="94"/>
      <c r="Q606" s="94"/>
      <c r="R606" s="94"/>
      <c r="S606" s="94"/>
      <c r="T606" s="95"/>
      <c r="U606" s="95"/>
      <c r="V606" s="34"/>
      <c r="W606" s="34"/>
      <c r="X606" s="34"/>
    </row>
    <row r="607" spans="1:24" ht="14">
      <c r="A607" s="91" t="s">
        <v>184</v>
      </c>
      <c r="B607" s="92" t="s">
        <v>1143</v>
      </c>
      <c r="C607" s="91">
        <v>12</v>
      </c>
      <c r="D607" s="91" t="s">
        <v>625</v>
      </c>
      <c r="E607" s="93" t="s">
        <v>341</v>
      </c>
      <c r="F607" s="93" t="s">
        <v>342</v>
      </c>
      <c r="G607" s="93">
        <v>4</v>
      </c>
      <c r="H607" s="93" t="s">
        <v>184</v>
      </c>
      <c r="I607" s="94">
        <v>5</v>
      </c>
      <c r="J607" s="94">
        <v>92.25</v>
      </c>
      <c r="K607" s="94">
        <v>91.85</v>
      </c>
      <c r="L607" s="94"/>
      <c r="M607" s="94">
        <v>82.9</v>
      </c>
      <c r="N607" s="94"/>
      <c r="O607" s="94">
        <v>92.25</v>
      </c>
      <c r="P607" s="94"/>
      <c r="Q607" s="94">
        <v>83.4</v>
      </c>
      <c r="R607" s="94"/>
      <c r="S607" s="94">
        <v>98.55</v>
      </c>
      <c r="T607" s="95"/>
      <c r="U607" s="95"/>
      <c r="V607" s="34"/>
      <c r="W607" s="34" t="s">
        <v>626</v>
      </c>
      <c r="X607" s="34"/>
    </row>
    <row r="608" spans="1:24" ht="14">
      <c r="A608" s="91" t="s">
        <v>184</v>
      </c>
      <c r="B608" s="92" t="s">
        <v>1144</v>
      </c>
      <c r="C608" s="91">
        <v>12</v>
      </c>
      <c r="D608" s="91" t="s">
        <v>625</v>
      </c>
      <c r="E608" s="93" t="s">
        <v>341</v>
      </c>
      <c r="F608" s="93" t="s">
        <v>342</v>
      </c>
      <c r="G608" s="93">
        <v>4</v>
      </c>
      <c r="H608" s="93" t="s">
        <v>184</v>
      </c>
      <c r="I608" s="94">
        <v>3</v>
      </c>
      <c r="J608" s="94">
        <v>142.75</v>
      </c>
      <c r="K608" s="94">
        <v>102.85</v>
      </c>
      <c r="L608" s="94"/>
      <c r="M608" s="94">
        <v>94.05</v>
      </c>
      <c r="N608" s="94"/>
      <c r="O608" s="94">
        <v>142.75</v>
      </c>
      <c r="P608" s="94"/>
      <c r="Q608" s="94"/>
      <c r="R608" s="94"/>
      <c r="S608" s="94"/>
      <c r="T608" s="95"/>
      <c r="U608" s="95"/>
      <c r="V608" s="34"/>
      <c r="W608" s="34" t="s">
        <v>626</v>
      </c>
      <c r="X608" s="34" t="s">
        <v>626</v>
      </c>
    </row>
    <row r="609" spans="1:24" ht="14">
      <c r="A609" s="91" t="s">
        <v>184</v>
      </c>
      <c r="B609" s="92" t="s">
        <v>1145</v>
      </c>
      <c r="C609" s="91">
        <v>12</v>
      </c>
      <c r="D609" s="91" t="s">
        <v>625</v>
      </c>
      <c r="E609" s="93" t="s">
        <v>341</v>
      </c>
      <c r="F609" s="93" t="s">
        <v>342</v>
      </c>
      <c r="G609" s="93">
        <v>4</v>
      </c>
      <c r="H609" s="93" t="s">
        <v>184</v>
      </c>
      <c r="I609" s="94">
        <v>3</v>
      </c>
      <c r="J609" s="94">
        <v>76.75</v>
      </c>
      <c r="K609" s="94">
        <v>68.3</v>
      </c>
      <c r="L609" s="94"/>
      <c r="M609" s="94"/>
      <c r="N609" s="94"/>
      <c r="O609" s="94">
        <v>64.55</v>
      </c>
      <c r="P609" s="94"/>
      <c r="Q609" s="94">
        <v>76.75</v>
      </c>
      <c r="R609" s="94"/>
      <c r="S609" s="94"/>
      <c r="T609" s="95"/>
      <c r="U609" s="95"/>
      <c r="V609" s="34" t="s">
        <v>626</v>
      </c>
      <c r="W609" s="34"/>
      <c r="X609" s="34"/>
    </row>
    <row r="610" spans="1:24" ht="14">
      <c r="A610" s="91" t="s">
        <v>184</v>
      </c>
      <c r="B610" s="92" t="s">
        <v>1146</v>
      </c>
      <c r="C610" s="91">
        <v>12</v>
      </c>
      <c r="D610" s="91" t="s">
        <v>625</v>
      </c>
      <c r="E610" s="93" t="s">
        <v>341</v>
      </c>
      <c r="F610" s="93" t="s">
        <v>342</v>
      </c>
      <c r="G610" s="93">
        <v>4</v>
      </c>
      <c r="H610" s="93" t="s">
        <v>184</v>
      </c>
      <c r="I610" s="94">
        <v>0</v>
      </c>
      <c r="J610" s="94">
        <v>0</v>
      </c>
      <c r="K610" s="94"/>
      <c r="L610" s="94"/>
      <c r="M610" s="94"/>
      <c r="N610" s="94"/>
      <c r="O610" s="94"/>
      <c r="P610" s="94"/>
      <c r="Q610" s="94"/>
      <c r="R610" s="94"/>
      <c r="S610" s="94"/>
      <c r="T610" s="95"/>
      <c r="U610" s="95"/>
      <c r="V610" s="34"/>
      <c r="W610" s="34"/>
      <c r="X610" s="34"/>
    </row>
    <row r="611" spans="1:24" ht="14">
      <c r="A611" s="91" t="s">
        <v>184</v>
      </c>
      <c r="B611" s="92" t="s">
        <v>1147</v>
      </c>
      <c r="C611" s="91">
        <v>12</v>
      </c>
      <c r="D611" s="91" t="s">
        <v>625</v>
      </c>
      <c r="E611" s="93" t="s">
        <v>341</v>
      </c>
      <c r="F611" s="93" t="s">
        <v>342</v>
      </c>
      <c r="G611" s="93">
        <v>4</v>
      </c>
      <c r="H611" s="93" t="s">
        <v>184</v>
      </c>
      <c r="I611" s="94">
        <v>4</v>
      </c>
      <c r="J611" s="94">
        <v>140.5</v>
      </c>
      <c r="K611" s="94">
        <v>140.5</v>
      </c>
      <c r="L611" s="94"/>
      <c r="M611" s="94"/>
      <c r="N611" s="94"/>
      <c r="O611" s="94">
        <v>110.4</v>
      </c>
      <c r="P611" s="94"/>
      <c r="Q611" s="94">
        <v>113.65</v>
      </c>
      <c r="R611" s="94"/>
      <c r="S611" s="94">
        <v>117.9</v>
      </c>
      <c r="T611" s="95"/>
      <c r="U611" s="95"/>
      <c r="V611" s="34"/>
      <c r="W611" s="34" t="s">
        <v>626</v>
      </c>
      <c r="X611" s="34" t="s">
        <v>626</v>
      </c>
    </row>
    <row r="612" spans="1:24" ht="14">
      <c r="A612" s="91" t="s">
        <v>184</v>
      </c>
      <c r="B612" s="92" t="s">
        <v>1148</v>
      </c>
      <c r="C612" s="91">
        <v>11</v>
      </c>
      <c r="D612" s="91" t="s">
        <v>625</v>
      </c>
      <c r="E612" s="93" t="s">
        <v>341</v>
      </c>
      <c r="F612" s="93" t="s">
        <v>342</v>
      </c>
      <c r="G612" s="93">
        <v>4</v>
      </c>
      <c r="H612" s="93" t="s">
        <v>184</v>
      </c>
      <c r="I612" s="94">
        <v>4</v>
      </c>
      <c r="J612" s="94">
        <v>102.75</v>
      </c>
      <c r="K612" s="94"/>
      <c r="L612" s="94"/>
      <c r="M612" s="94">
        <v>71.5</v>
      </c>
      <c r="N612" s="94"/>
      <c r="O612" s="94">
        <v>81.3</v>
      </c>
      <c r="P612" s="94"/>
      <c r="Q612" s="94">
        <v>102.75</v>
      </c>
      <c r="R612" s="94"/>
      <c r="S612" s="94">
        <v>112.25</v>
      </c>
      <c r="T612" s="95"/>
      <c r="U612" s="95"/>
      <c r="V612" s="34"/>
      <c r="W612" s="34" t="s">
        <v>626</v>
      </c>
      <c r="X612" s="34"/>
    </row>
    <row r="613" spans="1:24" ht="14">
      <c r="A613" s="91" t="s">
        <v>184</v>
      </c>
      <c r="B613" s="92" t="s">
        <v>1149</v>
      </c>
      <c r="C613" s="91">
        <v>12</v>
      </c>
      <c r="D613" s="91" t="s">
        <v>630</v>
      </c>
      <c r="E613" s="93" t="s">
        <v>341</v>
      </c>
      <c r="F613" s="93" t="s">
        <v>342</v>
      </c>
      <c r="G613" s="93">
        <v>4</v>
      </c>
      <c r="H613" s="93" t="s">
        <v>184</v>
      </c>
      <c r="I613" s="94">
        <v>2</v>
      </c>
      <c r="J613" s="94">
        <v>92.2</v>
      </c>
      <c r="K613" s="94"/>
      <c r="L613" s="94"/>
      <c r="M613" s="94">
        <v>79.099999999999994</v>
      </c>
      <c r="N613" s="94"/>
      <c r="O613" s="94">
        <v>92.2</v>
      </c>
      <c r="P613" s="94"/>
      <c r="Q613" s="94"/>
      <c r="R613" s="94"/>
      <c r="S613" s="94"/>
      <c r="T613" s="95"/>
      <c r="U613" s="95"/>
      <c r="V613" s="34"/>
      <c r="W613" s="34" t="s">
        <v>626</v>
      </c>
      <c r="X613" s="34"/>
    </row>
    <row r="614" spans="1:24" ht="14">
      <c r="A614" s="91" t="s">
        <v>184</v>
      </c>
      <c r="B614" s="92" t="s">
        <v>1150</v>
      </c>
      <c r="C614" s="91">
        <v>11</v>
      </c>
      <c r="D614" s="91" t="s">
        <v>630</v>
      </c>
      <c r="E614" s="93" t="s">
        <v>341</v>
      </c>
      <c r="F614" s="93" t="s">
        <v>342</v>
      </c>
      <c r="G614" s="93">
        <v>4</v>
      </c>
      <c r="H614" s="93" t="s">
        <v>184</v>
      </c>
      <c r="I614" s="94">
        <v>0</v>
      </c>
      <c r="J614" s="94">
        <v>0</v>
      </c>
      <c r="K614" s="94"/>
      <c r="L614" s="94"/>
      <c r="M614" s="94"/>
      <c r="N614" s="94"/>
      <c r="O614" s="94"/>
      <c r="P614" s="94"/>
      <c r="Q614" s="94"/>
      <c r="R614" s="94"/>
      <c r="S614" s="94"/>
      <c r="T614" s="95"/>
      <c r="U614" s="95"/>
      <c r="V614" s="34" t="s">
        <v>626</v>
      </c>
      <c r="W614" s="34"/>
      <c r="X614" s="34"/>
    </row>
    <row r="615" spans="1:24" ht="14">
      <c r="A615" s="91" t="s">
        <v>184</v>
      </c>
      <c r="B615" s="92" t="s">
        <v>1151</v>
      </c>
      <c r="C615" s="91">
        <v>11</v>
      </c>
      <c r="D615" s="91" t="s">
        <v>630</v>
      </c>
      <c r="E615" s="93" t="s">
        <v>341</v>
      </c>
      <c r="F615" s="93" t="s">
        <v>342</v>
      </c>
      <c r="G615" s="93">
        <v>4</v>
      </c>
      <c r="H615" s="93" t="s">
        <v>184</v>
      </c>
      <c r="I615" s="94">
        <v>4</v>
      </c>
      <c r="J615" s="94">
        <v>85.35</v>
      </c>
      <c r="K615" s="94">
        <v>76.650000000000006</v>
      </c>
      <c r="L615" s="94"/>
      <c r="M615" s="94">
        <v>84.75</v>
      </c>
      <c r="N615" s="94"/>
      <c r="O615" s="94">
        <v>81.05</v>
      </c>
      <c r="P615" s="94"/>
      <c r="Q615" s="94">
        <v>85.35</v>
      </c>
      <c r="R615" s="94"/>
      <c r="S615" s="94"/>
      <c r="T615" s="95"/>
      <c r="U615" s="95"/>
      <c r="V615" s="34"/>
      <c r="W615" s="34" t="s">
        <v>626</v>
      </c>
      <c r="X615" s="34"/>
    </row>
    <row r="616" spans="1:24" ht="14">
      <c r="A616" s="91" t="s">
        <v>184</v>
      </c>
      <c r="B616" s="92" t="s">
        <v>550</v>
      </c>
      <c r="C616" s="91">
        <v>11</v>
      </c>
      <c r="D616" s="91" t="s">
        <v>630</v>
      </c>
      <c r="E616" s="93" t="s">
        <v>341</v>
      </c>
      <c r="F616" s="93" t="s">
        <v>342</v>
      </c>
      <c r="G616" s="93">
        <v>4</v>
      </c>
      <c r="H616" s="93" t="s">
        <v>184</v>
      </c>
      <c r="I616" s="94">
        <v>3</v>
      </c>
      <c r="J616" s="94">
        <v>65.7</v>
      </c>
      <c r="K616" s="94">
        <v>61.55</v>
      </c>
      <c r="L616" s="94"/>
      <c r="M616" s="94"/>
      <c r="N616" s="94"/>
      <c r="O616" s="94">
        <v>53.95</v>
      </c>
      <c r="P616" s="94"/>
      <c r="Q616" s="94">
        <v>65.7</v>
      </c>
      <c r="R616" s="94"/>
      <c r="S616" s="94"/>
      <c r="T616" s="95"/>
      <c r="U616" s="95">
        <v>52.1</v>
      </c>
      <c r="V616" s="34" t="s">
        <v>626</v>
      </c>
      <c r="W616" s="34"/>
      <c r="X616" s="34"/>
    </row>
    <row r="617" spans="1:24" ht="14">
      <c r="A617" s="91" t="s">
        <v>184</v>
      </c>
      <c r="B617" s="92" t="s">
        <v>1152</v>
      </c>
      <c r="C617" s="91">
        <v>12</v>
      </c>
      <c r="D617" s="91" t="s">
        <v>630</v>
      </c>
      <c r="E617" s="93" t="s">
        <v>341</v>
      </c>
      <c r="F617" s="93" t="s">
        <v>342</v>
      </c>
      <c r="G617" s="93">
        <v>4</v>
      </c>
      <c r="H617" s="93" t="s">
        <v>184</v>
      </c>
      <c r="I617" s="94">
        <v>2</v>
      </c>
      <c r="J617" s="94">
        <v>69.400000000000006</v>
      </c>
      <c r="K617" s="94"/>
      <c r="L617" s="94"/>
      <c r="M617" s="94"/>
      <c r="N617" s="94"/>
      <c r="O617" s="94"/>
      <c r="P617" s="94"/>
      <c r="Q617" s="94">
        <v>69.400000000000006</v>
      </c>
      <c r="R617" s="94"/>
      <c r="S617" s="94">
        <v>83.2</v>
      </c>
      <c r="T617" s="95"/>
      <c r="U617" s="95"/>
      <c r="V617" s="34" t="s">
        <v>626</v>
      </c>
      <c r="W617" s="34"/>
      <c r="X617" s="34"/>
    </row>
    <row r="618" spans="1:24" ht="14">
      <c r="A618" s="91" t="s">
        <v>184</v>
      </c>
      <c r="B618" s="92" t="s">
        <v>1153</v>
      </c>
      <c r="C618" s="91">
        <v>11</v>
      </c>
      <c r="D618" s="91" t="s">
        <v>630</v>
      </c>
      <c r="E618" s="93" t="s">
        <v>341</v>
      </c>
      <c r="F618" s="93" t="s">
        <v>342</v>
      </c>
      <c r="G618" s="93">
        <v>4</v>
      </c>
      <c r="H618" s="93" t="s">
        <v>184</v>
      </c>
      <c r="I618" s="94">
        <v>0</v>
      </c>
      <c r="J618" s="94">
        <v>0</v>
      </c>
      <c r="K618" s="94"/>
      <c r="L618" s="94"/>
      <c r="M618" s="94"/>
      <c r="N618" s="94"/>
      <c r="O618" s="94"/>
      <c r="P618" s="94"/>
      <c r="Q618" s="94"/>
      <c r="R618" s="94"/>
      <c r="S618" s="94"/>
      <c r="T618" s="95"/>
      <c r="U618" s="95"/>
      <c r="V618" s="34"/>
      <c r="W618" s="34"/>
      <c r="X618" s="34"/>
    </row>
    <row r="619" spans="1:24" ht="14">
      <c r="A619" s="91" t="s">
        <v>184</v>
      </c>
      <c r="B619" s="92" t="s">
        <v>1154</v>
      </c>
      <c r="C619" s="91">
        <v>16</v>
      </c>
      <c r="D619" s="91" t="s">
        <v>625</v>
      </c>
      <c r="E619" s="93" t="s">
        <v>252</v>
      </c>
      <c r="F619" s="93" t="s">
        <v>252</v>
      </c>
      <c r="G619" s="93">
        <v>4</v>
      </c>
      <c r="H619" s="93" t="s">
        <v>184</v>
      </c>
      <c r="I619" s="94">
        <v>5</v>
      </c>
      <c r="J619" s="94">
        <v>191.15</v>
      </c>
      <c r="K619" s="94">
        <v>165.8</v>
      </c>
      <c r="L619" s="94"/>
      <c r="M619" s="94">
        <v>165.25</v>
      </c>
      <c r="N619" s="94"/>
      <c r="O619" s="94">
        <v>191.15</v>
      </c>
      <c r="P619" s="94"/>
      <c r="Q619" s="94">
        <v>180.4</v>
      </c>
      <c r="R619" s="94"/>
      <c r="S619" s="94">
        <v>195.3</v>
      </c>
      <c r="T619" s="95"/>
      <c r="U619" s="95"/>
      <c r="V619" s="34"/>
      <c r="W619" s="34" t="s">
        <v>626</v>
      </c>
      <c r="X619" s="34" t="s">
        <v>626</v>
      </c>
    </row>
    <row r="620" spans="1:24" ht="14">
      <c r="A620" s="91" t="s">
        <v>184</v>
      </c>
      <c r="B620" s="92" t="s">
        <v>1155</v>
      </c>
      <c r="C620" s="91">
        <v>15</v>
      </c>
      <c r="D620" s="91" t="s">
        <v>630</v>
      </c>
      <c r="E620" s="93" t="s">
        <v>252</v>
      </c>
      <c r="F620" s="93" t="s">
        <v>252</v>
      </c>
      <c r="G620" s="93">
        <v>4</v>
      </c>
      <c r="H620" s="93" t="s">
        <v>184</v>
      </c>
      <c r="I620" s="94">
        <v>0</v>
      </c>
      <c r="J620" s="94">
        <v>0</v>
      </c>
      <c r="K620" s="94"/>
      <c r="L620" s="94"/>
      <c r="M620" s="94"/>
      <c r="N620" s="94"/>
      <c r="O620" s="94"/>
      <c r="P620" s="94"/>
      <c r="Q620" s="94"/>
      <c r="R620" s="94"/>
      <c r="S620" s="94"/>
      <c r="T620" s="95"/>
      <c r="U620" s="95"/>
      <c r="V620" s="34"/>
      <c r="W620" s="34"/>
      <c r="X620" s="34"/>
    </row>
    <row r="621" spans="1:24" ht="14">
      <c r="A621" s="91" t="s">
        <v>184</v>
      </c>
      <c r="B621" s="92" t="s">
        <v>1156</v>
      </c>
      <c r="C621" s="91">
        <v>16</v>
      </c>
      <c r="D621" s="91" t="s">
        <v>630</v>
      </c>
      <c r="E621" s="93" t="s">
        <v>252</v>
      </c>
      <c r="F621" s="93" t="s">
        <v>252</v>
      </c>
      <c r="G621" s="93">
        <v>4</v>
      </c>
      <c r="H621" s="93" t="s">
        <v>184</v>
      </c>
      <c r="I621" s="94">
        <v>5</v>
      </c>
      <c r="J621" s="94">
        <v>216.85</v>
      </c>
      <c r="K621" s="94">
        <v>200.45</v>
      </c>
      <c r="L621" s="94"/>
      <c r="M621" s="94">
        <v>188.7</v>
      </c>
      <c r="N621" s="94"/>
      <c r="O621" s="94">
        <v>216.85</v>
      </c>
      <c r="P621" s="94"/>
      <c r="Q621" s="94">
        <v>183.8</v>
      </c>
      <c r="R621" s="94"/>
      <c r="S621" s="94">
        <v>203.6</v>
      </c>
      <c r="T621" s="95"/>
      <c r="U621" s="95"/>
      <c r="V621" s="34"/>
      <c r="W621" s="34" t="s">
        <v>626</v>
      </c>
      <c r="X621" s="34" t="s">
        <v>626</v>
      </c>
    </row>
    <row r="622" spans="1:24" ht="14">
      <c r="A622" s="91" t="s">
        <v>187</v>
      </c>
      <c r="B622" s="92" t="s">
        <v>1157</v>
      </c>
      <c r="C622" s="91">
        <v>9</v>
      </c>
      <c r="D622" s="91" t="s">
        <v>625</v>
      </c>
      <c r="E622" s="93" t="s">
        <v>174</v>
      </c>
      <c r="F622" s="93" t="s">
        <v>341</v>
      </c>
      <c r="G622" s="93">
        <v>3</v>
      </c>
      <c r="H622" s="93" t="s">
        <v>187</v>
      </c>
      <c r="I622" s="94">
        <v>0</v>
      </c>
      <c r="J622" s="94">
        <v>0</v>
      </c>
      <c r="K622" s="94"/>
      <c r="L622" s="94"/>
      <c r="M622" s="94"/>
      <c r="N622" s="94"/>
      <c r="O622" s="94"/>
      <c r="P622" s="94"/>
      <c r="Q622" s="94"/>
      <c r="R622" s="94"/>
      <c r="S622" s="94"/>
      <c r="T622" s="95"/>
      <c r="U622" s="95"/>
      <c r="V622" s="34"/>
      <c r="W622" s="34"/>
      <c r="X622" s="34"/>
    </row>
    <row r="623" spans="1:24" ht="14">
      <c r="A623" s="91" t="s">
        <v>187</v>
      </c>
      <c r="B623" s="92" t="s">
        <v>1158</v>
      </c>
      <c r="C623" s="91">
        <v>10</v>
      </c>
      <c r="D623" s="91" t="s">
        <v>625</v>
      </c>
      <c r="E623" s="93" t="s">
        <v>174</v>
      </c>
      <c r="F623" s="93" t="s">
        <v>341</v>
      </c>
      <c r="G623" s="93">
        <v>3</v>
      </c>
      <c r="H623" s="93" t="s">
        <v>187</v>
      </c>
      <c r="I623" s="94">
        <v>5</v>
      </c>
      <c r="J623" s="94">
        <v>75.150000000000006</v>
      </c>
      <c r="K623" s="94">
        <v>74.349999999999994</v>
      </c>
      <c r="L623" s="94"/>
      <c r="M623" s="94">
        <v>74.75</v>
      </c>
      <c r="N623" s="94"/>
      <c r="O623" s="94">
        <v>75.150000000000006</v>
      </c>
      <c r="P623" s="94"/>
      <c r="Q623" s="94">
        <v>72.2</v>
      </c>
      <c r="R623" s="94"/>
      <c r="S623" s="94">
        <v>80.05</v>
      </c>
      <c r="T623" s="95"/>
      <c r="U623" s="95"/>
      <c r="V623" s="34"/>
      <c r="W623" s="34" t="s">
        <v>626</v>
      </c>
      <c r="X623" s="34" t="s">
        <v>626</v>
      </c>
    </row>
    <row r="624" spans="1:24" ht="14">
      <c r="A624" s="91" t="s">
        <v>187</v>
      </c>
      <c r="B624" s="92" t="s">
        <v>1159</v>
      </c>
      <c r="C624" s="91">
        <v>8</v>
      </c>
      <c r="D624" s="91" t="s">
        <v>625</v>
      </c>
      <c r="E624" s="93" t="s">
        <v>174</v>
      </c>
      <c r="F624" s="93" t="s">
        <v>341</v>
      </c>
      <c r="G624" s="93">
        <v>3</v>
      </c>
      <c r="H624" s="93" t="s">
        <v>187</v>
      </c>
      <c r="I624" s="94">
        <v>3</v>
      </c>
      <c r="J624" s="94">
        <v>55.3</v>
      </c>
      <c r="K624" s="94">
        <v>55.3</v>
      </c>
      <c r="L624" s="94"/>
      <c r="M624" s="94"/>
      <c r="N624" s="94"/>
      <c r="O624" s="94">
        <v>48.05</v>
      </c>
      <c r="P624" s="94"/>
      <c r="Q624" s="94">
        <v>46</v>
      </c>
      <c r="R624" s="94"/>
      <c r="S624" s="94"/>
      <c r="T624" s="95"/>
      <c r="U624" s="95"/>
      <c r="V624" s="34"/>
      <c r="W624" s="34" t="s">
        <v>626</v>
      </c>
      <c r="X624" s="34"/>
    </row>
    <row r="625" spans="1:24" ht="14">
      <c r="A625" s="91" t="s">
        <v>187</v>
      </c>
      <c r="B625" s="92" t="s">
        <v>1160</v>
      </c>
      <c r="C625" s="91">
        <v>6</v>
      </c>
      <c r="D625" s="91" t="s">
        <v>625</v>
      </c>
      <c r="E625" s="93" t="s">
        <v>174</v>
      </c>
      <c r="F625" s="93" t="s">
        <v>341</v>
      </c>
      <c r="G625" s="93">
        <v>3</v>
      </c>
      <c r="H625" s="93" t="s">
        <v>187</v>
      </c>
      <c r="I625" s="94">
        <v>0</v>
      </c>
      <c r="J625" s="94">
        <v>0</v>
      </c>
      <c r="K625" s="94"/>
      <c r="L625" s="94"/>
      <c r="M625" s="94"/>
      <c r="N625" s="94"/>
      <c r="O625" s="94"/>
      <c r="P625" s="94"/>
      <c r="Q625" s="94"/>
      <c r="R625" s="94"/>
      <c r="S625" s="94"/>
      <c r="T625" s="95"/>
      <c r="U625" s="95"/>
      <c r="V625" s="34"/>
      <c r="W625" s="34"/>
      <c r="X625" s="34"/>
    </row>
    <row r="626" spans="1:24" ht="14">
      <c r="A626" s="91" t="s">
        <v>187</v>
      </c>
      <c r="B626" s="92" t="s">
        <v>1161</v>
      </c>
      <c r="C626" s="91">
        <v>6</v>
      </c>
      <c r="D626" s="91" t="s">
        <v>625</v>
      </c>
      <c r="E626" s="93" t="s">
        <v>174</v>
      </c>
      <c r="F626" s="93" t="s">
        <v>341</v>
      </c>
      <c r="G626" s="93">
        <v>3</v>
      </c>
      <c r="H626" s="93" t="s">
        <v>187</v>
      </c>
      <c r="I626" s="94">
        <v>0</v>
      </c>
      <c r="J626" s="94">
        <v>0</v>
      </c>
      <c r="K626" s="94"/>
      <c r="L626" s="94"/>
      <c r="M626" s="94"/>
      <c r="N626" s="94"/>
      <c r="O626" s="94"/>
      <c r="P626" s="94"/>
      <c r="Q626" s="94"/>
      <c r="R626" s="94"/>
      <c r="S626" s="94"/>
      <c r="T626" s="95"/>
      <c r="U626" s="95"/>
      <c r="V626" s="34"/>
      <c r="W626" s="34"/>
      <c r="X626" s="34"/>
    </row>
    <row r="627" spans="1:24" ht="14">
      <c r="A627" s="91" t="s">
        <v>187</v>
      </c>
      <c r="B627" s="92" t="s">
        <v>1162</v>
      </c>
      <c r="C627" s="91">
        <v>9</v>
      </c>
      <c r="D627" s="91" t="s">
        <v>625</v>
      </c>
      <c r="E627" s="93" t="s">
        <v>174</v>
      </c>
      <c r="F627" s="93" t="s">
        <v>341</v>
      </c>
      <c r="G627" s="93">
        <v>3</v>
      </c>
      <c r="H627" s="93" t="s">
        <v>187</v>
      </c>
      <c r="I627" s="94">
        <v>5</v>
      </c>
      <c r="J627" s="94">
        <v>85.35</v>
      </c>
      <c r="K627" s="94">
        <v>66.2</v>
      </c>
      <c r="L627" s="94"/>
      <c r="M627" s="94">
        <v>57.55</v>
      </c>
      <c r="N627" s="94"/>
      <c r="O627" s="94">
        <v>85.35</v>
      </c>
      <c r="P627" s="94"/>
      <c r="Q627" s="94">
        <v>84.35</v>
      </c>
      <c r="R627" s="94"/>
      <c r="S627" s="94">
        <v>54.6</v>
      </c>
      <c r="T627" s="95"/>
      <c r="U627" s="95"/>
      <c r="V627" s="34"/>
      <c r="W627" s="34" t="s">
        <v>626</v>
      </c>
      <c r="X627" s="34"/>
    </row>
    <row r="628" spans="1:24" ht="14">
      <c r="A628" s="91" t="s">
        <v>187</v>
      </c>
      <c r="B628" s="92" t="s">
        <v>1163</v>
      </c>
      <c r="C628" s="91">
        <v>6</v>
      </c>
      <c r="D628" s="91" t="s">
        <v>625</v>
      </c>
      <c r="E628" s="93" t="s">
        <v>174</v>
      </c>
      <c r="F628" s="93" t="s">
        <v>341</v>
      </c>
      <c r="G628" s="93">
        <v>3</v>
      </c>
      <c r="H628" s="93" t="s">
        <v>187</v>
      </c>
      <c r="I628" s="94">
        <v>4</v>
      </c>
      <c r="J628" s="94">
        <v>19</v>
      </c>
      <c r="K628" s="94"/>
      <c r="L628" s="94"/>
      <c r="M628" s="94">
        <v>19</v>
      </c>
      <c r="N628" s="94"/>
      <c r="O628" s="94">
        <v>17</v>
      </c>
      <c r="P628" s="94"/>
      <c r="Q628" s="94">
        <v>18.399999999999999</v>
      </c>
      <c r="R628" s="94"/>
      <c r="S628" s="94">
        <v>26.55</v>
      </c>
      <c r="T628" s="95"/>
      <c r="U628" s="95"/>
      <c r="V628" s="34"/>
      <c r="W628" s="34"/>
      <c r="X628" s="34"/>
    </row>
    <row r="629" spans="1:24" ht="14">
      <c r="A629" s="91" t="s">
        <v>187</v>
      </c>
      <c r="B629" s="92" t="s">
        <v>1164</v>
      </c>
      <c r="C629" s="91">
        <v>8</v>
      </c>
      <c r="D629" s="91" t="s">
        <v>625</v>
      </c>
      <c r="E629" s="93" t="s">
        <v>174</v>
      </c>
      <c r="F629" s="93" t="s">
        <v>341</v>
      </c>
      <c r="G629" s="93">
        <v>3</v>
      </c>
      <c r="H629" s="93" t="s">
        <v>187</v>
      </c>
      <c r="I629" s="94">
        <v>5</v>
      </c>
      <c r="J629" s="94">
        <v>57.7</v>
      </c>
      <c r="K629" s="94">
        <v>54.65</v>
      </c>
      <c r="L629" s="94"/>
      <c r="M629" s="94">
        <v>56.6</v>
      </c>
      <c r="N629" s="94"/>
      <c r="O629" s="94">
        <v>50.75</v>
      </c>
      <c r="P629" s="94"/>
      <c r="Q629" s="94">
        <v>57.7</v>
      </c>
      <c r="R629" s="94"/>
      <c r="S629" s="94">
        <v>49.7</v>
      </c>
      <c r="T629" s="95"/>
      <c r="U629" s="95"/>
      <c r="V629" s="34"/>
      <c r="W629" s="34"/>
      <c r="X629" s="34"/>
    </row>
    <row r="630" spans="1:24" ht="14">
      <c r="A630" s="91" t="s">
        <v>187</v>
      </c>
      <c r="B630" s="92" t="s">
        <v>1165</v>
      </c>
      <c r="C630" s="91">
        <v>6</v>
      </c>
      <c r="D630" s="91" t="s">
        <v>630</v>
      </c>
      <c r="E630" s="93" t="s">
        <v>174</v>
      </c>
      <c r="F630" s="93" t="s">
        <v>341</v>
      </c>
      <c r="G630" s="93">
        <v>3</v>
      </c>
      <c r="H630" s="93" t="s">
        <v>187</v>
      </c>
      <c r="I630" s="94">
        <v>2</v>
      </c>
      <c r="J630" s="94">
        <v>27.7</v>
      </c>
      <c r="K630" s="94">
        <v>27.7</v>
      </c>
      <c r="L630" s="94"/>
      <c r="M630" s="94"/>
      <c r="N630" s="94"/>
      <c r="O630" s="94">
        <v>24.3</v>
      </c>
      <c r="P630" s="94"/>
      <c r="Q630" s="94"/>
      <c r="R630" s="94"/>
      <c r="S630" s="94"/>
      <c r="T630" s="95"/>
      <c r="U630" s="95"/>
      <c r="V630" s="34"/>
      <c r="W630" s="34"/>
      <c r="X630" s="34"/>
    </row>
    <row r="631" spans="1:24" ht="14">
      <c r="A631" s="91" t="s">
        <v>187</v>
      </c>
      <c r="B631" s="92" t="s">
        <v>1166</v>
      </c>
      <c r="C631" s="91">
        <v>8</v>
      </c>
      <c r="D631" s="91" t="s">
        <v>630</v>
      </c>
      <c r="E631" s="93" t="s">
        <v>174</v>
      </c>
      <c r="F631" s="93" t="s">
        <v>341</v>
      </c>
      <c r="G631" s="93">
        <v>3</v>
      </c>
      <c r="H631" s="93" t="s">
        <v>187</v>
      </c>
      <c r="I631" s="94">
        <v>2</v>
      </c>
      <c r="J631" s="94">
        <v>31.7</v>
      </c>
      <c r="K631" s="94">
        <v>31.7</v>
      </c>
      <c r="L631" s="94"/>
      <c r="M631" s="94">
        <v>28.15</v>
      </c>
      <c r="N631" s="94"/>
      <c r="O631" s="94"/>
      <c r="P631" s="94"/>
      <c r="Q631" s="94"/>
      <c r="R631" s="94"/>
      <c r="S631" s="94"/>
      <c r="T631" s="95"/>
      <c r="U631" s="95"/>
      <c r="V631" s="34"/>
      <c r="W631" s="34"/>
      <c r="X631" s="34"/>
    </row>
    <row r="632" spans="1:24" ht="14">
      <c r="A632" s="91" t="s">
        <v>187</v>
      </c>
      <c r="B632" s="92" t="s">
        <v>1167</v>
      </c>
      <c r="C632" s="91">
        <v>7</v>
      </c>
      <c r="D632" s="91" t="s">
        <v>630</v>
      </c>
      <c r="E632" s="93" t="s">
        <v>174</v>
      </c>
      <c r="F632" s="93" t="s">
        <v>341</v>
      </c>
      <c r="G632" s="93">
        <v>3</v>
      </c>
      <c r="H632" s="93" t="s">
        <v>187</v>
      </c>
      <c r="I632" s="94">
        <v>4</v>
      </c>
      <c r="J632" s="94">
        <v>45.7</v>
      </c>
      <c r="K632" s="94">
        <v>44.05</v>
      </c>
      <c r="L632" s="94"/>
      <c r="M632" s="94">
        <v>39.799999999999997</v>
      </c>
      <c r="N632" s="94"/>
      <c r="O632" s="94">
        <v>39.950000000000003</v>
      </c>
      <c r="P632" s="94"/>
      <c r="Q632" s="94">
        <v>45.7</v>
      </c>
      <c r="R632" s="94"/>
      <c r="S632" s="94"/>
      <c r="T632" s="95"/>
      <c r="U632" s="95"/>
      <c r="V632" s="34"/>
      <c r="W632" s="34" t="s">
        <v>626</v>
      </c>
      <c r="X632" s="34"/>
    </row>
    <row r="633" spans="1:24" ht="14">
      <c r="A633" s="91" t="s">
        <v>187</v>
      </c>
      <c r="B633" s="92" t="s">
        <v>1168</v>
      </c>
      <c r="C633" s="91">
        <v>9</v>
      </c>
      <c r="D633" s="91" t="s">
        <v>630</v>
      </c>
      <c r="E633" s="93" t="s">
        <v>174</v>
      </c>
      <c r="F633" s="93" t="s">
        <v>341</v>
      </c>
      <c r="G633" s="93">
        <v>3</v>
      </c>
      <c r="H633" s="93" t="s">
        <v>187</v>
      </c>
      <c r="I633" s="94">
        <v>2</v>
      </c>
      <c r="J633" s="94">
        <v>37.4</v>
      </c>
      <c r="K633" s="94"/>
      <c r="L633" s="94"/>
      <c r="M633" s="94">
        <v>26</v>
      </c>
      <c r="N633" s="94"/>
      <c r="O633" s="94"/>
      <c r="P633" s="94"/>
      <c r="Q633" s="94">
        <v>37.4</v>
      </c>
      <c r="R633" s="94"/>
      <c r="S633" s="94"/>
      <c r="T633" s="95"/>
      <c r="U633" s="95"/>
      <c r="V633" s="34"/>
      <c r="W633" s="34"/>
      <c r="X633" s="34"/>
    </row>
    <row r="634" spans="1:24" ht="14">
      <c r="A634" s="91" t="s">
        <v>187</v>
      </c>
      <c r="B634" s="92" t="s">
        <v>1169</v>
      </c>
      <c r="C634" s="91">
        <v>8</v>
      </c>
      <c r="D634" s="91" t="s">
        <v>630</v>
      </c>
      <c r="E634" s="93" t="s">
        <v>174</v>
      </c>
      <c r="F634" s="93" t="s">
        <v>341</v>
      </c>
      <c r="G634" s="93">
        <v>3</v>
      </c>
      <c r="H634" s="93" t="s">
        <v>187</v>
      </c>
      <c r="I634" s="94">
        <v>4</v>
      </c>
      <c r="J634" s="94">
        <v>47.25</v>
      </c>
      <c r="K634" s="94">
        <v>47.25</v>
      </c>
      <c r="L634" s="94"/>
      <c r="M634" s="94">
        <v>45.8</v>
      </c>
      <c r="N634" s="94"/>
      <c r="O634" s="94">
        <v>41</v>
      </c>
      <c r="P634" s="94"/>
      <c r="Q634" s="94">
        <v>42.35</v>
      </c>
      <c r="R634" s="94"/>
      <c r="S634" s="94"/>
      <c r="T634" s="95"/>
      <c r="U634" s="95"/>
      <c r="V634" s="34"/>
      <c r="W634" s="34" t="s">
        <v>626</v>
      </c>
      <c r="X634" s="34"/>
    </row>
    <row r="635" spans="1:24" ht="14">
      <c r="A635" s="91" t="s">
        <v>187</v>
      </c>
      <c r="B635" s="92" t="s">
        <v>1170</v>
      </c>
      <c r="C635" s="91">
        <v>5</v>
      </c>
      <c r="D635" s="91" t="s">
        <v>630</v>
      </c>
      <c r="E635" s="93" t="s">
        <v>174</v>
      </c>
      <c r="F635" s="93" t="s">
        <v>341</v>
      </c>
      <c r="G635" s="93">
        <v>3</v>
      </c>
      <c r="H635" s="93" t="s">
        <v>187</v>
      </c>
      <c r="I635" s="94">
        <v>4</v>
      </c>
      <c r="J635" s="94">
        <v>18</v>
      </c>
      <c r="K635" s="94"/>
      <c r="L635" s="94"/>
      <c r="M635" s="94">
        <v>18</v>
      </c>
      <c r="N635" s="94"/>
      <c r="O635" s="94">
        <v>17.25</v>
      </c>
      <c r="P635" s="94"/>
      <c r="Q635" s="94">
        <v>11.75</v>
      </c>
      <c r="R635" s="94"/>
      <c r="S635" s="94">
        <v>28.65</v>
      </c>
      <c r="T635" s="95"/>
      <c r="U635" s="95"/>
      <c r="V635" s="34"/>
      <c r="W635" s="34"/>
      <c r="X635" s="34"/>
    </row>
    <row r="636" spans="1:24" ht="14">
      <c r="A636" s="91" t="s">
        <v>187</v>
      </c>
      <c r="B636" s="92" t="s">
        <v>1171</v>
      </c>
      <c r="C636" s="91">
        <v>14</v>
      </c>
      <c r="D636" s="91" t="s">
        <v>625</v>
      </c>
      <c r="E636" s="93" t="s">
        <v>342</v>
      </c>
      <c r="F636" s="93" t="s">
        <v>252</v>
      </c>
      <c r="G636" s="93">
        <v>3</v>
      </c>
      <c r="H636" s="93" t="s">
        <v>187</v>
      </c>
      <c r="I636" s="94">
        <v>4</v>
      </c>
      <c r="J636" s="94">
        <v>129.1</v>
      </c>
      <c r="K636" s="94">
        <v>117.95</v>
      </c>
      <c r="L636" s="94"/>
      <c r="M636" s="94">
        <v>115.45</v>
      </c>
      <c r="N636" s="94"/>
      <c r="O636" s="94">
        <v>129.1</v>
      </c>
      <c r="P636" s="94"/>
      <c r="Q636" s="94">
        <v>97.25</v>
      </c>
      <c r="R636" s="94"/>
      <c r="S636" s="94"/>
      <c r="T636" s="95"/>
      <c r="U636" s="95"/>
      <c r="V636" s="34"/>
      <c r="W636" s="34" t="s">
        <v>626</v>
      </c>
      <c r="X636" s="34" t="s">
        <v>626</v>
      </c>
    </row>
    <row r="637" spans="1:24" ht="14">
      <c r="A637" s="91" t="s">
        <v>187</v>
      </c>
      <c r="B637" s="92" t="s">
        <v>1172</v>
      </c>
      <c r="C637" s="91">
        <v>14</v>
      </c>
      <c r="D637" s="91" t="s">
        <v>625</v>
      </c>
      <c r="E637" s="93" t="s">
        <v>342</v>
      </c>
      <c r="F637" s="93" t="s">
        <v>252</v>
      </c>
      <c r="G637" s="93">
        <v>3</v>
      </c>
      <c r="H637" s="93" t="s">
        <v>187</v>
      </c>
      <c r="I637" s="94">
        <v>5</v>
      </c>
      <c r="J637" s="94">
        <v>89.55</v>
      </c>
      <c r="K637" s="94">
        <v>78.45</v>
      </c>
      <c r="L637" s="94"/>
      <c r="M637" s="94">
        <v>60.75</v>
      </c>
      <c r="N637" s="94"/>
      <c r="O637" s="94">
        <v>83.9</v>
      </c>
      <c r="P637" s="94"/>
      <c r="Q637" s="94">
        <v>89.55</v>
      </c>
      <c r="R637" s="94"/>
      <c r="S637" s="94">
        <v>92.95</v>
      </c>
      <c r="T637" s="95"/>
      <c r="U637" s="95"/>
      <c r="V637" s="34"/>
      <c r="W637" s="34" t="s">
        <v>626</v>
      </c>
      <c r="X637" s="34"/>
    </row>
    <row r="638" spans="1:24" ht="14">
      <c r="A638" s="91" t="s">
        <v>187</v>
      </c>
      <c r="B638" s="92" t="s">
        <v>1173</v>
      </c>
      <c r="C638" s="91">
        <v>11</v>
      </c>
      <c r="D638" s="91" t="s">
        <v>625</v>
      </c>
      <c r="E638" s="93" t="s">
        <v>341</v>
      </c>
      <c r="F638" s="93" t="s">
        <v>342</v>
      </c>
      <c r="G638" s="93">
        <v>3</v>
      </c>
      <c r="H638" s="93" t="s">
        <v>187</v>
      </c>
      <c r="I638" s="94">
        <v>4</v>
      </c>
      <c r="J638" s="94">
        <v>58.3</v>
      </c>
      <c r="K638" s="94"/>
      <c r="L638" s="94"/>
      <c r="M638" s="94">
        <v>20.55</v>
      </c>
      <c r="N638" s="94"/>
      <c r="O638" s="94">
        <v>58.3</v>
      </c>
      <c r="P638" s="94"/>
      <c r="Q638" s="94">
        <v>44.7</v>
      </c>
      <c r="R638" s="94"/>
      <c r="S638" s="94">
        <v>48.5</v>
      </c>
      <c r="T638" s="95"/>
      <c r="U638" s="95"/>
      <c r="V638" s="34"/>
      <c r="W638" s="34"/>
      <c r="X638" s="34"/>
    </row>
    <row r="639" spans="1:24" ht="14">
      <c r="A639" s="91" t="s">
        <v>187</v>
      </c>
      <c r="B639" s="92" t="s">
        <v>1174</v>
      </c>
      <c r="C639" s="91">
        <v>13</v>
      </c>
      <c r="D639" s="91" t="s">
        <v>625</v>
      </c>
      <c r="E639" s="93" t="s">
        <v>342</v>
      </c>
      <c r="F639" s="93" t="s">
        <v>252</v>
      </c>
      <c r="G639" s="93">
        <v>3</v>
      </c>
      <c r="H639" s="93" t="s">
        <v>187</v>
      </c>
      <c r="I639" s="94">
        <v>1</v>
      </c>
      <c r="J639" s="94">
        <v>85.6</v>
      </c>
      <c r="K639" s="94"/>
      <c r="L639" s="94"/>
      <c r="M639" s="94"/>
      <c r="N639" s="94"/>
      <c r="O639" s="94">
        <v>85.6</v>
      </c>
      <c r="P639" s="94"/>
      <c r="Q639" s="94"/>
      <c r="R639" s="94"/>
      <c r="S639" s="94"/>
      <c r="T639" s="95"/>
      <c r="U639" s="95"/>
      <c r="V639" s="34"/>
      <c r="W639" s="34"/>
      <c r="X639" s="34"/>
    </row>
    <row r="640" spans="1:24" ht="14">
      <c r="A640" s="91" t="s">
        <v>187</v>
      </c>
      <c r="B640" s="92" t="s">
        <v>1175</v>
      </c>
      <c r="C640" s="91">
        <v>13</v>
      </c>
      <c r="D640" s="91" t="s">
        <v>630</v>
      </c>
      <c r="E640" s="93" t="s">
        <v>342</v>
      </c>
      <c r="F640" s="93" t="s">
        <v>252</v>
      </c>
      <c r="G640" s="93">
        <v>3</v>
      </c>
      <c r="H640" s="93" t="s">
        <v>187</v>
      </c>
      <c r="I640" s="94">
        <v>3</v>
      </c>
      <c r="J640" s="94">
        <v>124.5</v>
      </c>
      <c r="K640" s="94">
        <v>121.65</v>
      </c>
      <c r="L640" s="94"/>
      <c r="M640" s="94"/>
      <c r="N640" s="94"/>
      <c r="O640" s="94">
        <v>124.5</v>
      </c>
      <c r="P640" s="94"/>
      <c r="Q640" s="94"/>
      <c r="R640" s="94"/>
      <c r="S640" s="94">
        <v>117.15</v>
      </c>
      <c r="T640" s="95"/>
      <c r="U640" s="95"/>
      <c r="V640" s="34"/>
      <c r="W640" s="34" t="s">
        <v>626</v>
      </c>
      <c r="X640" s="34"/>
    </row>
    <row r="641" spans="1:24" ht="14">
      <c r="A641" s="91" t="s">
        <v>187</v>
      </c>
      <c r="B641" s="92" t="s">
        <v>1176</v>
      </c>
      <c r="C641" s="91">
        <v>13</v>
      </c>
      <c r="D641" s="91" t="s">
        <v>630</v>
      </c>
      <c r="E641" s="93" t="s">
        <v>342</v>
      </c>
      <c r="F641" s="93" t="s">
        <v>252</v>
      </c>
      <c r="G641" s="93">
        <v>3</v>
      </c>
      <c r="H641" s="93" t="s">
        <v>187</v>
      </c>
      <c r="I641" s="94">
        <v>4</v>
      </c>
      <c r="J641" s="94">
        <v>79.650000000000006</v>
      </c>
      <c r="K641" s="94">
        <v>61.8</v>
      </c>
      <c r="L641" s="94"/>
      <c r="M641" s="94">
        <v>69.45</v>
      </c>
      <c r="N641" s="94"/>
      <c r="O641" s="94">
        <v>79.650000000000006</v>
      </c>
      <c r="P641" s="94"/>
      <c r="Q641" s="94"/>
      <c r="R641" s="94"/>
      <c r="S641" s="94">
        <v>72.45</v>
      </c>
      <c r="T641" s="95"/>
      <c r="U641" s="95"/>
      <c r="V641" s="34"/>
      <c r="W641" s="34"/>
      <c r="X641" s="34"/>
    </row>
    <row r="642" spans="1:24" ht="14">
      <c r="A642" s="91" t="s">
        <v>187</v>
      </c>
      <c r="B642" s="92" t="s">
        <v>1177</v>
      </c>
      <c r="C642" s="91">
        <v>12</v>
      </c>
      <c r="D642" s="91" t="s">
        <v>625</v>
      </c>
      <c r="E642" s="93" t="s">
        <v>341</v>
      </c>
      <c r="F642" s="93" t="s">
        <v>342</v>
      </c>
      <c r="G642" s="93">
        <v>3</v>
      </c>
      <c r="H642" s="93" t="s">
        <v>187</v>
      </c>
      <c r="I642" s="94">
        <v>5</v>
      </c>
      <c r="J642" s="94">
        <v>102.9</v>
      </c>
      <c r="K642" s="94">
        <v>93.45</v>
      </c>
      <c r="L642" s="94"/>
      <c r="M642" s="94">
        <v>94.4</v>
      </c>
      <c r="N642" s="94"/>
      <c r="O642" s="94">
        <v>94.6</v>
      </c>
      <c r="P642" s="94"/>
      <c r="Q642" s="94">
        <v>102.9</v>
      </c>
      <c r="R642" s="94"/>
      <c r="S642" s="94">
        <v>94.1</v>
      </c>
      <c r="T642" s="95"/>
      <c r="U642" s="95"/>
      <c r="V642" s="34"/>
      <c r="W642" s="34" t="s">
        <v>626</v>
      </c>
      <c r="X642" s="34" t="s">
        <v>626</v>
      </c>
    </row>
    <row r="643" spans="1:24" ht="14">
      <c r="A643" s="91" t="s">
        <v>187</v>
      </c>
      <c r="B643" s="92" t="s">
        <v>1178</v>
      </c>
      <c r="C643" s="91">
        <v>11</v>
      </c>
      <c r="D643" s="91" t="s">
        <v>625</v>
      </c>
      <c r="E643" s="93" t="s">
        <v>341</v>
      </c>
      <c r="F643" s="93" t="s">
        <v>342</v>
      </c>
      <c r="G643" s="93">
        <v>3</v>
      </c>
      <c r="H643" s="93" t="s">
        <v>187</v>
      </c>
      <c r="I643" s="94">
        <v>4</v>
      </c>
      <c r="J643" s="94">
        <v>61.55</v>
      </c>
      <c r="K643" s="94"/>
      <c r="L643" s="94"/>
      <c r="M643" s="94">
        <v>53.5</v>
      </c>
      <c r="N643" s="94"/>
      <c r="O643" s="94">
        <v>58.75</v>
      </c>
      <c r="P643" s="94"/>
      <c r="Q643" s="94">
        <v>61.55</v>
      </c>
      <c r="R643" s="94"/>
      <c r="S643" s="94">
        <v>80.75</v>
      </c>
      <c r="T643" s="95"/>
      <c r="U643" s="95"/>
      <c r="V643" s="34"/>
      <c r="W643" s="34"/>
      <c r="X643" s="34"/>
    </row>
    <row r="644" spans="1:24" ht="14">
      <c r="A644" s="91" t="s">
        <v>187</v>
      </c>
      <c r="B644" s="92" t="s">
        <v>1179</v>
      </c>
      <c r="C644" s="91">
        <v>11</v>
      </c>
      <c r="D644" s="91" t="s">
        <v>630</v>
      </c>
      <c r="E644" s="93" t="s">
        <v>341</v>
      </c>
      <c r="F644" s="93" t="s">
        <v>342</v>
      </c>
      <c r="G644" s="93">
        <v>3</v>
      </c>
      <c r="H644" s="93" t="s">
        <v>187</v>
      </c>
      <c r="I644" s="94">
        <v>4</v>
      </c>
      <c r="J644" s="94">
        <v>91.9</v>
      </c>
      <c r="K644" s="94">
        <v>86</v>
      </c>
      <c r="L644" s="94"/>
      <c r="M644" s="94">
        <v>88.05</v>
      </c>
      <c r="N644" s="94"/>
      <c r="O644" s="94">
        <v>91.9</v>
      </c>
      <c r="P644" s="94"/>
      <c r="Q644" s="94">
        <v>82</v>
      </c>
      <c r="R644" s="94"/>
      <c r="S644" s="94"/>
      <c r="T644" s="95"/>
      <c r="U644" s="95"/>
      <c r="V644" s="34"/>
      <c r="W644" s="34"/>
      <c r="X644" s="34"/>
    </row>
    <row r="645" spans="1:24" ht="14">
      <c r="A645" s="91" t="s">
        <v>187</v>
      </c>
      <c r="B645" s="92" t="s">
        <v>1180</v>
      </c>
      <c r="C645" s="91">
        <v>11</v>
      </c>
      <c r="D645" s="91" t="s">
        <v>630</v>
      </c>
      <c r="E645" s="93" t="s">
        <v>341</v>
      </c>
      <c r="F645" s="93" t="s">
        <v>342</v>
      </c>
      <c r="G645" s="93">
        <v>3</v>
      </c>
      <c r="H645" s="93" t="s">
        <v>187</v>
      </c>
      <c r="I645" s="94">
        <v>0</v>
      </c>
      <c r="J645" s="94">
        <v>0</v>
      </c>
      <c r="K645" s="94"/>
      <c r="L645" s="94"/>
      <c r="M645" s="94"/>
      <c r="N645" s="94"/>
      <c r="O645" s="94"/>
      <c r="P645" s="94"/>
      <c r="Q645" s="94"/>
      <c r="R645" s="94"/>
      <c r="S645" s="94"/>
      <c r="T645" s="95"/>
      <c r="U645" s="95"/>
      <c r="V645" s="34"/>
      <c r="W645" s="34"/>
      <c r="X645" s="34"/>
    </row>
    <row r="646" spans="1:24" ht="14">
      <c r="A646" s="91" t="s">
        <v>187</v>
      </c>
      <c r="B646" s="92" t="s">
        <v>1181</v>
      </c>
      <c r="C646" s="91">
        <v>11</v>
      </c>
      <c r="D646" s="91" t="s">
        <v>630</v>
      </c>
      <c r="E646" s="93" t="s">
        <v>341</v>
      </c>
      <c r="F646" s="93" t="s">
        <v>342</v>
      </c>
      <c r="G646" s="93">
        <v>3</v>
      </c>
      <c r="H646" s="93" t="s">
        <v>187</v>
      </c>
      <c r="I646" s="94">
        <v>5</v>
      </c>
      <c r="J646" s="94">
        <v>74.650000000000006</v>
      </c>
      <c r="K646" s="94">
        <v>74.650000000000006</v>
      </c>
      <c r="L646" s="94"/>
      <c r="M646" s="94">
        <v>63.35</v>
      </c>
      <c r="N646" s="94"/>
      <c r="O646" s="94">
        <v>73.349999999999994</v>
      </c>
      <c r="P646" s="94"/>
      <c r="Q646" s="94">
        <v>68.099999999999994</v>
      </c>
      <c r="R646" s="94"/>
      <c r="S646" s="94">
        <v>80.599999999999994</v>
      </c>
      <c r="T646" s="95"/>
      <c r="U646" s="95"/>
      <c r="V646" s="34"/>
      <c r="W646" s="34" t="s">
        <v>626</v>
      </c>
      <c r="X646" s="34"/>
    </row>
    <row r="647" spans="1:24" ht="14">
      <c r="A647" s="91" t="s">
        <v>187</v>
      </c>
      <c r="B647" s="92" t="s">
        <v>1182</v>
      </c>
      <c r="C647" s="91">
        <v>12</v>
      </c>
      <c r="D647" s="91" t="s">
        <v>630</v>
      </c>
      <c r="E647" s="93" t="s">
        <v>341</v>
      </c>
      <c r="F647" s="93" t="s">
        <v>342</v>
      </c>
      <c r="G647" s="93">
        <v>3</v>
      </c>
      <c r="H647" s="93" t="s">
        <v>187</v>
      </c>
      <c r="I647" s="94">
        <v>5</v>
      </c>
      <c r="J647" s="94">
        <v>86.95</v>
      </c>
      <c r="K647" s="94">
        <v>78.8</v>
      </c>
      <c r="L647" s="94"/>
      <c r="M647" s="94">
        <v>80.150000000000006</v>
      </c>
      <c r="N647" s="94"/>
      <c r="O647" s="94">
        <v>84.5</v>
      </c>
      <c r="P647" s="94"/>
      <c r="Q647" s="94">
        <v>86.95</v>
      </c>
      <c r="R647" s="94"/>
      <c r="S647" s="94">
        <v>84.6</v>
      </c>
      <c r="T647" s="95"/>
      <c r="U647" s="95"/>
      <c r="V647" s="34"/>
      <c r="W647" s="34" t="s">
        <v>626</v>
      </c>
      <c r="X647" s="34"/>
    </row>
    <row r="648" spans="1:24" ht="14">
      <c r="A648" s="91" t="s">
        <v>187</v>
      </c>
      <c r="B648" s="92" t="s">
        <v>1183</v>
      </c>
      <c r="C648" s="91">
        <v>12</v>
      </c>
      <c r="D648" s="91" t="s">
        <v>630</v>
      </c>
      <c r="E648" s="93" t="s">
        <v>341</v>
      </c>
      <c r="F648" s="93" t="s">
        <v>342</v>
      </c>
      <c r="G648" s="93">
        <v>3</v>
      </c>
      <c r="H648" s="93" t="s">
        <v>187</v>
      </c>
      <c r="I648" s="94">
        <v>5</v>
      </c>
      <c r="J648" s="94">
        <v>166.85</v>
      </c>
      <c r="K648" s="94">
        <v>114.4</v>
      </c>
      <c r="L648" s="94"/>
      <c r="M648" s="94">
        <v>127.3</v>
      </c>
      <c r="N648" s="94"/>
      <c r="O648" s="94">
        <v>124.35</v>
      </c>
      <c r="P648" s="94"/>
      <c r="Q648" s="94">
        <v>166.85</v>
      </c>
      <c r="R648" s="94"/>
      <c r="S648" s="94">
        <v>149</v>
      </c>
      <c r="T648" s="95"/>
      <c r="U648" s="95"/>
      <c r="V648" s="34"/>
      <c r="W648" s="34" t="s">
        <v>626</v>
      </c>
      <c r="X648" s="34" t="s">
        <v>626</v>
      </c>
    </row>
    <row r="649" spans="1:24" ht="14">
      <c r="A649" s="91" t="s">
        <v>187</v>
      </c>
      <c r="B649" s="92" t="s">
        <v>1184</v>
      </c>
      <c r="C649" s="91">
        <v>17</v>
      </c>
      <c r="D649" s="91" t="s">
        <v>625</v>
      </c>
      <c r="E649" s="93" t="s">
        <v>252</v>
      </c>
      <c r="F649" s="93" t="s">
        <v>252</v>
      </c>
      <c r="G649" s="93">
        <v>3</v>
      </c>
      <c r="H649" s="93" t="s">
        <v>187</v>
      </c>
      <c r="I649" s="94">
        <v>4</v>
      </c>
      <c r="J649" s="94">
        <v>168.55</v>
      </c>
      <c r="K649" s="94">
        <v>154.05000000000001</v>
      </c>
      <c r="L649" s="94"/>
      <c r="M649" s="94">
        <v>127.35</v>
      </c>
      <c r="N649" s="94"/>
      <c r="O649" s="94">
        <v>168.55</v>
      </c>
      <c r="P649" s="94"/>
      <c r="Q649" s="94">
        <v>153.65</v>
      </c>
      <c r="R649" s="94"/>
      <c r="S649" s="94"/>
      <c r="T649" s="95"/>
      <c r="U649" s="95"/>
      <c r="V649" s="34"/>
      <c r="W649" s="34"/>
      <c r="X649" s="34"/>
    </row>
    <row r="650" spans="1:24" ht="14">
      <c r="A650" s="91" t="s">
        <v>187</v>
      </c>
      <c r="B650" s="92" t="s">
        <v>1185</v>
      </c>
      <c r="C650" s="91">
        <v>15</v>
      </c>
      <c r="D650" s="91" t="s">
        <v>625</v>
      </c>
      <c r="E650" s="93" t="s">
        <v>252</v>
      </c>
      <c r="F650" s="93" t="s">
        <v>252</v>
      </c>
      <c r="G650" s="93">
        <v>3</v>
      </c>
      <c r="H650" s="93" t="s">
        <v>187</v>
      </c>
      <c r="I650" s="94">
        <v>5</v>
      </c>
      <c r="J650" s="94">
        <v>158.94999999999999</v>
      </c>
      <c r="K650" s="94">
        <v>154.1</v>
      </c>
      <c r="L650" s="94"/>
      <c r="M650" s="94">
        <v>149.4</v>
      </c>
      <c r="N650" s="94"/>
      <c r="O650" s="94">
        <v>158.94999999999999</v>
      </c>
      <c r="P650" s="94"/>
      <c r="Q650" s="94">
        <v>148.65</v>
      </c>
      <c r="R650" s="94"/>
      <c r="S650" s="94">
        <v>169</v>
      </c>
      <c r="T650" s="95"/>
      <c r="U650" s="95"/>
      <c r="V650" s="34"/>
      <c r="W650" s="34" t="s">
        <v>626</v>
      </c>
      <c r="X650" s="34"/>
    </row>
    <row r="651" spans="1:24" ht="14">
      <c r="A651" s="91" t="s">
        <v>187</v>
      </c>
      <c r="B651" s="92" t="s">
        <v>1186</v>
      </c>
      <c r="C651" s="91">
        <v>15</v>
      </c>
      <c r="D651" s="91" t="s">
        <v>630</v>
      </c>
      <c r="E651" s="93" t="s">
        <v>252</v>
      </c>
      <c r="F651" s="93" t="s">
        <v>252</v>
      </c>
      <c r="G651" s="93">
        <v>3</v>
      </c>
      <c r="H651" s="93" t="s">
        <v>187</v>
      </c>
      <c r="I651" s="94">
        <v>2</v>
      </c>
      <c r="J651" s="94">
        <v>87.3</v>
      </c>
      <c r="K651" s="94"/>
      <c r="L651" s="94"/>
      <c r="M651" s="94"/>
      <c r="N651" s="94"/>
      <c r="O651" s="94">
        <v>87.3</v>
      </c>
      <c r="P651" s="94"/>
      <c r="Q651" s="94"/>
      <c r="R651" s="94"/>
      <c r="S651" s="94">
        <v>98.4</v>
      </c>
      <c r="T651" s="95"/>
      <c r="U651" s="95"/>
      <c r="V651" s="34"/>
      <c r="W651" s="34"/>
      <c r="X651" s="34"/>
    </row>
    <row r="652" spans="1:24" ht="14">
      <c r="A652" s="91" t="s">
        <v>187</v>
      </c>
      <c r="B652" s="92" t="s">
        <v>1187</v>
      </c>
      <c r="C652" s="91">
        <v>16</v>
      </c>
      <c r="D652" s="91" t="s">
        <v>630</v>
      </c>
      <c r="E652" s="93" t="s">
        <v>252</v>
      </c>
      <c r="F652" s="93" t="s">
        <v>252</v>
      </c>
      <c r="G652" s="93">
        <v>3</v>
      </c>
      <c r="H652" s="93" t="s">
        <v>187</v>
      </c>
      <c r="I652" s="94">
        <v>2</v>
      </c>
      <c r="J652" s="94">
        <v>135.15</v>
      </c>
      <c r="K652" s="94">
        <v>135.15</v>
      </c>
      <c r="L652" s="94"/>
      <c r="M652" s="94"/>
      <c r="N652" s="94"/>
      <c r="O652" s="94"/>
      <c r="P652" s="94"/>
      <c r="Q652" s="94"/>
      <c r="R652" s="94"/>
      <c r="S652" s="94">
        <v>148.9</v>
      </c>
      <c r="T652" s="95"/>
      <c r="U652" s="95"/>
      <c r="V652" s="34"/>
      <c r="W652" s="34" t="s">
        <v>626</v>
      </c>
      <c r="X652" s="34"/>
    </row>
    <row r="653" spans="1:24" ht="14">
      <c r="A653" s="91" t="s">
        <v>187</v>
      </c>
      <c r="B653" s="92" t="s">
        <v>1188</v>
      </c>
      <c r="C653" s="91">
        <v>18</v>
      </c>
      <c r="D653" s="91" t="s">
        <v>630</v>
      </c>
      <c r="E653" s="93" t="s">
        <v>252</v>
      </c>
      <c r="F653" s="93" t="s">
        <v>252</v>
      </c>
      <c r="G653" s="93">
        <v>3</v>
      </c>
      <c r="H653" s="93" t="s">
        <v>187</v>
      </c>
      <c r="I653" s="94">
        <v>4</v>
      </c>
      <c r="J653" s="94">
        <v>171.11</v>
      </c>
      <c r="K653" s="94">
        <v>151.75</v>
      </c>
      <c r="L653" s="94"/>
      <c r="M653" s="94">
        <v>154.9</v>
      </c>
      <c r="N653" s="94"/>
      <c r="O653" s="94">
        <v>171.11</v>
      </c>
      <c r="P653" s="94"/>
      <c r="Q653" s="94">
        <v>145.5</v>
      </c>
      <c r="R653" s="94"/>
      <c r="S653" s="94"/>
      <c r="T653" s="95"/>
      <c r="U653" s="95"/>
      <c r="V653" s="34"/>
      <c r="W653" s="34" t="s">
        <v>626</v>
      </c>
      <c r="X653" s="34"/>
    </row>
    <row r="654" spans="1:24" ht="14">
      <c r="A654" s="91" t="s">
        <v>190</v>
      </c>
      <c r="B654" s="92" t="s">
        <v>1189</v>
      </c>
      <c r="C654" s="91">
        <v>10</v>
      </c>
      <c r="D654" s="91" t="s">
        <v>625</v>
      </c>
      <c r="E654" s="93" t="s">
        <v>174</v>
      </c>
      <c r="F654" s="93" t="s">
        <v>341</v>
      </c>
      <c r="G654" s="93">
        <v>4</v>
      </c>
      <c r="H654" s="93" t="s">
        <v>190</v>
      </c>
      <c r="I654" s="94">
        <v>5</v>
      </c>
      <c r="J654" s="94">
        <v>72</v>
      </c>
      <c r="K654" s="94">
        <v>59.6</v>
      </c>
      <c r="L654" s="94"/>
      <c r="M654" s="94">
        <v>60.8</v>
      </c>
      <c r="N654" s="94"/>
      <c r="O654" s="94">
        <v>72</v>
      </c>
      <c r="P654" s="94"/>
      <c r="Q654" s="94">
        <v>68.400000000000006</v>
      </c>
      <c r="R654" s="94"/>
      <c r="S654" s="94">
        <v>67.45</v>
      </c>
      <c r="T654" s="95"/>
      <c r="U654" s="95"/>
      <c r="V654" s="34"/>
      <c r="W654" s="34" t="s">
        <v>626</v>
      </c>
      <c r="X654" s="34"/>
    </row>
    <row r="655" spans="1:24" ht="14">
      <c r="A655" s="91" t="s">
        <v>190</v>
      </c>
      <c r="B655" s="92" t="s">
        <v>1190</v>
      </c>
      <c r="C655" s="91">
        <v>7</v>
      </c>
      <c r="D655" s="91" t="s">
        <v>625</v>
      </c>
      <c r="E655" s="93" t="s">
        <v>174</v>
      </c>
      <c r="F655" s="93" t="s">
        <v>341</v>
      </c>
      <c r="G655" s="93">
        <v>4</v>
      </c>
      <c r="H655" s="93" t="s">
        <v>190</v>
      </c>
      <c r="I655" s="94">
        <v>4</v>
      </c>
      <c r="J655" s="94">
        <v>51.05</v>
      </c>
      <c r="K655" s="94">
        <v>45.55</v>
      </c>
      <c r="L655" s="94"/>
      <c r="M655" s="94">
        <v>45.65</v>
      </c>
      <c r="N655" s="94"/>
      <c r="O655" s="94"/>
      <c r="P655" s="94"/>
      <c r="Q655" s="94">
        <v>51.05</v>
      </c>
      <c r="R655" s="94"/>
      <c r="S655" s="94">
        <v>31.2</v>
      </c>
      <c r="T655" s="95"/>
      <c r="U655" s="95"/>
      <c r="V655" s="34"/>
      <c r="W655" s="34"/>
      <c r="X655" s="34"/>
    </row>
    <row r="656" spans="1:24" ht="14">
      <c r="A656" s="91" t="s">
        <v>190</v>
      </c>
      <c r="B656" s="92" t="s">
        <v>1191</v>
      </c>
      <c r="C656" s="91">
        <v>10</v>
      </c>
      <c r="D656" s="91" t="s">
        <v>625</v>
      </c>
      <c r="E656" s="93" t="s">
        <v>174</v>
      </c>
      <c r="F656" s="93" t="s">
        <v>341</v>
      </c>
      <c r="G656" s="93">
        <v>4</v>
      </c>
      <c r="H656" s="93" t="s">
        <v>190</v>
      </c>
      <c r="I656" s="94">
        <v>1</v>
      </c>
      <c r="J656" s="94">
        <v>0</v>
      </c>
      <c r="K656" s="94"/>
      <c r="L656" s="94"/>
      <c r="M656" s="94"/>
      <c r="N656" s="94"/>
      <c r="O656" s="94"/>
      <c r="P656" s="94"/>
      <c r="Q656" s="94"/>
      <c r="R656" s="94"/>
      <c r="S656" s="94">
        <v>26.35</v>
      </c>
      <c r="T656" s="95"/>
      <c r="U656" s="95"/>
      <c r="V656" s="34"/>
      <c r="W656" s="34"/>
      <c r="X656" s="34"/>
    </row>
    <row r="657" spans="1:24" ht="14">
      <c r="A657" s="91" t="s">
        <v>190</v>
      </c>
      <c r="B657" s="92" t="s">
        <v>1192</v>
      </c>
      <c r="C657" s="91">
        <v>10</v>
      </c>
      <c r="D657" s="91" t="s">
        <v>625</v>
      </c>
      <c r="E657" s="93" t="s">
        <v>174</v>
      </c>
      <c r="F657" s="93" t="s">
        <v>341</v>
      </c>
      <c r="G657" s="93">
        <v>4</v>
      </c>
      <c r="H657" s="93" t="s">
        <v>190</v>
      </c>
      <c r="I657" s="94">
        <v>4</v>
      </c>
      <c r="J657" s="94">
        <v>52.25</v>
      </c>
      <c r="K657" s="94">
        <v>49.85</v>
      </c>
      <c r="L657" s="94"/>
      <c r="M657" s="94"/>
      <c r="N657" s="94"/>
      <c r="O657" s="94">
        <v>52.25</v>
      </c>
      <c r="P657" s="94"/>
      <c r="Q657" s="94">
        <v>43.5</v>
      </c>
      <c r="R657" s="94"/>
      <c r="S657" s="94">
        <v>59</v>
      </c>
      <c r="T657" s="95"/>
      <c r="U657" s="95"/>
      <c r="V657" s="34"/>
      <c r="W657" s="34" t="s">
        <v>626</v>
      </c>
      <c r="X657" s="34"/>
    </row>
    <row r="658" spans="1:24" ht="14">
      <c r="A658" s="91" t="s">
        <v>190</v>
      </c>
      <c r="B658" s="92" t="s">
        <v>1193</v>
      </c>
      <c r="C658" s="91">
        <v>6</v>
      </c>
      <c r="D658" s="91" t="s">
        <v>625</v>
      </c>
      <c r="E658" s="93" t="s">
        <v>174</v>
      </c>
      <c r="F658" s="93" t="s">
        <v>341</v>
      </c>
      <c r="G658" s="93">
        <v>4</v>
      </c>
      <c r="H658" s="93" t="s">
        <v>190</v>
      </c>
      <c r="I658" s="94">
        <v>4</v>
      </c>
      <c r="J658" s="94">
        <v>34.549999999999997</v>
      </c>
      <c r="K658" s="94">
        <v>34.549999999999997</v>
      </c>
      <c r="L658" s="94"/>
      <c r="M658" s="94">
        <v>27.65</v>
      </c>
      <c r="N658" s="94"/>
      <c r="O658" s="94">
        <v>25.55</v>
      </c>
      <c r="P658" s="94"/>
      <c r="Q658" s="94"/>
      <c r="R658" s="94"/>
      <c r="S658" s="94">
        <v>27.75</v>
      </c>
      <c r="T658" s="95"/>
      <c r="U658" s="95"/>
      <c r="V658" s="34"/>
      <c r="W658" s="34"/>
      <c r="X658" s="34"/>
    </row>
    <row r="659" spans="1:24" ht="14">
      <c r="A659" s="91" t="s">
        <v>190</v>
      </c>
      <c r="B659" s="92" t="s">
        <v>1194</v>
      </c>
      <c r="C659" s="91">
        <v>10</v>
      </c>
      <c r="D659" s="91" t="s">
        <v>625</v>
      </c>
      <c r="E659" s="93" t="s">
        <v>174</v>
      </c>
      <c r="F659" s="93" t="s">
        <v>341</v>
      </c>
      <c r="G659" s="93">
        <v>4</v>
      </c>
      <c r="H659" s="93" t="s">
        <v>190</v>
      </c>
      <c r="I659" s="94">
        <v>3</v>
      </c>
      <c r="J659" s="94">
        <v>37.9</v>
      </c>
      <c r="K659" s="94"/>
      <c r="L659" s="94"/>
      <c r="M659" s="94">
        <v>35</v>
      </c>
      <c r="N659" s="94"/>
      <c r="O659" s="94">
        <v>37.9</v>
      </c>
      <c r="P659" s="94"/>
      <c r="Q659" s="94"/>
      <c r="R659" s="94"/>
      <c r="S659" s="94">
        <v>37.950000000000003</v>
      </c>
      <c r="T659" s="95"/>
      <c r="U659" s="95"/>
      <c r="V659" s="34"/>
      <c r="W659" s="34"/>
      <c r="X659" s="34"/>
    </row>
    <row r="660" spans="1:24" ht="14">
      <c r="A660" s="91" t="s">
        <v>190</v>
      </c>
      <c r="B660" s="92" t="s">
        <v>1195</v>
      </c>
      <c r="C660" s="91">
        <v>8</v>
      </c>
      <c r="D660" s="91" t="s">
        <v>625</v>
      </c>
      <c r="E660" s="93" t="s">
        <v>174</v>
      </c>
      <c r="F660" s="93" t="s">
        <v>341</v>
      </c>
      <c r="G660" s="93">
        <v>4</v>
      </c>
      <c r="H660" s="93" t="s">
        <v>190</v>
      </c>
      <c r="I660" s="94">
        <v>5</v>
      </c>
      <c r="J660" s="94">
        <v>67.95</v>
      </c>
      <c r="K660" s="94">
        <v>67.95</v>
      </c>
      <c r="L660" s="94"/>
      <c r="M660" s="94">
        <v>58.55</v>
      </c>
      <c r="N660" s="94"/>
      <c r="O660" s="94">
        <v>63.55</v>
      </c>
      <c r="P660" s="94"/>
      <c r="Q660" s="94">
        <v>60.9</v>
      </c>
      <c r="R660" s="94"/>
      <c r="S660" s="94">
        <v>60</v>
      </c>
      <c r="T660" s="95"/>
      <c r="U660" s="95"/>
      <c r="V660" s="34"/>
      <c r="W660" s="34" t="s">
        <v>626</v>
      </c>
      <c r="X660" s="34"/>
    </row>
    <row r="661" spans="1:24" ht="14">
      <c r="A661" s="91" t="s">
        <v>190</v>
      </c>
      <c r="B661" s="92" t="s">
        <v>1196</v>
      </c>
      <c r="C661" s="91">
        <v>10</v>
      </c>
      <c r="D661" s="91" t="s">
        <v>630</v>
      </c>
      <c r="E661" s="93" t="s">
        <v>174</v>
      </c>
      <c r="F661" s="93" t="s">
        <v>341</v>
      </c>
      <c r="G661" s="93">
        <v>4</v>
      </c>
      <c r="H661" s="93" t="s">
        <v>190</v>
      </c>
      <c r="I661" s="94">
        <v>1</v>
      </c>
      <c r="J661" s="94">
        <v>0</v>
      </c>
      <c r="K661" s="94"/>
      <c r="L661" s="94"/>
      <c r="M661" s="94"/>
      <c r="N661" s="94"/>
      <c r="O661" s="94"/>
      <c r="P661" s="94"/>
      <c r="Q661" s="94"/>
      <c r="R661" s="94"/>
      <c r="S661" s="94">
        <v>34.1</v>
      </c>
      <c r="T661" s="95"/>
      <c r="U661" s="95"/>
      <c r="V661" s="34"/>
      <c r="W661" s="34"/>
      <c r="X661" s="34"/>
    </row>
    <row r="662" spans="1:24" ht="14">
      <c r="A662" s="91" t="s">
        <v>190</v>
      </c>
      <c r="B662" s="92" t="s">
        <v>1197</v>
      </c>
      <c r="C662" s="91">
        <v>7</v>
      </c>
      <c r="D662" s="91" t="s">
        <v>630</v>
      </c>
      <c r="E662" s="93" t="s">
        <v>174</v>
      </c>
      <c r="F662" s="93" t="s">
        <v>341</v>
      </c>
      <c r="G662" s="93">
        <v>4</v>
      </c>
      <c r="H662" s="93" t="s">
        <v>190</v>
      </c>
      <c r="I662" s="94">
        <v>4</v>
      </c>
      <c r="J662" s="94">
        <v>49.2</v>
      </c>
      <c r="K662" s="94">
        <v>43.95</v>
      </c>
      <c r="L662" s="94"/>
      <c r="M662" s="94">
        <v>46.65</v>
      </c>
      <c r="N662" s="94"/>
      <c r="O662" s="94">
        <v>49.2</v>
      </c>
      <c r="P662" s="94"/>
      <c r="Q662" s="94">
        <v>45.75</v>
      </c>
      <c r="R662" s="94"/>
      <c r="S662" s="94"/>
      <c r="T662" s="95"/>
      <c r="U662" s="95"/>
      <c r="V662" s="34"/>
      <c r="W662" s="34"/>
      <c r="X662" s="34"/>
    </row>
    <row r="663" spans="1:24" ht="14">
      <c r="A663" s="91" t="s">
        <v>190</v>
      </c>
      <c r="B663" s="92" t="s">
        <v>1198</v>
      </c>
      <c r="C663" s="91">
        <v>10</v>
      </c>
      <c r="D663" s="91" t="s">
        <v>630</v>
      </c>
      <c r="E663" s="93" t="s">
        <v>174</v>
      </c>
      <c r="F663" s="93" t="s">
        <v>341</v>
      </c>
      <c r="G663" s="93">
        <v>4</v>
      </c>
      <c r="H663" s="93" t="s">
        <v>190</v>
      </c>
      <c r="I663" s="94">
        <v>5</v>
      </c>
      <c r="J663" s="94">
        <v>58.75</v>
      </c>
      <c r="K663" s="94">
        <v>52.9</v>
      </c>
      <c r="L663" s="94"/>
      <c r="M663" s="94">
        <v>58.05</v>
      </c>
      <c r="N663" s="94"/>
      <c r="O663" s="94">
        <v>56.5</v>
      </c>
      <c r="P663" s="94"/>
      <c r="Q663" s="94">
        <v>58.75</v>
      </c>
      <c r="R663" s="94"/>
      <c r="S663" s="94">
        <v>57.75</v>
      </c>
      <c r="T663" s="95"/>
      <c r="U663" s="95"/>
      <c r="V663" s="34"/>
      <c r="W663" s="34" t="s">
        <v>626</v>
      </c>
      <c r="X663" s="34"/>
    </row>
    <row r="664" spans="1:24" ht="14">
      <c r="A664" s="91" t="s">
        <v>190</v>
      </c>
      <c r="B664" s="92" t="s">
        <v>1199</v>
      </c>
      <c r="C664" s="91">
        <v>9</v>
      </c>
      <c r="D664" s="91" t="s">
        <v>630</v>
      </c>
      <c r="E664" s="93" t="s">
        <v>174</v>
      </c>
      <c r="F664" s="93" t="s">
        <v>341</v>
      </c>
      <c r="G664" s="93">
        <v>4</v>
      </c>
      <c r="H664" s="93" t="s">
        <v>190</v>
      </c>
      <c r="I664" s="94">
        <v>3</v>
      </c>
      <c r="J664" s="94">
        <v>58.65</v>
      </c>
      <c r="K664" s="94"/>
      <c r="L664" s="94"/>
      <c r="M664" s="94"/>
      <c r="N664" s="94"/>
      <c r="O664" s="94">
        <v>53.3</v>
      </c>
      <c r="P664" s="94"/>
      <c r="Q664" s="94">
        <v>58.65</v>
      </c>
      <c r="R664" s="94"/>
      <c r="S664" s="94">
        <v>51.2</v>
      </c>
      <c r="T664" s="95"/>
      <c r="U664" s="95"/>
      <c r="V664" s="34"/>
      <c r="W664" s="34" t="s">
        <v>626</v>
      </c>
      <c r="X664" s="34"/>
    </row>
    <row r="665" spans="1:24" ht="14">
      <c r="A665" s="91" t="s">
        <v>190</v>
      </c>
      <c r="B665" s="92" t="s">
        <v>1200</v>
      </c>
      <c r="C665" s="91">
        <v>5</v>
      </c>
      <c r="D665" s="91" t="s">
        <v>630</v>
      </c>
      <c r="E665" s="93" t="s">
        <v>174</v>
      </c>
      <c r="F665" s="93" t="s">
        <v>341</v>
      </c>
      <c r="G665" s="93">
        <v>4</v>
      </c>
      <c r="H665" s="93" t="s">
        <v>190</v>
      </c>
      <c r="I665" s="94">
        <v>1</v>
      </c>
      <c r="J665" s="94">
        <v>0</v>
      </c>
      <c r="K665" s="94"/>
      <c r="L665" s="94"/>
      <c r="M665" s="94"/>
      <c r="N665" s="94"/>
      <c r="O665" s="94"/>
      <c r="P665" s="94"/>
      <c r="Q665" s="94"/>
      <c r="R665" s="94"/>
      <c r="S665" s="94">
        <v>12.25</v>
      </c>
      <c r="T665" s="95"/>
      <c r="U665" s="95"/>
      <c r="V665" s="34"/>
      <c r="W665" s="34"/>
      <c r="X665" s="34"/>
    </row>
    <row r="666" spans="1:24" ht="14">
      <c r="A666" s="91" t="s">
        <v>190</v>
      </c>
      <c r="B666" s="92" t="s">
        <v>1201</v>
      </c>
      <c r="C666" s="91">
        <v>5</v>
      </c>
      <c r="D666" s="91" t="s">
        <v>630</v>
      </c>
      <c r="E666" s="93" t="s">
        <v>174</v>
      </c>
      <c r="F666" s="93" t="s">
        <v>341</v>
      </c>
      <c r="G666" s="93">
        <v>4</v>
      </c>
      <c r="H666" s="93" t="s">
        <v>190</v>
      </c>
      <c r="I666" s="94">
        <v>5</v>
      </c>
      <c r="J666" s="94">
        <v>27.1</v>
      </c>
      <c r="K666" s="94">
        <v>27.1</v>
      </c>
      <c r="L666" s="94"/>
      <c r="M666" s="94">
        <v>22.65</v>
      </c>
      <c r="N666" s="94"/>
      <c r="O666" s="94">
        <v>17.8</v>
      </c>
      <c r="P666" s="94"/>
      <c r="Q666" s="94">
        <v>23</v>
      </c>
      <c r="R666" s="94"/>
      <c r="S666" s="94">
        <v>22</v>
      </c>
      <c r="T666" s="95"/>
      <c r="U666" s="95"/>
      <c r="V666" s="34"/>
      <c r="W666" s="34"/>
      <c r="X666" s="34"/>
    </row>
    <row r="667" spans="1:24" ht="14">
      <c r="A667" s="91" t="s">
        <v>190</v>
      </c>
      <c r="B667" s="92" t="s">
        <v>1202</v>
      </c>
      <c r="C667" s="91">
        <v>7</v>
      </c>
      <c r="D667" s="91" t="s">
        <v>630</v>
      </c>
      <c r="E667" s="93" t="s">
        <v>174</v>
      </c>
      <c r="F667" s="93" t="s">
        <v>341</v>
      </c>
      <c r="G667" s="93">
        <v>4</v>
      </c>
      <c r="H667" s="93" t="s">
        <v>190</v>
      </c>
      <c r="I667" s="94">
        <v>4</v>
      </c>
      <c r="J667" s="94">
        <v>40.65</v>
      </c>
      <c r="K667" s="94"/>
      <c r="L667" s="94"/>
      <c r="M667" s="94">
        <v>40.65</v>
      </c>
      <c r="N667" s="94"/>
      <c r="O667" s="94">
        <v>33.6</v>
      </c>
      <c r="P667" s="94"/>
      <c r="Q667" s="94">
        <v>26.35</v>
      </c>
      <c r="R667" s="94"/>
      <c r="S667" s="94">
        <v>34</v>
      </c>
      <c r="T667" s="95"/>
      <c r="U667" s="95"/>
      <c r="V667" s="34"/>
      <c r="W667" s="34"/>
      <c r="X667" s="34"/>
    </row>
    <row r="668" spans="1:24" ht="14">
      <c r="A668" s="91" t="s">
        <v>190</v>
      </c>
      <c r="B668" s="92" t="s">
        <v>1203</v>
      </c>
      <c r="C668" s="91">
        <v>13</v>
      </c>
      <c r="D668" s="91" t="s">
        <v>630</v>
      </c>
      <c r="E668" s="93" t="s">
        <v>342</v>
      </c>
      <c r="F668" s="93" t="s">
        <v>252</v>
      </c>
      <c r="G668" s="93">
        <v>4</v>
      </c>
      <c r="H668" s="93" t="s">
        <v>190</v>
      </c>
      <c r="I668" s="94">
        <v>0</v>
      </c>
      <c r="J668" s="94">
        <v>0</v>
      </c>
      <c r="K668" s="94"/>
      <c r="L668" s="94"/>
      <c r="M668" s="94"/>
      <c r="N668" s="94"/>
      <c r="O668" s="94"/>
      <c r="P668" s="94"/>
      <c r="Q668" s="94"/>
      <c r="R668" s="94"/>
      <c r="S668" s="94"/>
      <c r="T668" s="95"/>
      <c r="U668" s="95"/>
      <c r="V668" s="34"/>
      <c r="W668" s="34"/>
      <c r="X668" s="34"/>
    </row>
    <row r="669" spans="1:24" ht="14">
      <c r="A669" s="91" t="s">
        <v>190</v>
      </c>
      <c r="B669" s="92" t="s">
        <v>1204</v>
      </c>
      <c r="C669" s="91">
        <v>13</v>
      </c>
      <c r="D669" s="91" t="s">
        <v>630</v>
      </c>
      <c r="E669" s="93" t="s">
        <v>342</v>
      </c>
      <c r="F669" s="93" t="s">
        <v>252</v>
      </c>
      <c r="G669" s="93">
        <v>4</v>
      </c>
      <c r="H669" s="93" t="s">
        <v>190</v>
      </c>
      <c r="I669" s="94">
        <v>3</v>
      </c>
      <c r="J669" s="94">
        <v>101.2</v>
      </c>
      <c r="K669" s="94"/>
      <c r="L669" s="94"/>
      <c r="M669" s="94">
        <v>98.9</v>
      </c>
      <c r="N669" s="94"/>
      <c r="O669" s="94">
        <v>101.2</v>
      </c>
      <c r="P669" s="94"/>
      <c r="Q669" s="94">
        <v>93.6</v>
      </c>
      <c r="R669" s="94"/>
      <c r="S669" s="94"/>
      <c r="T669" s="95"/>
      <c r="U669" s="95"/>
      <c r="V669" s="34"/>
      <c r="W669" s="34" t="s">
        <v>626</v>
      </c>
      <c r="X669" s="34"/>
    </row>
    <row r="670" spans="1:24" ht="14">
      <c r="A670" s="91" t="s">
        <v>190</v>
      </c>
      <c r="B670" s="92" t="s">
        <v>1205</v>
      </c>
      <c r="C670" s="91">
        <v>13</v>
      </c>
      <c r="D670" s="91" t="s">
        <v>630</v>
      </c>
      <c r="E670" s="93" t="s">
        <v>342</v>
      </c>
      <c r="F670" s="93" t="s">
        <v>252</v>
      </c>
      <c r="G670" s="93">
        <v>4</v>
      </c>
      <c r="H670" s="93" t="s">
        <v>190</v>
      </c>
      <c r="I670" s="94">
        <v>4</v>
      </c>
      <c r="J670" s="94">
        <v>98.7</v>
      </c>
      <c r="K670" s="94">
        <v>87.7</v>
      </c>
      <c r="L670" s="94"/>
      <c r="M670" s="94"/>
      <c r="N670" s="94"/>
      <c r="O670" s="94">
        <v>91.65</v>
      </c>
      <c r="P670" s="94"/>
      <c r="Q670" s="94">
        <v>98.7</v>
      </c>
      <c r="R670" s="94"/>
      <c r="S670" s="94">
        <v>86</v>
      </c>
      <c r="T670" s="95"/>
      <c r="U670" s="95"/>
      <c r="V670" s="34"/>
      <c r="W670" s="34" t="s">
        <v>626</v>
      </c>
      <c r="X670" s="34"/>
    </row>
    <row r="671" spans="1:24" ht="14">
      <c r="A671" s="91" t="s">
        <v>190</v>
      </c>
      <c r="B671" s="92" t="s">
        <v>1206</v>
      </c>
      <c r="C671" s="91">
        <v>13</v>
      </c>
      <c r="D671" s="91" t="s">
        <v>630</v>
      </c>
      <c r="E671" s="93" t="s">
        <v>342</v>
      </c>
      <c r="F671" s="93" t="s">
        <v>252</v>
      </c>
      <c r="G671" s="93">
        <v>4</v>
      </c>
      <c r="H671" s="93" t="s">
        <v>190</v>
      </c>
      <c r="I671" s="94">
        <v>2</v>
      </c>
      <c r="J671" s="94">
        <v>86.15</v>
      </c>
      <c r="K671" s="94">
        <v>62.25</v>
      </c>
      <c r="L671" s="94"/>
      <c r="M671" s="94"/>
      <c r="N671" s="94"/>
      <c r="O671" s="94"/>
      <c r="P671" s="94"/>
      <c r="Q671" s="94">
        <v>86.15</v>
      </c>
      <c r="R671" s="94"/>
      <c r="S671" s="94"/>
      <c r="T671" s="95"/>
      <c r="U671" s="95"/>
      <c r="V671" s="34"/>
      <c r="W671" s="34"/>
      <c r="X671" s="34"/>
    </row>
    <row r="672" spans="1:24" ht="14">
      <c r="A672" s="91" t="s">
        <v>190</v>
      </c>
      <c r="B672" s="92" t="s">
        <v>1207</v>
      </c>
      <c r="C672" s="91">
        <v>12</v>
      </c>
      <c r="D672" s="91" t="s">
        <v>625</v>
      </c>
      <c r="E672" s="93" t="s">
        <v>341</v>
      </c>
      <c r="F672" s="93" t="s">
        <v>342</v>
      </c>
      <c r="G672" s="93">
        <v>4</v>
      </c>
      <c r="H672" s="93" t="s">
        <v>190</v>
      </c>
      <c r="I672" s="94">
        <v>0</v>
      </c>
      <c r="J672" s="94">
        <v>0</v>
      </c>
      <c r="K672" s="94"/>
      <c r="L672" s="94"/>
      <c r="M672" s="94"/>
      <c r="N672" s="94"/>
      <c r="O672" s="94"/>
      <c r="P672" s="94"/>
      <c r="Q672" s="94"/>
      <c r="R672" s="94"/>
      <c r="S672" s="94"/>
      <c r="T672" s="95"/>
      <c r="U672" s="95"/>
      <c r="V672" s="34"/>
      <c r="W672" s="34"/>
      <c r="X672" s="34"/>
    </row>
    <row r="673" spans="1:24" ht="14">
      <c r="A673" s="91" t="s">
        <v>190</v>
      </c>
      <c r="B673" s="92" t="s">
        <v>1208</v>
      </c>
      <c r="C673" s="91">
        <v>11</v>
      </c>
      <c r="D673" s="91" t="s">
        <v>625</v>
      </c>
      <c r="E673" s="93" t="s">
        <v>341</v>
      </c>
      <c r="F673" s="93" t="s">
        <v>342</v>
      </c>
      <c r="G673" s="93">
        <v>4</v>
      </c>
      <c r="H673" s="93" t="s">
        <v>190</v>
      </c>
      <c r="I673" s="94">
        <v>4</v>
      </c>
      <c r="J673" s="94">
        <v>74.7</v>
      </c>
      <c r="K673" s="94">
        <v>73.5</v>
      </c>
      <c r="L673" s="94"/>
      <c r="M673" s="94"/>
      <c r="N673" s="94"/>
      <c r="O673" s="94">
        <v>74.7</v>
      </c>
      <c r="P673" s="94"/>
      <c r="Q673" s="94">
        <v>65.349999999999994</v>
      </c>
      <c r="R673" s="94"/>
      <c r="S673" s="94">
        <v>53.95</v>
      </c>
      <c r="T673" s="95"/>
      <c r="U673" s="95"/>
      <c r="V673" s="34"/>
      <c r="W673" s="34"/>
      <c r="X673" s="34"/>
    </row>
    <row r="674" spans="1:24" ht="14">
      <c r="A674" s="91" t="s">
        <v>190</v>
      </c>
      <c r="B674" s="92" t="s">
        <v>1209</v>
      </c>
      <c r="C674" s="91">
        <v>11</v>
      </c>
      <c r="D674" s="91" t="s">
        <v>625</v>
      </c>
      <c r="E674" s="93" t="s">
        <v>341</v>
      </c>
      <c r="F674" s="93" t="s">
        <v>342</v>
      </c>
      <c r="G674" s="93">
        <v>4</v>
      </c>
      <c r="H674" s="93" t="s">
        <v>190</v>
      </c>
      <c r="I674" s="94">
        <v>4</v>
      </c>
      <c r="J674" s="94">
        <v>99.75</v>
      </c>
      <c r="K674" s="94">
        <v>93.45</v>
      </c>
      <c r="L674" s="94"/>
      <c r="M674" s="94"/>
      <c r="N674" s="94"/>
      <c r="O674" s="94">
        <v>99.75</v>
      </c>
      <c r="P674" s="94"/>
      <c r="Q674" s="94">
        <v>90.1</v>
      </c>
      <c r="R674" s="94"/>
      <c r="S674" s="94">
        <v>85.65</v>
      </c>
      <c r="T674" s="95"/>
      <c r="U674" s="95"/>
      <c r="V674" s="34"/>
      <c r="W674" s="34" t="s">
        <v>626</v>
      </c>
      <c r="X674" s="34"/>
    </row>
    <row r="675" spans="1:24" ht="14">
      <c r="A675" s="91" t="s">
        <v>190</v>
      </c>
      <c r="B675" s="92" t="s">
        <v>1210</v>
      </c>
      <c r="C675" s="91">
        <v>11</v>
      </c>
      <c r="D675" s="91" t="s">
        <v>625</v>
      </c>
      <c r="E675" s="93" t="s">
        <v>341</v>
      </c>
      <c r="F675" s="93" t="s">
        <v>342</v>
      </c>
      <c r="G675" s="93">
        <v>4</v>
      </c>
      <c r="H675" s="93" t="s">
        <v>190</v>
      </c>
      <c r="I675" s="94">
        <v>2</v>
      </c>
      <c r="J675" s="94">
        <v>80.650000000000006</v>
      </c>
      <c r="K675" s="94">
        <v>80.650000000000006</v>
      </c>
      <c r="L675" s="94"/>
      <c r="M675" s="94">
        <v>72.5</v>
      </c>
      <c r="N675" s="94"/>
      <c r="O675" s="94"/>
      <c r="P675" s="94"/>
      <c r="Q675" s="94"/>
      <c r="R675" s="94"/>
      <c r="S675" s="94"/>
      <c r="T675" s="95"/>
      <c r="U675" s="95"/>
      <c r="V675" s="34"/>
      <c r="W675" s="34"/>
      <c r="X675" s="34"/>
    </row>
    <row r="676" spans="1:24" ht="14">
      <c r="A676" s="91" t="s">
        <v>190</v>
      </c>
      <c r="B676" s="92" t="s">
        <v>1211</v>
      </c>
      <c r="C676" s="91">
        <v>12</v>
      </c>
      <c r="D676" s="91" t="s">
        <v>625</v>
      </c>
      <c r="E676" s="93" t="s">
        <v>341</v>
      </c>
      <c r="F676" s="93" t="s">
        <v>342</v>
      </c>
      <c r="G676" s="93">
        <v>4</v>
      </c>
      <c r="H676" s="93" t="s">
        <v>190</v>
      </c>
      <c r="I676" s="94">
        <v>4</v>
      </c>
      <c r="J676" s="94">
        <v>140.5</v>
      </c>
      <c r="K676" s="94"/>
      <c r="L676" s="94"/>
      <c r="M676" s="94">
        <v>138.55000000000001</v>
      </c>
      <c r="N676" s="94"/>
      <c r="O676" s="94">
        <v>140.5</v>
      </c>
      <c r="P676" s="94"/>
      <c r="Q676" s="94">
        <v>117.85</v>
      </c>
      <c r="R676" s="94"/>
      <c r="S676" s="94">
        <v>140.19999999999999</v>
      </c>
      <c r="T676" s="95"/>
      <c r="U676" s="95"/>
      <c r="V676" s="34"/>
      <c r="W676" s="34" t="s">
        <v>626</v>
      </c>
      <c r="X676" s="34"/>
    </row>
    <row r="677" spans="1:24" ht="14">
      <c r="A677" s="91" t="s">
        <v>190</v>
      </c>
      <c r="B677" s="92" t="s">
        <v>1212</v>
      </c>
      <c r="C677" s="91">
        <v>12</v>
      </c>
      <c r="D677" s="91" t="s">
        <v>625</v>
      </c>
      <c r="E677" s="93" t="s">
        <v>341</v>
      </c>
      <c r="F677" s="93" t="s">
        <v>342</v>
      </c>
      <c r="G677" s="93">
        <v>4</v>
      </c>
      <c r="H677" s="93" t="s">
        <v>190</v>
      </c>
      <c r="I677" s="94">
        <v>3</v>
      </c>
      <c r="J677" s="94">
        <v>102.6</v>
      </c>
      <c r="K677" s="94"/>
      <c r="L677" s="94"/>
      <c r="M677" s="94">
        <v>73.7</v>
      </c>
      <c r="N677" s="94"/>
      <c r="O677" s="94">
        <v>102.6</v>
      </c>
      <c r="P677" s="94"/>
      <c r="Q677" s="94">
        <v>100.4</v>
      </c>
      <c r="R677" s="94"/>
      <c r="S677" s="94"/>
      <c r="T677" s="95"/>
      <c r="U677" s="95"/>
      <c r="V677" s="34"/>
      <c r="W677" s="34" t="s">
        <v>626</v>
      </c>
      <c r="X677" s="34"/>
    </row>
    <row r="678" spans="1:24" ht="14">
      <c r="A678" s="91" t="s">
        <v>190</v>
      </c>
      <c r="B678" s="92" t="s">
        <v>1213</v>
      </c>
      <c r="C678" s="91">
        <v>11</v>
      </c>
      <c r="D678" s="91" t="s">
        <v>625</v>
      </c>
      <c r="E678" s="93" t="s">
        <v>341</v>
      </c>
      <c r="F678" s="93" t="s">
        <v>342</v>
      </c>
      <c r="G678" s="93">
        <v>4</v>
      </c>
      <c r="H678" s="93" t="s">
        <v>190</v>
      </c>
      <c r="I678" s="94">
        <v>5</v>
      </c>
      <c r="J678" s="94">
        <v>89.45</v>
      </c>
      <c r="K678" s="94">
        <v>71.3</v>
      </c>
      <c r="L678" s="94"/>
      <c r="M678" s="94">
        <v>71.900000000000006</v>
      </c>
      <c r="N678" s="94"/>
      <c r="O678" s="94">
        <v>80.150000000000006</v>
      </c>
      <c r="P678" s="94"/>
      <c r="Q678" s="94">
        <v>89.45</v>
      </c>
      <c r="R678" s="94"/>
      <c r="S678" s="94">
        <v>87.2</v>
      </c>
      <c r="T678" s="95"/>
      <c r="U678" s="95"/>
      <c r="V678" s="34"/>
      <c r="W678" s="34" t="s">
        <v>626</v>
      </c>
      <c r="X678" s="34"/>
    </row>
    <row r="679" spans="1:24" ht="14">
      <c r="A679" s="91" t="s">
        <v>190</v>
      </c>
      <c r="B679" s="92" t="s">
        <v>1214</v>
      </c>
      <c r="C679" s="91">
        <v>12</v>
      </c>
      <c r="D679" s="91" t="s">
        <v>630</v>
      </c>
      <c r="E679" s="93" t="s">
        <v>341</v>
      </c>
      <c r="F679" s="93" t="s">
        <v>342</v>
      </c>
      <c r="G679" s="93">
        <v>4</v>
      </c>
      <c r="H679" s="93" t="s">
        <v>190</v>
      </c>
      <c r="I679" s="94">
        <v>5</v>
      </c>
      <c r="J679" s="94">
        <v>98.05</v>
      </c>
      <c r="K679" s="94">
        <v>87.4</v>
      </c>
      <c r="L679" s="94"/>
      <c r="M679" s="94">
        <v>98.05</v>
      </c>
      <c r="N679" s="94"/>
      <c r="O679" s="94">
        <v>88.9</v>
      </c>
      <c r="P679" s="94"/>
      <c r="Q679" s="94">
        <v>94.75</v>
      </c>
      <c r="R679" s="94"/>
      <c r="S679" s="94">
        <v>88.45</v>
      </c>
      <c r="T679" s="95"/>
      <c r="U679" s="95"/>
      <c r="V679" s="34"/>
      <c r="W679" s="34" t="s">
        <v>626</v>
      </c>
      <c r="X679" s="34"/>
    </row>
    <row r="680" spans="1:24" ht="14">
      <c r="A680" s="91" t="s">
        <v>190</v>
      </c>
      <c r="B680" s="92" t="s">
        <v>1215</v>
      </c>
      <c r="C680" s="91">
        <v>12</v>
      </c>
      <c r="D680" s="91" t="s">
        <v>630</v>
      </c>
      <c r="E680" s="93" t="s">
        <v>341</v>
      </c>
      <c r="F680" s="93" t="s">
        <v>342</v>
      </c>
      <c r="G680" s="93">
        <v>4</v>
      </c>
      <c r="H680" s="93" t="s">
        <v>190</v>
      </c>
      <c r="I680" s="94">
        <v>2</v>
      </c>
      <c r="J680" s="94">
        <v>85</v>
      </c>
      <c r="K680" s="94"/>
      <c r="L680" s="94"/>
      <c r="M680" s="94"/>
      <c r="N680" s="94"/>
      <c r="O680" s="94"/>
      <c r="P680" s="94"/>
      <c r="Q680" s="94">
        <v>85</v>
      </c>
      <c r="R680" s="94"/>
      <c r="S680" s="94">
        <v>79.2</v>
      </c>
      <c r="T680" s="95"/>
      <c r="U680" s="95"/>
      <c r="V680" s="34"/>
      <c r="W680" s="34"/>
      <c r="X680" s="34"/>
    </row>
    <row r="681" spans="1:24" ht="14">
      <c r="A681" s="91" t="s">
        <v>190</v>
      </c>
      <c r="B681" s="92" t="s">
        <v>1216</v>
      </c>
      <c r="C681" s="91">
        <v>12</v>
      </c>
      <c r="D681" s="91" t="s">
        <v>630</v>
      </c>
      <c r="E681" s="93" t="s">
        <v>341</v>
      </c>
      <c r="F681" s="93" t="s">
        <v>342</v>
      </c>
      <c r="G681" s="93">
        <v>4</v>
      </c>
      <c r="H681" s="93" t="s">
        <v>190</v>
      </c>
      <c r="I681" s="94">
        <v>2</v>
      </c>
      <c r="J681" s="94">
        <v>88.25</v>
      </c>
      <c r="K681" s="94"/>
      <c r="L681" s="94"/>
      <c r="M681" s="94"/>
      <c r="N681" s="94"/>
      <c r="O681" s="94"/>
      <c r="P681" s="94"/>
      <c r="Q681" s="94">
        <v>88.25</v>
      </c>
      <c r="R681" s="94"/>
      <c r="S681" s="94">
        <v>88.65</v>
      </c>
      <c r="T681" s="95"/>
      <c r="U681" s="95"/>
      <c r="V681" s="34"/>
      <c r="W681" s="34" t="s">
        <v>626</v>
      </c>
      <c r="X681" s="34"/>
    </row>
    <row r="682" spans="1:24" ht="14">
      <c r="A682" s="91" t="s">
        <v>190</v>
      </c>
      <c r="B682" s="92" t="s">
        <v>1217</v>
      </c>
      <c r="C682" s="91">
        <v>16</v>
      </c>
      <c r="D682" s="91" t="s">
        <v>625</v>
      </c>
      <c r="E682" s="93" t="s">
        <v>252</v>
      </c>
      <c r="F682" s="93" t="s">
        <v>252</v>
      </c>
      <c r="G682" s="93">
        <v>4</v>
      </c>
      <c r="H682" s="93" t="s">
        <v>190</v>
      </c>
      <c r="I682" s="94">
        <v>2</v>
      </c>
      <c r="J682" s="94">
        <v>110.45</v>
      </c>
      <c r="K682" s="94"/>
      <c r="L682" s="94"/>
      <c r="M682" s="94"/>
      <c r="N682" s="94"/>
      <c r="O682" s="94">
        <v>110.45</v>
      </c>
      <c r="P682" s="94"/>
      <c r="Q682" s="94"/>
      <c r="R682" s="94"/>
      <c r="S682" s="94">
        <v>91</v>
      </c>
      <c r="T682" s="95"/>
      <c r="U682" s="95"/>
      <c r="V682" s="34"/>
      <c r="W682" s="34"/>
      <c r="X682" s="34"/>
    </row>
    <row r="683" spans="1:24" ht="14">
      <c r="A683" s="91" t="s">
        <v>190</v>
      </c>
      <c r="B683" s="92" t="s">
        <v>1218</v>
      </c>
      <c r="C683" s="91">
        <v>15</v>
      </c>
      <c r="D683" s="91" t="s">
        <v>625</v>
      </c>
      <c r="E683" s="93" t="s">
        <v>252</v>
      </c>
      <c r="F683" s="93" t="s">
        <v>252</v>
      </c>
      <c r="G683" s="93">
        <v>4</v>
      </c>
      <c r="H683" s="93" t="s">
        <v>190</v>
      </c>
      <c r="I683" s="94">
        <v>0</v>
      </c>
      <c r="J683" s="94">
        <v>0</v>
      </c>
      <c r="K683" s="94"/>
      <c r="L683" s="94"/>
      <c r="M683" s="94"/>
      <c r="N683" s="94"/>
      <c r="O683" s="94"/>
      <c r="P683" s="94"/>
      <c r="Q683" s="94"/>
      <c r="R683" s="94"/>
      <c r="S683" s="94"/>
      <c r="T683" s="95"/>
      <c r="U683" s="95"/>
      <c r="V683" s="34"/>
      <c r="W683" s="34"/>
      <c r="X683" s="34"/>
    </row>
    <row r="684" spans="1:24" ht="14">
      <c r="A684" s="91" t="s">
        <v>190</v>
      </c>
      <c r="B684" s="92" t="s">
        <v>1219</v>
      </c>
      <c r="C684" s="91">
        <v>17</v>
      </c>
      <c r="D684" s="91" t="s">
        <v>625</v>
      </c>
      <c r="E684" s="93" t="s">
        <v>252</v>
      </c>
      <c r="F684" s="93" t="s">
        <v>252</v>
      </c>
      <c r="G684" s="93">
        <v>4</v>
      </c>
      <c r="H684" s="93" t="s">
        <v>190</v>
      </c>
      <c r="I684" s="94">
        <v>1</v>
      </c>
      <c r="J684" s="94">
        <v>156.65</v>
      </c>
      <c r="K684" s="94"/>
      <c r="L684" s="94"/>
      <c r="M684" s="94"/>
      <c r="N684" s="94"/>
      <c r="O684" s="94"/>
      <c r="P684" s="94"/>
      <c r="Q684" s="94">
        <v>156.65</v>
      </c>
      <c r="R684" s="94"/>
      <c r="S684" s="94"/>
      <c r="T684" s="95"/>
      <c r="U684" s="95"/>
      <c r="V684" s="34"/>
      <c r="W684" s="34"/>
      <c r="X684" s="34"/>
    </row>
    <row r="685" spans="1:24" ht="14">
      <c r="A685" s="91" t="s">
        <v>190</v>
      </c>
      <c r="B685" s="92" t="s">
        <v>1220</v>
      </c>
      <c r="C685" s="91">
        <v>17</v>
      </c>
      <c r="D685" s="91" t="s">
        <v>630</v>
      </c>
      <c r="E685" s="93" t="s">
        <v>252</v>
      </c>
      <c r="F685" s="93" t="s">
        <v>252</v>
      </c>
      <c r="G685" s="93">
        <v>4</v>
      </c>
      <c r="H685" s="93" t="s">
        <v>190</v>
      </c>
      <c r="I685" s="94">
        <v>5</v>
      </c>
      <c r="J685" s="94">
        <v>173.45</v>
      </c>
      <c r="K685" s="94">
        <v>173.45</v>
      </c>
      <c r="L685" s="94"/>
      <c r="M685" s="94">
        <v>159.9</v>
      </c>
      <c r="N685" s="94"/>
      <c r="O685" s="94">
        <v>158</v>
      </c>
      <c r="P685" s="94"/>
      <c r="Q685" s="94">
        <v>168.7</v>
      </c>
      <c r="R685" s="94"/>
      <c r="S685" s="94">
        <v>172.9</v>
      </c>
      <c r="T685" s="95"/>
      <c r="U685" s="95"/>
      <c r="V685" s="34"/>
      <c r="W685" s="34" t="s">
        <v>626</v>
      </c>
      <c r="X685" s="34"/>
    </row>
    <row r="686" spans="1:24" ht="14">
      <c r="A686" s="91" t="s">
        <v>190</v>
      </c>
      <c r="B686" s="92" t="s">
        <v>1221</v>
      </c>
      <c r="C686" s="91">
        <v>18</v>
      </c>
      <c r="D686" s="91" t="s">
        <v>630</v>
      </c>
      <c r="E686" s="93" t="s">
        <v>252</v>
      </c>
      <c r="F686" s="93" t="s">
        <v>252</v>
      </c>
      <c r="G686" s="93">
        <v>4</v>
      </c>
      <c r="H686" s="93" t="s">
        <v>190</v>
      </c>
      <c r="I686" s="94">
        <v>4</v>
      </c>
      <c r="J686" s="94">
        <v>147.44999999999999</v>
      </c>
      <c r="K686" s="94"/>
      <c r="L686" s="94"/>
      <c r="M686" s="94">
        <v>129.05000000000001</v>
      </c>
      <c r="N686" s="94"/>
      <c r="O686" s="94">
        <v>147.44999999999999</v>
      </c>
      <c r="P686" s="94"/>
      <c r="Q686" s="94">
        <v>143.05000000000001</v>
      </c>
      <c r="R686" s="94"/>
      <c r="S686" s="94">
        <v>142.65</v>
      </c>
      <c r="T686" s="95"/>
      <c r="U686" s="95"/>
      <c r="V686" s="34"/>
      <c r="W686" s="34" t="s">
        <v>626</v>
      </c>
      <c r="X686" s="34"/>
    </row>
    <row r="687" spans="1:24" ht="14">
      <c r="A687" s="91" t="s">
        <v>190</v>
      </c>
      <c r="B687" s="92" t="s">
        <v>1222</v>
      </c>
      <c r="C687" s="91">
        <v>15</v>
      </c>
      <c r="D687" s="91" t="s">
        <v>630</v>
      </c>
      <c r="E687" s="93" t="s">
        <v>252</v>
      </c>
      <c r="F687" s="93" t="s">
        <v>252</v>
      </c>
      <c r="G687" s="93">
        <v>4</v>
      </c>
      <c r="H687" s="93" t="s">
        <v>190</v>
      </c>
      <c r="I687" s="94">
        <v>2</v>
      </c>
      <c r="J687" s="94">
        <v>103.15</v>
      </c>
      <c r="K687" s="94"/>
      <c r="L687" s="94"/>
      <c r="M687" s="94">
        <v>103.15</v>
      </c>
      <c r="N687" s="94"/>
      <c r="O687" s="94"/>
      <c r="P687" s="94"/>
      <c r="Q687" s="94">
        <v>97.25</v>
      </c>
      <c r="R687" s="94"/>
      <c r="S687" s="94"/>
      <c r="T687" s="95"/>
      <c r="U687" s="95"/>
      <c r="V687" s="34"/>
      <c r="W687" s="34"/>
      <c r="X687" s="34"/>
    </row>
    <row r="688" spans="1:24" ht="14">
      <c r="A688" s="91" t="s">
        <v>190</v>
      </c>
      <c r="B688" s="92" t="s">
        <v>1223</v>
      </c>
      <c r="C688" s="91">
        <v>17</v>
      </c>
      <c r="D688" s="91" t="s">
        <v>630</v>
      </c>
      <c r="E688" s="93" t="s">
        <v>252</v>
      </c>
      <c r="F688" s="93" t="s">
        <v>252</v>
      </c>
      <c r="G688" s="93">
        <v>4</v>
      </c>
      <c r="H688" s="93" t="s">
        <v>190</v>
      </c>
      <c r="I688" s="94">
        <v>5</v>
      </c>
      <c r="J688" s="94">
        <v>168.5</v>
      </c>
      <c r="K688" s="94">
        <v>165.5</v>
      </c>
      <c r="L688" s="94"/>
      <c r="M688" s="94">
        <v>160.4</v>
      </c>
      <c r="N688" s="94"/>
      <c r="O688" s="94">
        <v>168.5</v>
      </c>
      <c r="P688" s="94"/>
      <c r="Q688" s="94">
        <v>157.85</v>
      </c>
      <c r="R688" s="94"/>
      <c r="S688" s="94">
        <v>163.9</v>
      </c>
      <c r="T688" s="95"/>
      <c r="U688" s="95"/>
      <c r="V688" s="34"/>
      <c r="W688" s="34" t="s">
        <v>626</v>
      </c>
      <c r="X688" s="34"/>
    </row>
    <row r="689" spans="1:24" ht="14">
      <c r="A689" s="91" t="s">
        <v>192</v>
      </c>
      <c r="B689" s="92" t="s">
        <v>1224</v>
      </c>
      <c r="C689" s="91">
        <v>9</v>
      </c>
      <c r="D689" s="91" t="s">
        <v>625</v>
      </c>
      <c r="E689" s="93" t="s">
        <v>174</v>
      </c>
      <c r="F689" s="93" t="s">
        <v>341</v>
      </c>
      <c r="G689" s="93">
        <v>6</v>
      </c>
      <c r="H689" s="93" t="s">
        <v>192</v>
      </c>
      <c r="I689" s="94">
        <v>0</v>
      </c>
      <c r="J689" s="94">
        <v>0</v>
      </c>
      <c r="K689" s="94"/>
      <c r="L689" s="94"/>
      <c r="M689" s="94"/>
      <c r="N689" s="94"/>
      <c r="O689" s="94"/>
      <c r="P689" s="94"/>
      <c r="Q689" s="94"/>
      <c r="R689" s="94"/>
      <c r="S689" s="94"/>
      <c r="T689" s="95"/>
      <c r="U689" s="95"/>
      <c r="V689" s="34"/>
      <c r="W689" s="34"/>
      <c r="X689" s="34"/>
    </row>
    <row r="690" spans="1:24" ht="14">
      <c r="A690" s="91" t="s">
        <v>192</v>
      </c>
      <c r="B690" s="92" t="s">
        <v>1225</v>
      </c>
      <c r="C690" s="91">
        <v>9</v>
      </c>
      <c r="D690" s="91" t="s">
        <v>625</v>
      </c>
      <c r="E690" s="93" t="s">
        <v>174</v>
      </c>
      <c r="F690" s="93" t="s">
        <v>341</v>
      </c>
      <c r="G690" s="93">
        <v>6</v>
      </c>
      <c r="H690" s="93" t="s">
        <v>192</v>
      </c>
      <c r="I690" s="94">
        <v>0</v>
      </c>
      <c r="J690" s="94">
        <v>0</v>
      </c>
      <c r="K690" s="94"/>
      <c r="L690" s="94"/>
      <c r="M690" s="94"/>
      <c r="N690" s="94"/>
      <c r="O690" s="94"/>
      <c r="P690" s="94"/>
      <c r="Q690" s="94"/>
      <c r="R690" s="94"/>
      <c r="S690" s="94"/>
      <c r="T690" s="95"/>
      <c r="U690" s="95"/>
      <c r="V690" s="34"/>
      <c r="W690" s="34"/>
      <c r="X690" s="34"/>
    </row>
    <row r="691" spans="1:24" ht="14">
      <c r="A691" s="91" t="s">
        <v>192</v>
      </c>
      <c r="B691" s="92" t="s">
        <v>1226</v>
      </c>
      <c r="C691" s="91">
        <v>10</v>
      </c>
      <c r="D691" s="91" t="s">
        <v>625</v>
      </c>
      <c r="E691" s="93" t="s">
        <v>174</v>
      </c>
      <c r="F691" s="93" t="s">
        <v>341</v>
      </c>
      <c r="G691" s="93">
        <v>6</v>
      </c>
      <c r="H691" s="93" t="s">
        <v>192</v>
      </c>
      <c r="I691" s="94">
        <v>4</v>
      </c>
      <c r="J691" s="94">
        <v>68.599999999999994</v>
      </c>
      <c r="K691" s="94"/>
      <c r="L691" s="94"/>
      <c r="M691" s="94">
        <v>59.8</v>
      </c>
      <c r="N691" s="94"/>
      <c r="O691" s="94">
        <v>68.599999999999994</v>
      </c>
      <c r="P691" s="94"/>
      <c r="Q691" s="94">
        <v>53.95</v>
      </c>
      <c r="R691" s="94"/>
      <c r="S691" s="94">
        <v>58.95</v>
      </c>
      <c r="T691" s="95"/>
      <c r="U691" s="95"/>
      <c r="V691" s="34"/>
      <c r="W691" s="34" t="s">
        <v>626</v>
      </c>
      <c r="X691" s="34"/>
    </row>
    <row r="692" spans="1:24" ht="14">
      <c r="A692" s="91" t="s">
        <v>192</v>
      </c>
      <c r="B692" s="92" t="s">
        <v>1227</v>
      </c>
      <c r="C692" s="91">
        <v>8</v>
      </c>
      <c r="D692" s="91" t="s">
        <v>625</v>
      </c>
      <c r="E692" s="93" t="s">
        <v>174</v>
      </c>
      <c r="F692" s="93" t="s">
        <v>341</v>
      </c>
      <c r="G692" s="93">
        <v>6</v>
      </c>
      <c r="H692" s="93" t="s">
        <v>192</v>
      </c>
      <c r="I692" s="94">
        <v>0</v>
      </c>
      <c r="J692" s="94">
        <v>0</v>
      </c>
      <c r="K692" s="94"/>
      <c r="L692" s="94"/>
      <c r="M692" s="94"/>
      <c r="N692" s="94"/>
      <c r="O692" s="94"/>
      <c r="P692" s="94"/>
      <c r="Q692" s="94"/>
      <c r="R692" s="94"/>
      <c r="S692" s="94"/>
      <c r="T692" s="95"/>
      <c r="U692" s="95"/>
      <c r="V692" s="34"/>
      <c r="W692" s="34"/>
      <c r="X692" s="34"/>
    </row>
    <row r="693" spans="1:24" ht="14">
      <c r="A693" s="91" t="s">
        <v>192</v>
      </c>
      <c r="B693" s="92" t="s">
        <v>1228</v>
      </c>
      <c r="C693" s="91">
        <v>9</v>
      </c>
      <c r="D693" s="91" t="s">
        <v>625</v>
      </c>
      <c r="E693" s="93" t="s">
        <v>174</v>
      </c>
      <c r="F693" s="93" t="s">
        <v>341</v>
      </c>
      <c r="G693" s="93">
        <v>6</v>
      </c>
      <c r="H693" s="93" t="s">
        <v>192</v>
      </c>
      <c r="I693" s="94">
        <v>3</v>
      </c>
      <c r="J693" s="94">
        <v>37.15</v>
      </c>
      <c r="K693" s="94">
        <v>34</v>
      </c>
      <c r="L693" s="94"/>
      <c r="M693" s="94"/>
      <c r="N693" s="94"/>
      <c r="O693" s="94"/>
      <c r="P693" s="94"/>
      <c r="Q693" s="94">
        <v>37.15</v>
      </c>
      <c r="R693" s="94"/>
      <c r="S693" s="94">
        <v>46.35</v>
      </c>
      <c r="T693" s="95"/>
      <c r="U693" s="95"/>
      <c r="V693" s="34"/>
      <c r="W693" s="34" t="s">
        <v>626</v>
      </c>
      <c r="X693" s="34"/>
    </row>
    <row r="694" spans="1:24" ht="14">
      <c r="A694" s="91" t="s">
        <v>192</v>
      </c>
      <c r="B694" s="92" t="s">
        <v>1229</v>
      </c>
      <c r="C694" s="91">
        <v>10</v>
      </c>
      <c r="D694" s="91" t="s">
        <v>625</v>
      </c>
      <c r="E694" s="93" t="s">
        <v>174</v>
      </c>
      <c r="F694" s="93" t="s">
        <v>341</v>
      </c>
      <c r="G694" s="93">
        <v>6</v>
      </c>
      <c r="H694" s="93" t="s">
        <v>192</v>
      </c>
      <c r="I694" s="94">
        <v>2</v>
      </c>
      <c r="J694" s="94">
        <v>50.45</v>
      </c>
      <c r="K694" s="94"/>
      <c r="L694" s="94"/>
      <c r="M694" s="94"/>
      <c r="N694" s="94"/>
      <c r="O694" s="94">
        <v>50.45</v>
      </c>
      <c r="P694" s="94"/>
      <c r="Q694" s="94"/>
      <c r="R694" s="94"/>
      <c r="S694" s="94">
        <v>60.2</v>
      </c>
      <c r="T694" s="95"/>
      <c r="U694" s="95"/>
      <c r="V694" s="34"/>
      <c r="W694" s="34" t="s">
        <v>626</v>
      </c>
      <c r="X694" s="34"/>
    </row>
    <row r="695" spans="1:24" ht="14">
      <c r="A695" s="91" t="s">
        <v>192</v>
      </c>
      <c r="B695" s="92" t="s">
        <v>1230</v>
      </c>
      <c r="C695" s="91">
        <v>10</v>
      </c>
      <c r="D695" s="91" t="s">
        <v>625</v>
      </c>
      <c r="E695" s="93" t="s">
        <v>174</v>
      </c>
      <c r="F695" s="93" t="s">
        <v>341</v>
      </c>
      <c r="G695" s="93">
        <v>6</v>
      </c>
      <c r="H695" s="93" t="s">
        <v>192</v>
      </c>
      <c r="I695" s="94">
        <v>0</v>
      </c>
      <c r="J695" s="94">
        <v>0</v>
      </c>
      <c r="K695" s="94"/>
      <c r="L695" s="94"/>
      <c r="M695" s="94"/>
      <c r="N695" s="94"/>
      <c r="O695" s="94"/>
      <c r="P695" s="94"/>
      <c r="Q695" s="94"/>
      <c r="R695" s="94"/>
      <c r="S695" s="94"/>
      <c r="T695" s="95"/>
      <c r="U695" s="95"/>
      <c r="V695" s="34"/>
      <c r="W695" s="34"/>
      <c r="X695" s="34"/>
    </row>
    <row r="696" spans="1:24" ht="14">
      <c r="A696" s="91" t="s">
        <v>192</v>
      </c>
      <c r="B696" s="92" t="s">
        <v>1231</v>
      </c>
      <c r="C696" s="91">
        <v>10</v>
      </c>
      <c r="D696" s="91" t="s">
        <v>625</v>
      </c>
      <c r="E696" s="93" t="s">
        <v>174</v>
      </c>
      <c r="F696" s="93" t="s">
        <v>341</v>
      </c>
      <c r="G696" s="93">
        <v>6</v>
      </c>
      <c r="H696" s="93" t="s">
        <v>192</v>
      </c>
      <c r="I696" s="94">
        <v>3</v>
      </c>
      <c r="J696" s="94">
        <v>45.3</v>
      </c>
      <c r="K696" s="94">
        <v>45.3</v>
      </c>
      <c r="L696" s="94"/>
      <c r="M696" s="94">
        <v>37.200000000000003</v>
      </c>
      <c r="N696" s="94"/>
      <c r="O696" s="94"/>
      <c r="P696" s="94"/>
      <c r="Q696" s="94">
        <v>36.950000000000003</v>
      </c>
      <c r="R696" s="94"/>
      <c r="S696" s="94"/>
      <c r="T696" s="95"/>
      <c r="U696" s="95"/>
      <c r="V696" s="34"/>
      <c r="W696" s="34"/>
      <c r="X696" s="34"/>
    </row>
    <row r="697" spans="1:24" ht="14">
      <c r="A697" s="91" t="s">
        <v>192</v>
      </c>
      <c r="B697" s="92" t="s">
        <v>324</v>
      </c>
      <c r="C697" s="91">
        <v>5</v>
      </c>
      <c r="D697" s="91" t="s">
        <v>630</v>
      </c>
      <c r="E697" s="93" t="s">
        <v>174</v>
      </c>
      <c r="F697" s="93" t="s">
        <v>341</v>
      </c>
      <c r="G697" s="93">
        <v>6</v>
      </c>
      <c r="H697" s="93" t="s">
        <v>192</v>
      </c>
      <c r="I697" s="94">
        <v>0</v>
      </c>
      <c r="J697" s="94">
        <v>0</v>
      </c>
      <c r="K697" s="94"/>
      <c r="L697" s="94"/>
      <c r="M697" s="94"/>
      <c r="N697" s="94"/>
      <c r="O697" s="94"/>
      <c r="P697" s="94"/>
      <c r="Q697" s="94"/>
      <c r="R697" s="94"/>
      <c r="S697" s="94"/>
      <c r="T697" s="95"/>
      <c r="U697" s="95">
        <v>9.75</v>
      </c>
      <c r="V697" s="34" t="s">
        <v>626</v>
      </c>
      <c r="W697" s="34"/>
      <c r="X697" s="34"/>
    </row>
    <row r="698" spans="1:24" ht="14">
      <c r="A698" s="91" t="s">
        <v>192</v>
      </c>
      <c r="B698" s="92" t="s">
        <v>1232</v>
      </c>
      <c r="C698" s="91">
        <v>6</v>
      </c>
      <c r="D698" s="91" t="s">
        <v>630</v>
      </c>
      <c r="E698" s="93" t="s">
        <v>174</v>
      </c>
      <c r="F698" s="93" t="s">
        <v>341</v>
      </c>
      <c r="G698" s="93">
        <v>6</v>
      </c>
      <c r="H698" s="93" t="s">
        <v>192</v>
      </c>
      <c r="I698" s="94">
        <v>1</v>
      </c>
      <c r="J698" s="94">
        <v>32.65</v>
      </c>
      <c r="K698" s="94">
        <v>32.65</v>
      </c>
      <c r="L698" s="94"/>
      <c r="M698" s="94"/>
      <c r="N698" s="94"/>
      <c r="O698" s="94"/>
      <c r="P698" s="94"/>
      <c r="Q698" s="94"/>
      <c r="R698" s="94"/>
      <c r="S698" s="94"/>
      <c r="T698" s="95"/>
      <c r="U698" s="95"/>
      <c r="V698" s="34"/>
      <c r="W698" s="34"/>
      <c r="X698" s="34"/>
    </row>
    <row r="699" spans="1:24" ht="14">
      <c r="A699" s="91" t="s">
        <v>192</v>
      </c>
      <c r="B699" s="92" t="s">
        <v>1233</v>
      </c>
      <c r="C699" s="91">
        <v>10</v>
      </c>
      <c r="D699" s="91" t="s">
        <v>630</v>
      </c>
      <c r="E699" s="93" t="s">
        <v>174</v>
      </c>
      <c r="F699" s="93" t="s">
        <v>341</v>
      </c>
      <c r="G699" s="93">
        <v>6</v>
      </c>
      <c r="H699" s="93" t="s">
        <v>192</v>
      </c>
      <c r="I699" s="94">
        <v>0</v>
      </c>
      <c r="J699" s="94">
        <v>0</v>
      </c>
      <c r="K699" s="94"/>
      <c r="L699" s="94"/>
      <c r="M699" s="94"/>
      <c r="N699" s="94"/>
      <c r="O699" s="94"/>
      <c r="P699" s="94"/>
      <c r="Q699" s="94"/>
      <c r="R699" s="94"/>
      <c r="S699" s="94"/>
      <c r="T699" s="95"/>
      <c r="U699" s="95"/>
      <c r="V699" s="34"/>
      <c r="W699" s="34"/>
      <c r="X699" s="34"/>
    </row>
    <row r="700" spans="1:24" ht="14">
      <c r="A700" s="91" t="s">
        <v>192</v>
      </c>
      <c r="B700" s="92" t="s">
        <v>1234</v>
      </c>
      <c r="C700" s="91">
        <v>10</v>
      </c>
      <c r="D700" s="91" t="s">
        <v>630</v>
      </c>
      <c r="E700" s="93" t="s">
        <v>174</v>
      </c>
      <c r="F700" s="93" t="s">
        <v>341</v>
      </c>
      <c r="G700" s="93">
        <v>6</v>
      </c>
      <c r="H700" s="93" t="s">
        <v>192</v>
      </c>
      <c r="I700" s="94">
        <v>4</v>
      </c>
      <c r="J700" s="94">
        <v>58.8</v>
      </c>
      <c r="K700" s="94"/>
      <c r="L700" s="94"/>
      <c r="M700" s="94">
        <v>52.6</v>
      </c>
      <c r="N700" s="94"/>
      <c r="O700" s="94">
        <v>55.95</v>
      </c>
      <c r="P700" s="94"/>
      <c r="Q700" s="94">
        <v>58.8</v>
      </c>
      <c r="R700" s="94"/>
      <c r="S700" s="94">
        <v>63.05</v>
      </c>
      <c r="T700" s="95"/>
      <c r="U700" s="95"/>
      <c r="V700" s="34"/>
      <c r="W700" s="34" t="s">
        <v>626</v>
      </c>
      <c r="X700" s="34"/>
    </row>
    <row r="701" spans="1:24" ht="14">
      <c r="A701" s="91" t="s">
        <v>192</v>
      </c>
      <c r="B701" s="92" t="s">
        <v>1235</v>
      </c>
      <c r="C701" s="91">
        <v>8</v>
      </c>
      <c r="D701" s="91" t="s">
        <v>630</v>
      </c>
      <c r="E701" s="93" t="s">
        <v>174</v>
      </c>
      <c r="F701" s="93" t="s">
        <v>341</v>
      </c>
      <c r="G701" s="93">
        <v>6</v>
      </c>
      <c r="H701" s="93" t="s">
        <v>192</v>
      </c>
      <c r="I701" s="94">
        <v>0</v>
      </c>
      <c r="J701" s="94">
        <v>0</v>
      </c>
      <c r="K701" s="94"/>
      <c r="L701" s="94"/>
      <c r="M701" s="94"/>
      <c r="N701" s="94"/>
      <c r="O701" s="94"/>
      <c r="P701" s="94"/>
      <c r="Q701" s="94"/>
      <c r="R701" s="94"/>
      <c r="S701" s="94"/>
      <c r="T701" s="95"/>
      <c r="U701" s="95"/>
      <c r="V701" s="34"/>
      <c r="W701" s="34"/>
      <c r="X701" s="34"/>
    </row>
    <row r="702" spans="1:24" ht="14">
      <c r="A702" s="91" t="s">
        <v>192</v>
      </c>
      <c r="B702" s="92" t="s">
        <v>1236</v>
      </c>
      <c r="C702" s="91">
        <v>8</v>
      </c>
      <c r="D702" s="91" t="s">
        <v>630</v>
      </c>
      <c r="E702" s="93" t="s">
        <v>174</v>
      </c>
      <c r="F702" s="93" t="s">
        <v>341</v>
      </c>
      <c r="G702" s="93">
        <v>6</v>
      </c>
      <c r="H702" s="93" t="s">
        <v>192</v>
      </c>
      <c r="I702" s="94">
        <v>2</v>
      </c>
      <c r="J702" s="94">
        <v>31.7</v>
      </c>
      <c r="K702" s="94">
        <v>21.51</v>
      </c>
      <c r="L702" s="94"/>
      <c r="M702" s="94"/>
      <c r="N702" s="94"/>
      <c r="O702" s="94"/>
      <c r="P702" s="94"/>
      <c r="Q702" s="94">
        <v>31.7</v>
      </c>
      <c r="R702" s="94"/>
      <c r="S702" s="94"/>
      <c r="T702" s="95"/>
      <c r="U702" s="95"/>
      <c r="V702" s="34" t="s">
        <v>626</v>
      </c>
      <c r="W702" s="34"/>
      <c r="X702" s="34"/>
    </row>
    <row r="703" spans="1:24" ht="14">
      <c r="A703" s="91" t="s">
        <v>192</v>
      </c>
      <c r="B703" s="92" t="s">
        <v>1237</v>
      </c>
      <c r="C703" s="91">
        <v>8</v>
      </c>
      <c r="D703" s="91" t="s">
        <v>630</v>
      </c>
      <c r="E703" s="93" t="s">
        <v>174</v>
      </c>
      <c r="F703" s="93" t="s">
        <v>341</v>
      </c>
      <c r="G703" s="93">
        <v>6</v>
      </c>
      <c r="H703" s="93" t="s">
        <v>192</v>
      </c>
      <c r="I703" s="94">
        <v>0</v>
      </c>
      <c r="J703" s="94">
        <v>0</v>
      </c>
      <c r="K703" s="94"/>
      <c r="L703" s="94"/>
      <c r="M703" s="94"/>
      <c r="N703" s="94"/>
      <c r="O703" s="94"/>
      <c r="P703" s="94"/>
      <c r="Q703" s="94"/>
      <c r="R703" s="94"/>
      <c r="S703" s="94"/>
      <c r="T703" s="95"/>
      <c r="U703" s="95"/>
      <c r="V703" s="34"/>
      <c r="W703" s="34"/>
      <c r="X703" s="34"/>
    </row>
    <row r="704" spans="1:24" ht="14">
      <c r="A704" s="91" t="s">
        <v>192</v>
      </c>
      <c r="B704" s="92" t="s">
        <v>1238</v>
      </c>
      <c r="C704" s="91">
        <v>10</v>
      </c>
      <c r="D704" s="91" t="s">
        <v>630</v>
      </c>
      <c r="E704" s="93" t="s">
        <v>174</v>
      </c>
      <c r="F704" s="93" t="s">
        <v>341</v>
      </c>
      <c r="G704" s="93">
        <v>6</v>
      </c>
      <c r="H704" s="93" t="s">
        <v>192</v>
      </c>
      <c r="I704" s="94">
        <v>0</v>
      </c>
      <c r="J704" s="94">
        <v>0</v>
      </c>
      <c r="K704" s="94"/>
      <c r="L704" s="94"/>
      <c r="M704" s="94"/>
      <c r="N704" s="94"/>
      <c r="O704" s="94"/>
      <c r="P704" s="94"/>
      <c r="Q704" s="94"/>
      <c r="R704" s="94"/>
      <c r="S704" s="94"/>
      <c r="T704" s="95"/>
      <c r="U704" s="95"/>
      <c r="V704" s="34"/>
      <c r="W704" s="34"/>
      <c r="X704" s="34"/>
    </row>
    <row r="705" spans="1:24" ht="14">
      <c r="A705" s="91" t="s">
        <v>192</v>
      </c>
      <c r="B705" s="92" t="s">
        <v>1239</v>
      </c>
      <c r="C705" s="91">
        <v>9</v>
      </c>
      <c r="D705" s="91" t="s">
        <v>630</v>
      </c>
      <c r="E705" s="93" t="s">
        <v>174</v>
      </c>
      <c r="F705" s="93" t="s">
        <v>341</v>
      </c>
      <c r="G705" s="93">
        <v>6</v>
      </c>
      <c r="H705" s="93" t="s">
        <v>192</v>
      </c>
      <c r="I705" s="94">
        <v>4</v>
      </c>
      <c r="J705" s="94">
        <v>72.150000000000006</v>
      </c>
      <c r="K705" s="94">
        <v>48.4</v>
      </c>
      <c r="L705" s="94"/>
      <c r="M705" s="94">
        <v>55.65</v>
      </c>
      <c r="N705" s="94"/>
      <c r="O705" s="94">
        <v>72.150000000000006</v>
      </c>
      <c r="P705" s="94"/>
      <c r="Q705" s="94">
        <v>64.400000000000006</v>
      </c>
      <c r="R705" s="94"/>
      <c r="S705" s="94"/>
      <c r="T705" s="95"/>
      <c r="U705" s="95"/>
      <c r="V705" s="34"/>
      <c r="W705" s="34" t="s">
        <v>626</v>
      </c>
      <c r="X705" s="34"/>
    </row>
    <row r="706" spans="1:24" ht="14">
      <c r="A706" s="91" t="s">
        <v>192</v>
      </c>
      <c r="B706" s="92" t="s">
        <v>1240</v>
      </c>
      <c r="C706" s="91">
        <v>7</v>
      </c>
      <c r="D706" s="91" t="s">
        <v>630</v>
      </c>
      <c r="E706" s="93" t="s">
        <v>174</v>
      </c>
      <c r="F706" s="93" t="s">
        <v>341</v>
      </c>
      <c r="G706" s="93">
        <v>6</v>
      </c>
      <c r="H706" s="93" t="s">
        <v>192</v>
      </c>
      <c r="I706" s="94">
        <v>4</v>
      </c>
      <c r="J706" s="94">
        <v>48.4</v>
      </c>
      <c r="K706" s="94">
        <v>17.45</v>
      </c>
      <c r="L706" s="94"/>
      <c r="M706" s="94">
        <v>48.4</v>
      </c>
      <c r="N706" s="94"/>
      <c r="O706" s="94">
        <v>36.75</v>
      </c>
      <c r="P706" s="94"/>
      <c r="Q706" s="94"/>
      <c r="R706" s="94"/>
      <c r="S706" s="94">
        <v>36.35</v>
      </c>
      <c r="T706" s="95"/>
      <c r="U706" s="95"/>
      <c r="V706" s="34"/>
      <c r="W706" s="34"/>
      <c r="X706" s="34"/>
    </row>
    <row r="707" spans="1:24" ht="14">
      <c r="A707" s="91" t="s">
        <v>192</v>
      </c>
      <c r="B707" s="92" t="s">
        <v>489</v>
      </c>
      <c r="C707" s="91">
        <v>9</v>
      </c>
      <c r="D707" s="91" t="s">
        <v>630</v>
      </c>
      <c r="E707" s="93" t="s">
        <v>174</v>
      </c>
      <c r="F707" s="93" t="s">
        <v>341</v>
      </c>
      <c r="G707" s="93">
        <v>6</v>
      </c>
      <c r="H707" s="93" t="s">
        <v>192</v>
      </c>
      <c r="I707" s="94">
        <v>4</v>
      </c>
      <c r="J707" s="94">
        <v>39.25</v>
      </c>
      <c r="K707" s="94">
        <v>39.25</v>
      </c>
      <c r="L707" s="94"/>
      <c r="M707" s="94">
        <v>36.25</v>
      </c>
      <c r="N707" s="94"/>
      <c r="O707" s="94"/>
      <c r="P707" s="94"/>
      <c r="Q707" s="94">
        <v>35.549999999999997</v>
      </c>
      <c r="R707" s="94"/>
      <c r="S707" s="94">
        <v>53.1</v>
      </c>
      <c r="T707" s="95"/>
      <c r="U707" s="95">
        <v>40.1</v>
      </c>
      <c r="V707" s="34" t="s">
        <v>626</v>
      </c>
      <c r="W707" s="34"/>
      <c r="X707" s="34"/>
    </row>
    <row r="708" spans="1:24" ht="14">
      <c r="A708" s="91" t="s">
        <v>192</v>
      </c>
      <c r="B708" s="92" t="s">
        <v>1241</v>
      </c>
      <c r="C708" s="91">
        <v>10</v>
      </c>
      <c r="D708" s="91" t="s">
        <v>630</v>
      </c>
      <c r="E708" s="93" t="s">
        <v>174</v>
      </c>
      <c r="F708" s="93" t="s">
        <v>341</v>
      </c>
      <c r="G708" s="93">
        <v>6</v>
      </c>
      <c r="H708" s="93" t="s">
        <v>192</v>
      </c>
      <c r="I708" s="94">
        <v>5</v>
      </c>
      <c r="J708" s="94">
        <v>75.349999999999994</v>
      </c>
      <c r="K708" s="94">
        <v>65.900000000000006</v>
      </c>
      <c r="L708" s="94"/>
      <c r="M708" s="94">
        <v>72.849999999999994</v>
      </c>
      <c r="N708" s="94"/>
      <c r="O708" s="94">
        <v>75.349999999999994</v>
      </c>
      <c r="P708" s="94"/>
      <c r="Q708" s="94">
        <v>74.150000000000006</v>
      </c>
      <c r="R708" s="94"/>
      <c r="S708" s="94">
        <v>97.2</v>
      </c>
      <c r="T708" s="95"/>
      <c r="U708" s="95"/>
      <c r="V708" s="34"/>
      <c r="W708" s="34" t="s">
        <v>626</v>
      </c>
      <c r="X708" s="34" t="s">
        <v>626</v>
      </c>
    </row>
    <row r="709" spans="1:24" ht="14">
      <c r="A709" s="91" t="s">
        <v>192</v>
      </c>
      <c r="B709" s="92" t="s">
        <v>1242</v>
      </c>
      <c r="C709" s="91">
        <v>9</v>
      </c>
      <c r="D709" s="91" t="s">
        <v>630</v>
      </c>
      <c r="E709" s="93" t="s">
        <v>174</v>
      </c>
      <c r="F709" s="93" t="s">
        <v>341</v>
      </c>
      <c r="G709" s="93">
        <v>6</v>
      </c>
      <c r="H709" s="93" t="s">
        <v>192</v>
      </c>
      <c r="I709" s="94">
        <v>2</v>
      </c>
      <c r="J709" s="94">
        <v>29.25</v>
      </c>
      <c r="K709" s="94">
        <v>29.25</v>
      </c>
      <c r="L709" s="94"/>
      <c r="M709" s="94"/>
      <c r="N709" s="94"/>
      <c r="O709" s="94"/>
      <c r="P709" s="94"/>
      <c r="Q709" s="94"/>
      <c r="R709" s="94"/>
      <c r="S709" s="94">
        <v>37.200000000000003</v>
      </c>
      <c r="T709" s="95"/>
      <c r="U709" s="95"/>
      <c r="V709" s="34"/>
      <c r="W709" s="34"/>
      <c r="X709" s="34"/>
    </row>
    <row r="710" spans="1:24" ht="14">
      <c r="A710" s="91" t="s">
        <v>192</v>
      </c>
      <c r="B710" s="92" t="s">
        <v>1243</v>
      </c>
      <c r="C710" s="91">
        <v>9</v>
      </c>
      <c r="D710" s="91" t="s">
        <v>630</v>
      </c>
      <c r="E710" s="93" t="s">
        <v>174</v>
      </c>
      <c r="F710" s="93" t="s">
        <v>341</v>
      </c>
      <c r="G710" s="93">
        <v>6</v>
      </c>
      <c r="H710" s="93" t="s">
        <v>192</v>
      </c>
      <c r="I710" s="94">
        <v>3</v>
      </c>
      <c r="J710" s="94">
        <v>36.25</v>
      </c>
      <c r="K710" s="94">
        <v>35.950000000000003</v>
      </c>
      <c r="L710" s="94"/>
      <c r="M710" s="94">
        <v>35.799999999999997</v>
      </c>
      <c r="N710" s="94"/>
      <c r="O710" s="94">
        <v>36.25</v>
      </c>
      <c r="P710" s="94"/>
      <c r="Q710" s="94"/>
      <c r="R710" s="94"/>
      <c r="S710" s="94"/>
      <c r="T710" s="95"/>
      <c r="U710" s="95"/>
      <c r="V710" s="34"/>
      <c r="W710" s="34"/>
      <c r="X710" s="34"/>
    </row>
    <row r="711" spans="1:24" ht="14">
      <c r="A711" s="91" t="s">
        <v>192</v>
      </c>
      <c r="B711" s="92" t="s">
        <v>1244</v>
      </c>
      <c r="C711" s="91">
        <v>8</v>
      </c>
      <c r="D711" s="91" t="s">
        <v>630</v>
      </c>
      <c r="E711" s="93" t="s">
        <v>174</v>
      </c>
      <c r="F711" s="93" t="s">
        <v>341</v>
      </c>
      <c r="G711" s="93">
        <v>6</v>
      </c>
      <c r="H711" s="93" t="s">
        <v>192</v>
      </c>
      <c r="I711" s="94">
        <v>1</v>
      </c>
      <c r="J711" s="94">
        <v>30.85</v>
      </c>
      <c r="K711" s="94">
        <v>30.85</v>
      </c>
      <c r="L711" s="94"/>
      <c r="M711" s="94"/>
      <c r="N711" s="94"/>
      <c r="O711" s="94"/>
      <c r="P711" s="94"/>
      <c r="Q711" s="94"/>
      <c r="R711" s="94"/>
      <c r="S711" s="94"/>
      <c r="T711" s="95"/>
      <c r="U711" s="95"/>
      <c r="V711" s="34"/>
      <c r="W711" s="34"/>
      <c r="X711" s="34"/>
    </row>
    <row r="712" spans="1:24" ht="14">
      <c r="A712" s="91" t="s">
        <v>192</v>
      </c>
      <c r="B712" s="92" t="s">
        <v>1245</v>
      </c>
      <c r="C712" s="91">
        <v>7</v>
      </c>
      <c r="D712" s="91" t="s">
        <v>630</v>
      </c>
      <c r="E712" s="93" t="s">
        <v>174</v>
      </c>
      <c r="F712" s="93" t="s">
        <v>341</v>
      </c>
      <c r="G712" s="93">
        <v>6</v>
      </c>
      <c r="H712" s="93" t="s">
        <v>192</v>
      </c>
      <c r="I712" s="94">
        <v>0</v>
      </c>
      <c r="J712" s="94">
        <v>0</v>
      </c>
      <c r="K712" s="94"/>
      <c r="L712" s="94"/>
      <c r="M712" s="94"/>
      <c r="N712" s="94"/>
      <c r="O712" s="94"/>
      <c r="P712" s="94"/>
      <c r="Q712" s="94"/>
      <c r="R712" s="94"/>
      <c r="S712" s="94"/>
      <c r="T712" s="95"/>
      <c r="U712" s="95"/>
      <c r="V712" s="34"/>
      <c r="W712" s="34"/>
      <c r="X712" s="34"/>
    </row>
    <row r="713" spans="1:24" ht="14">
      <c r="A713" s="91" t="s">
        <v>192</v>
      </c>
      <c r="B713" s="92" t="s">
        <v>1246</v>
      </c>
      <c r="C713" s="91">
        <v>9</v>
      </c>
      <c r="D713" s="91" t="s">
        <v>630</v>
      </c>
      <c r="E713" s="93" t="s">
        <v>174</v>
      </c>
      <c r="F713" s="93" t="s">
        <v>341</v>
      </c>
      <c r="G713" s="93">
        <v>6</v>
      </c>
      <c r="H713" s="93" t="s">
        <v>192</v>
      </c>
      <c r="I713" s="94">
        <v>0</v>
      </c>
      <c r="J713" s="94">
        <v>0</v>
      </c>
      <c r="K713" s="94"/>
      <c r="L713" s="94"/>
      <c r="M713" s="94"/>
      <c r="N713" s="94"/>
      <c r="O713" s="94"/>
      <c r="P713" s="94"/>
      <c r="Q713" s="94"/>
      <c r="R713" s="94"/>
      <c r="S713" s="94"/>
      <c r="T713" s="95"/>
      <c r="U713" s="95"/>
      <c r="V713" s="34"/>
      <c r="W713" s="34"/>
      <c r="X713" s="34"/>
    </row>
    <row r="714" spans="1:24" ht="14">
      <c r="A714" s="91" t="s">
        <v>192</v>
      </c>
      <c r="B714" s="92" t="s">
        <v>1247</v>
      </c>
      <c r="C714" s="91">
        <v>9</v>
      </c>
      <c r="D714" s="91" t="s">
        <v>630</v>
      </c>
      <c r="E714" s="93" t="s">
        <v>174</v>
      </c>
      <c r="F714" s="93" t="s">
        <v>341</v>
      </c>
      <c r="G714" s="93">
        <v>6</v>
      </c>
      <c r="H714" s="93" t="s">
        <v>192</v>
      </c>
      <c r="I714" s="94">
        <v>2</v>
      </c>
      <c r="J714" s="94">
        <v>37.9</v>
      </c>
      <c r="K714" s="94">
        <v>37.9</v>
      </c>
      <c r="L714" s="94"/>
      <c r="M714" s="94"/>
      <c r="N714" s="94"/>
      <c r="O714" s="94"/>
      <c r="P714" s="94"/>
      <c r="Q714" s="94"/>
      <c r="R714" s="94"/>
      <c r="S714" s="94">
        <v>40.799999999999997</v>
      </c>
      <c r="T714" s="95"/>
      <c r="U714" s="95"/>
      <c r="V714" s="34"/>
      <c r="W714" s="34"/>
      <c r="X714" s="34"/>
    </row>
    <row r="715" spans="1:24" ht="14">
      <c r="A715" s="91" t="s">
        <v>192</v>
      </c>
      <c r="B715" s="92" t="s">
        <v>1248</v>
      </c>
      <c r="C715" s="91">
        <v>10</v>
      </c>
      <c r="D715" s="91" t="s">
        <v>630</v>
      </c>
      <c r="E715" s="93" t="s">
        <v>174</v>
      </c>
      <c r="F715" s="93" t="s">
        <v>341</v>
      </c>
      <c r="G715" s="93">
        <v>6</v>
      </c>
      <c r="H715" s="93" t="s">
        <v>192</v>
      </c>
      <c r="I715" s="94">
        <v>4</v>
      </c>
      <c r="J715" s="94">
        <v>65.45</v>
      </c>
      <c r="K715" s="94">
        <v>52.05</v>
      </c>
      <c r="L715" s="94"/>
      <c r="M715" s="94">
        <v>65.45</v>
      </c>
      <c r="N715" s="94"/>
      <c r="O715" s="94"/>
      <c r="P715" s="94"/>
      <c r="Q715" s="94">
        <v>55.95</v>
      </c>
      <c r="R715" s="94"/>
      <c r="S715" s="94">
        <v>74.75</v>
      </c>
      <c r="T715" s="95"/>
      <c r="U715" s="95"/>
      <c r="V715" s="34"/>
      <c r="W715" s="34" t="s">
        <v>626</v>
      </c>
      <c r="X715" s="34"/>
    </row>
    <row r="716" spans="1:24" ht="14">
      <c r="A716" s="91" t="s">
        <v>192</v>
      </c>
      <c r="B716" s="92" t="s">
        <v>325</v>
      </c>
      <c r="C716" s="91">
        <v>6</v>
      </c>
      <c r="D716" s="91" t="s">
        <v>630</v>
      </c>
      <c r="E716" s="93" t="s">
        <v>174</v>
      </c>
      <c r="F716" s="93" t="s">
        <v>341</v>
      </c>
      <c r="G716" s="93">
        <v>6</v>
      </c>
      <c r="H716" s="93" t="s">
        <v>192</v>
      </c>
      <c r="I716" s="94">
        <v>4</v>
      </c>
      <c r="J716" s="94">
        <v>48.4</v>
      </c>
      <c r="K716" s="94">
        <v>36.85</v>
      </c>
      <c r="L716" s="94"/>
      <c r="M716" s="94">
        <v>34.799999999999997</v>
      </c>
      <c r="N716" s="94"/>
      <c r="O716" s="94"/>
      <c r="P716" s="94"/>
      <c r="Q716" s="94">
        <v>48.4</v>
      </c>
      <c r="R716" s="94"/>
      <c r="S716" s="94">
        <v>53.95</v>
      </c>
      <c r="T716" s="95"/>
      <c r="U716" s="95">
        <v>41.65</v>
      </c>
      <c r="V716" s="34" t="s">
        <v>626</v>
      </c>
      <c r="W716" s="34"/>
      <c r="X716" s="34"/>
    </row>
    <row r="717" spans="1:24" ht="14">
      <c r="A717" s="91" t="s">
        <v>192</v>
      </c>
      <c r="B717" s="92" t="s">
        <v>478</v>
      </c>
      <c r="C717" s="91">
        <v>8</v>
      </c>
      <c r="D717" s="91" t="s">
        <v>630</v>
      </c>
      <c r="E717" s="93" t="s">
        <v>174</v>
      </c>
      <c r="F717" s="93" t="s">
        <v>341</v>
      </c>
      <c r="G717" s="93">
        <v>6</v>
      </c>
      <c r="H717" s="93" t="s">
        <v>192</v>
      </c>
      <c r="I717" s="94">
        <v>0</v>
      </c>
      <c r="J717" s="94">
        <v>0</v>
      </c>
      <c r="K717" s="94"/>
      <c r="L717" s="94"/>
      <c r="M717" s="94"/>
      <c r="N717" s="94"/>
      <c r="O717" s="94"/>
      <c r="P717" s="94"/>
      <c r="Q717" s="94"/>
      <c r="R717" s="94"/>
      <c r="S717" s="94"/>
      <c r="T717" s="95"/>
      <c r="U717" s="95">
        <v>46.8</v>
      </c>
      <c r="V717" s="34" t="s">
        <v>626</v>
      </c>
      <c r="W717" s="34"/>
      <c r="X717" s="34"/>
    </row>
    <row r="718" spans="1:24" ht="14">
      <c r="A718" s="91" t="s">
        <v>192</v>
      </c>
      <c r="B718" s="92" t="s">
        <v>1249</v>
      </c>
      <c r="C718" s="91">
        <v>7</v>
      </c>
      <c r="D718" s="91" t="s">
        <v>630</v>
      </c>
      <c r="E718" s="93" t="s">
        <v>174</v>
      </c>
      <c r="F718" s="93" t="s">
        <v>341</v>
      </c>
      <c r="G718" s="93">
        <v>6</v>
      </c>
      <c r="H718" s="93" t="s">
        <v>192</v>
      </c>
      <c r="I718" s="94">
        <v>0</v>
      </c>
      <c r="J718" s="94">
        <v>0</v>
      </c>
      <c r="K718" s="94"/>
      <c r="L718" s="94"/>
      <c r="M718" s="94"/>
      <c r="N718" s="94"/>
      <c r="O718" s="94"/>
      <c r="P718" s="94"/>
      <c r="Q718" s="94"/>
      <c r="R718" s="94"/>
      <c r="S718" s="94"/>
      <c r="T718" s="95"/>
      <c r="U718" s="95"/>
      <c r="V718" s="34"/>
      <c r="W718" s="34"/>
      <c r="X718" s="34"/>
    </row>
    <row r="719" spans="1:24" ht="14">
      <c r="A719" s="91" t="s">
        <v>192</v>
      </c>
      <c r="B719" s="92" t="s">
        <v>1250</v>
      </c>
      <c r="C719" s="91">
        <v>13</v>
      </c>
      <c r="D719" s="91" t="s">
        <v>625</v>
      </c>
      <c r="E719" s="93" t="s">
        <v>342</v>
      </c>
      <c r="F719" s="93" t="s">
        <v>252</v>
      </c>
      <c r="G719" s="93">
        <v>6</v>
      </c>
      <c r="H719" s="93" t="s">
        <v>192</v>
      </c>
      <c r="I719" s="94">
        <v>5</v>
      </c>
      <c r="J719" s="94">
        <v>138.55000000000001</v>
      </c>
      <c r="K719" s="94">
        <v>128.75</v>
      </c>
      <c r="L719" s="94"/>
      <c r="M719" s="94">
        <v>138.55000000000001</v>
      </c>
      <c r="N719" s="94"/>
      <c r="O719" s="94">
        <v>120.55</v>
      </c>
      <c r="P719" s="94"/>
      <c r="Q719" s="94">
        <v>137.94999999999999</v>
      </c>
      <c r="R719" s="94"/>
      <c r="S719" s="94">
        <v>174.1</v>
      </c>
      <c r="T719" s="95"/>
      <c r="U719" s="95"/>
      <c r="V719" s="34"/>
      <c r="W719" s="34" t="s">
        <v>626</v>
      </c>
      <c r="X719" s="34" t="s">
        <v>626</v>
      </c>
    </row>
    <row r="720" spans="1:24" ht="14">
      <c r="A720" s="91" t="s">
        <v>192</v>
      </c>
      <c r="B720" s="92" t="s">
        <v>1251</v>
      </c>
      <c r="C720" s="91">
        <v>13</v>
      </c>
      <c r="D720" s="91" t="s">
        <v>630</v>
      </c>
      <c r="E720" s="93" t="s">
        <v>342</v>
      </c>
      <c r="F720" s="93" t="s">
        <v>252</v>
      </c>
      <c r="G720" s="93">
        <v>6</v>
      </c>
      <c r="H720" s="93" t="s">
        <v>192</v>
      </c>
      <c r="I720" s="94">
        <v>3</v>
      </c>
      <c r="J720" s="94">
        <v>116.8</v>
      </c>
      <c r="K720" s="94"/>
      <c r="L720" s="94"/>
      <c r="M720" s="94">
        <v>116.8</v>
      </c>
      <c r="N720" s="94"/>
      <c r="O720" s="94">
        <v>110.95</v>
      </c>
      <c r="P720" s="94"/>
      <c r="Q720" s="94">
        <v>111.75</v>
      </c>
      <c r="R720" s="94"/>
      <c r="S720" s="94"/>
      <c r="T720" s="95"/>
      <c r="U720" s="95"/>
      <c r="V720" s="34"/>
      <c r="W720" s="34"/>
      <c r="X720" s="34"/>
    </row>
    <row r="721" spans="1:24" ht="14">
      <c r="A721" s="91" t="s">
        <v>192</v>
      </c>
      <c r="B721" s="92" t="s">
        <v>1252</v>
      </c>
      <c r="C721" s="91">
        <v>14</v>
      </c>
      <c r="D721" s="91" t="s">
        <v>630</v>
      </c>
      <c r="E721" s="93" t="s">
        <v>342</v>
      </c>
      <c r="F721" s="93" t="s">
        <v>252</v>
      </c>
      <c r="G721" s="93">
        <v>6</v>
      </c>
      <c r="H721" s="93" t="s">
        <v>192</v>
      </c>
      <c r="I721" s="94">
        <v>0</v>
      </c>
      <c r="J721" s="94">
        <v>0</v>
      </c>
      <c r="K721" s="94"/>
      <c r="L721" s="94"/>
      <c r="M721" s="94"/>
      <c r="N721" s="94"/>
      <c r="O721" s="94"/>
      <c r="P721" s="94"/>
      <c r="Q721" s="94"/>
      <c r="R721" s="94"/>
      <c r="S721" s="94"/>
      <c r="T721" s="95"/>
      <c r="U721" s="95"/>
      <c r="V721" s="34"/>
      <c r="W721" s="34"/>
      <c r="X721" s="34"/>
    </row>
    <row r="722" spans="1:24" ht="14">
      <c r="A722" s="91" t="s">
        <v>192</v>
      </c>
      <c r="B722" s="92" t="s">
        <v>1253</v>
      </c>
      <c r="C722" s="91">
        <v>12</v>
      </c>
      <c r="D722" s="91" t="s">
        <v>625</v>
      </c>
      <c r="E722" s="93" t="s">
        <v>341</v>
      </c>
      <c r="F722" s="93" t="s">
        <v>342</v>
      </c>
      <c r="G722" s="93">
        <v>6</v>
      </c>
      <c r="H722" s="93" t="s">
        <v>192</v>
      </c>
      <c r="I722" s="94">
        <v>4</v>
      </c>
      <c r="J722" s="94">
        <v>78.849999999999994</v>
      </c>
      <c r="K722" s="94">
        <v>65.75</v>
      </c>
      <c r="L722" s="94"/>
      <c r="M722" s="94"/>
      <c r="N722" s="94"/>
      <c r="O722" s="94">
        <v>78.849999999999994</v>
      </c>
      <c r="P722" s="94"/>
      <c r="Q722" s="94">
        <v>72</v>
      </c>
      <c r="R722" s="94"/>
      <c r="S722" s="94">
        <v>82.5</v>
      </c>
      <c r="T722" s="95"/>
      <c r="U722" s="95"/>
      <c r="V722" s="34"/>
      <c r="W722" s="34" t="s">
        <v>626</v>
      </c>
      <c r="X722" s="34"/>
    </row>
    <row r="723" spans="1:24" ht="14">
      <c r="A723" s="91" t="s">
        <v>192</v>
      </c>
      <c r="B723" s="92" t="s">
        <v>1254</v>
      </c>
      <c r="C723" s="91">
        <v>12</v>
      </c>
      <c r="D723" s="91" t="s">
        <v>625</v>
      </c>
      <c r="E723" s="93" t="s">
        <v>341</v>
      </c>
      <c r="F723" s="93" t="s">
        <v>342</v>
      </c>
      <c r="G723" s="93">
        <v>6</v>
      </c>
      <c r="H723" s="93" t="s">
        <v>192</v>
      </c>
      <c r="I723" s="94">
        <v>3</v>
      </c>
      <c r="J723" s="94">
        <v>79.2</v>
      </c>
      <c r="K723" s="94">
        <v>40.799999999999997</v>
      </c>
      <c r="L723" s="94"/>
      <c r="M723" s="94">
        <v>79.2</v>
      </c>
      <c r="N723" s="94"/>
      <c r="O723" s="94"/>
      <c r="P723" s="94"/>
      <c r="Q723" s="94"/>
      <c r="R723" s="94"/>
      <c r="S723" s="94">
        <v>85.25</v>
      </c>
      <c r="T723" s="95"/>
      <c r="U723" s="95"/>
      <c r="V723" s="34"/>
      <c r="W723" s="34" t="s">
        <v>626</v>
      </c>
      <c r="X723" s="34"/>
    </row>
    <row r="724" spans="1:24" ht="14">
      <c r="A724" s="91" t="s">
        <v>192</v>
      </c>
      <c r="B724" s="92" t="s">
        <v>574</v>
      </c>
      <c r="C724" s="91">
        <v>12</v>
      </c>
      <c r="D724" s="91" t="s">
        <v>625</v>
      </c>
      <c r="E724" s="93" t="s">
        <v>341</v>
      </c>
      <c r="F724" s="93" t="s">
        <v>342</v>
      </c>
      <c r="G724" s="93">
        <v>6</v>
      </c>
      <c r="H724" s="93" t="s">
        <v>192</v>
      </c>
      <c r="I724" s="94">
        <v>1</v>
      </c>
      <c r="J724" s="94">
        <v>0</v>
      </c>
      <c r="K724" s="94"/>
      <c r="L724" s="94"/>
      <c r="M724" s="94"/>
      <c r="N724" s="94"/>
      <c r="O724" s="94"/>
      <c r="P724" s="94"/>
      <c r="Q724" s="94"/>
      <c r="R724" s="94"/>
      <c r="S724" s="94">
        <v>64.349999999999994</v>
      </c>
      <c r="T724" s="95"/>
      <c r="U724" s="95">
        <v>41.9</v>
      </c>
      <c r="V724" s="34" t="s">
        <v>626</v>
      </c>
      <c r="W724" s="34"/>
      <c r="X724" s="34"/>
    </row>
    <row r="725" spans="1:24" ht="14">
      <c r="A725" s="91" t="s">
        <v>192</v>
      </c>
      <c r="B725" s="92" t="s">
        <v>1255</v>
      </c>
      <c r="C725" s="91">
        <v>11</v>
      </c>
      <c r="D725" s="91" t="s">
        <v>625</v>
      </c>
      <c r="E725" s="93" t="s">
        <v>341</v>
      </c>
      <c r="F725" s="93" t="s">
        <v>342</v>
      </c>
      <c r="G725" s="93">
        <v>6</v>
      </c>
      <c r="H725" s="93" t="s">
        <v>192</v>
      </c>
      <c r="I725" s="94">
        <v>5</v>
      </c>
      <c r="J725" s="94">
        <v>112.3</v>
      </c>
      <c r="K725" s="94">
        <v>83.45</v>
      </c>
      <c r="L725" s="94"/>
      <c r="M725" s="94">
        <v>94.05</v>
      </c>
      <c r="N725" s="94"/>
      <c r="O725" s="94">
        <v>107.5</v>
      </c>
      <c r="P725" s="94"/>
      <c r="Q725" s="94">
        <v>112.3</v>
      </c>
      <c r="R725" s="94"/>
      <c r="S725" s="94">
        <v>159.4</v>
      </c>
      <c r="T725" s="95"/>
      <c r="U725" s="95"/>
      <c r="V725" s="34"/>
      <c r="W725" s="34" t="s">
        <v>626</v>
      </c>
      <c r="X725" s="34" t="s">
        <v>626</v>
      </c>
    </row>
    <row r="726" spans="1:24" ht="14">
      <c r="A726" s="91" t="s">
        <v>192</v>
      </c>
      <c r="B726" s="92" t="s">
        <v>1256</v>
      </c>
      <c r="C726" s="91">
        <v>11</v>
      </c>
      <c r="D726" s="91" t="s">
        <v>625</v>
      </c>
      <c r="E726" s="93" t="s">
        <v>341</v>
      </c>
      <c r="F726" s="93" t="s">
        <v>342</v>
      </c>
      <c r="G726" s="93">
        <v>6</v>
      </c>
      <c r="H726" s="93" t="s">
        <v>192</v>
      </c>
      <c r="I726" s="94">
        <v>0</v>
      </c>
      <c r="J726" s="94">
        <v>0</v>
      </c>
      <c r="K726" s="94"/>
      <c r="L726" s="94"/>
      <c r="M726" s="94"/>
      <c r="N726" s="94"/>
      <c r="O726" s="94"/>
      <c r="P726" s="94"/>
      <c r="Q726" s="94"/>
      <c r="R726" s="94"/>
      <c r="S726" s="94"/>
      <c r="T726" s="95"/>
      <c r="U726" s="95"/>
      <c r="V726" s="34"/>
      <c r="W726" s="34"/>
      <c r="X726" s="34"/>
    </row>
    <row r="727" spans="1:24" ht="14">
      <c r="A727" s="91" t="s">
        <v>192</v>
      </c>
      <c r="B727" s="92" t="s">
        <v>1257</v>
      </c>
      <c r="C727" s="91">
        <v>11</v>
      </c>
      <c r="D727" s="91" t="s">
        <v>625</v>
      </c>
      <c r="E727" s="93" t="s">
        <v>341</v>
      </c>
      <c r="F727" s="93" t="s">
        <v>342</v>
      </c>
      <c r="G727" s="93">
        <v>6</v>
      </c>
      <c r="H727" s="93" t="s">
        <v>192</v>
      </c>
      <c r="I727" s="94">
        <v>0</v>
      </c>
      <c r="J727" s="94">
        <v>0</v>
      </c>
      <c r="K727" s="94"/>
      <c r="L727" s="94"/>
      <c r="M727" s="94"/>
      <c r="N727" s="94"/>
      <c r="O727" s="94"/>
      <c r="P727" s="94"/>
      <c r="Q727" s="94"/>
      <c r="R727" s="94"/>
      <c r="S727" s="94"/>
      <c r="T727" s="95"/>
      <c r="U727" s="95"/>
      <c r="V727" s="34"/>
      <c r="W727" s="34"/>
      <c r="X727" s="34"/>
    </row>
    <row r="728" spans="1:24" ht="14">
      <c r="A728" s="91" t="s">
        <v>192</v>
      </c>
      <c r="B728" s="92" t="s">
        <v>562</v>
      </c>
      <c r="C728" s="91">
        <v>11</v>
      </c>
      <c r="D728" s="91" t="s">
        <v>630</v>
      </c>
      <c r="E728" s="93" t="s">
        <v>341</v>
      </c>
      <c r="F728" s="93" t="s">
        <v>342</v>
      </c>
      <c r="G728" s="93">
        <v>6</v>
      </c>
      <c r="H728" s="93" t="s">
        <v>192</v>
      </c>
      <c r="I728" s="94">
        <v>0</v>
      </c>
      <c r="J728" s="94">
        <v>0</v>
      </c>
      <c r="K728" s="94"/>
      <c r="L728" s="94"/>
      <c r="M728" s="94"/>
      <c r="N728" s="94"/>
      <c r="O728" s="94"/>
      <c r="P728" s="94"/>
      <c r="Q728" s="94"/>
      <c r="R728" s="94"/>
      <c r="S728" s="94"/>
      <c r="T728" s="95"/>
      <c r="U728" s="95">
        <v>40.700000000000003</v>
      </c>
      <c r="V728" s="34" t="s">
        <v>626</v>
      </c>
      <c r="W728" s="34"/>
      <c r="X728" s="34"/>
    </row>
    <row r="729" spans="1:24" ht="14">
      <c r="A729" s="91" t="s">
        <v>192</v>
      </c>
      <c r="B729" s="92" t="s">
        <v>555</v>
      </c>
      <c r="C729" s="91">
        <v>11</v>
      </c>
      <c r="D729" s="91" t="s">
        <v>630</v>
      </c>
      <c r="E729" s="93" t="s">
        <v>341</v>
      </c>
      <c r="F729" s="93" t="s">
        <v>342</v>
      </c>
      <c r="G729" s="93">
        <v>6</v>
      </c>
      <c r="H729" s="93" t="s">
        <v>192</v>
      </c>
      <c r="I729" s="94">
        <v>3</v>
      </c>
      <c r="J729" s="94">
        <v>87.45</v>
      </c>
      <c r="K729" s="94"/>
      <c r="L729" s="94"/>
      <c r="M729" s="94"/>
      <c r="N729" s="94"/>
      <c r="O729" s="94">
        <v>84.55</v>
      </c>
      <c r="P729" s="94"/>
      <c r="Q729" s="94">
        <v>87.45</v>
      </c>
      <c r="R729" s="94"/>
      <c r="S729" s="94">
        <v>84.4</v>
      </c>
      <c r="T729" s="95"/>
      <c r="U729" s="95">
        <v>82.65</v>
      </c>
      <c r="V729" s="34" t="s">
        <v>626</v>
      </c>
      <c r="W729" s="34"/>
      <c r="X729" s="34"/>
    </row>
    <row r="730" spans="1:24" ht="14">
      <c r="A730" s="91" t="s">
        <v>192</v>
      </c>
      <c r="B730" s="92" t="s">
        <v>1258</v>
      </c>
      <c r="C730" s="91">
        <v>11</v>
      </c>
      <c r="D730" s="91" t="s">
        <v>630</v>
      </c>
      <c r="E730" s="93" t="s">
        <v>341</v>
      </c>
      <c r="F730" s="93" t="s">
        <v>342</v>
      </c>
      <c r="G730" s="93">
        <v>6</v>
      </c>
      <c r="H730" s="93" t="s">
        <v>192</v>
      </c>
      <c r="I730" s="94">
        <v>5</v>
      </c>
      <c r="J730" s="94">
        <v>113.05</v>
      </c>
      <c r="K730" s="94">
        <v>102.65</v>
      </c>
      <c r="L730" s="94"/>
      <c r="M730" s="94">
        <v>101.65</v>
      </c>
      <c r="N730" s="94"/>
      <c r="O730" s="94">
        <v>113.05</v>
      </c>
      <c r="P730" s="94"/>
      <c r="Q730" s="94">
        <v>112.7</v>
      </c>
      <c r="R730" s="94"/>
      <c r="S730" s="94">
        <v>140.25</v>
      </c>
      <c r="T730" s="95"/>
      <c r="U730" s="95"/>
      <c r="V730" s="34"/>
      <c r="W730" s="34" t="s">
        <v>626</v>
      </c>
      <c r="X730" s="34" t="s">
        <v>626</v>
      </c>
    </row>
    <row r="731" spans="1:24" ht="14">
      <c r="A731" s="91" t="s">
        <v>192</v>
      </c>
      <c r="B731" s="92" t="s">
        <v>1259</v>
      </c>
      <c r="C731" s="91">
        <v>11</v>
      </c>
      <c r="D731" s="91" t="s">
        <v>630</v>
      </c>
      <c r="E731" s="93" t="s">
        <v>341</v>
      </c>
      <c r="F731" s="93" t="s">
        <v>342</v>
      </c>
      <c r="G731" s="93">
        <v>6</v>
      </c>
      <c r="H731" s="93" t="s">
        <v>192</v>
      </c>
      <c r="I731" s="94">
        <v>0</v>
      </c>
      <c r="J731" s="94">
        <v>0</v>
      </c>
      <c r="K731" s="94"/>
      <c r="L731" s="94"/>
      <c r="M731" s="94"/>
      <c r="N731" s="94"/>
      <c r="O731" s="94"/>
      <c r="P731" s="94"/>
      <c r="Q731" s="94"/>
      <c r="R731" s="94"/>
      <c r="S731" s="94"/>
      <c r="T731" s="95"/>
      <c r="U731" s="95"/>
      <c r="V731" s="34"/>
      <c r="W731" s="34"/>
      <c r="X731" s="34"/>
    </row>
    <row r="732" spans="1:24" ht="14">
      <c r="A732" s="91" t="s">
        <v>192</v>
      </c>
      <c r="B732" s="92" t="s">
        <v>1260</v>
      </c>
      <c r="C732" s="91">
        <v>12</v>
      </c>
      <c r="D732" s="91" t="s">
        <v>630</v>
      </c>
      <c r="E732" s="93" t="s">
        <v>341</v>
      </c>
      <c r="F732" s="93" t="s">
        <v>342</v>
      </c>
      <c r="G732" s="93">
        <v>6</v>
      </c>
      <c r="H732" s="93" t="s">
        <v>192</v>
      </c>
      <c r="I732" s="94">
        <v>4</v>
      </c>
      <c r="J732" s="94">
        <v>86.05</v>
      </c>
      <c r="K732" s="94">
        <v>82.25</v>
      </c>
      <c r="L732" s="94"/>
      <c r="M732" s="94">
        <v>86.05</v>
      </c>
      <c r="N732" s="94"/>
      <c r="O732" s="94"/>
      <c r="P732" s="94"/>
      <c r="Q732" s="94">
        <v>82.35</v>
      </c>
      <c r="R732" s="94"/>
      <c r="S732" s="94">
        <v>88.95</v>
      </c>
      <c r="T732" s="95"/>
      <c r="U732" s="95"/>
      <c r="V732" s="34"/>
      <c r="W732" s="34" t="s">
        <v>626</v>
      </c>
      <c r="X732" s="34"/>
    </row>
    <row r="733" spans="1:24" ht="14">
      <c r="A733" s="91" t="s">
        <v>192</v>
      </c>
      <c r="B733" s="92" t="s">
        <v>1261</v>
      </c>
      <c r="C733" s="91">
        <v>16</v>
      </c>
      <c r="D733" s="91" t="s">
        <v>625</v>
      </c>
      <c r="E733" s="93" t="s">
        <v>252</v>
      </c>
      <c r="F733" s="93" t="s">
        <v>252</v>
      </c>
      <c r="G733" s="93">
        <v>6</v>
      </c>
      <c r="H733" s="93" t="s">
        <v>192</v>
      </c>
      <c r="I733" s="94">
        <v>3</v>
      </c>
      <c r="J733" s="94">
        <v>195.1</v>
      </c>
      <c r="K733" s="94"/>
      <c r="L733" s="94"/>
      <c r="M733" s="94">
        <v>179.35</v>
      </c>
      <c r="N733" s="94"/>
      <c r="O733" s="94">
        <v>195.1</v>
      </c>
      <c r="P733" s="94"/>
      <c r="Q733" s="94">
        <v>186.95</v>
      </c>
      <c r="R733" s="94"/>
      <c r="S733" s="94"/>
      <c r="T733" s="95"/>
      <c r="U733" s="95"/>
      <c r="V733" s="34"/>
      <c r="W733" s="34"/>
      <c r="X733" s="34"/>
    </row>
    <row r="734" spans="1:24" ht="14">
      <c r="A734" s="91" t="s">
        <v>192</v>
      </c>
      <c r="B734" s="92" t="s">
        <v>1262</v>
      </c>
      <c r="C734" s="91">
        <v>18</v>
      </c>
      <c r="D734" s="91" t="s">
        <v>625</v>
      </c>
      <c r="E734" s="93" t="s">
        <v>252</v>
      </c>
      <c r="F734" s="93" t="s">
        <v>252</v>
      </c>
      <c r="G734" s="93">
        <v>6</v>
      </c>
      <c r="H734" s="93" t="s">
        <v>192</v>
      </c>
      <c r="I734" s="94">
        <v>2</v>
      </c>
      <c r="J734" s="94">
        <v>211.6</v>
      </c>
      <c r="K734" s="94">
        <v>187.1</v>
      </c>
      <c r="L734" s="94"/>
      <c r="M734" s="94"/>
      <c r="N734" s="94"/>
      <c r="O734" s="94"/>
      <c r="P734" s="94"/>
      <c r="Q734" s="94">
        <v>211.6</v>
      </c>
      <c r="R734" s="94"/>
      <c r="S734" s="94"/>
      <c r="T734" s="95"/>
      <c r="U734" s="95"/>
      <c r="V734" s="34"/>
      <c r="W734" s="34" t="s">
        <v>626</v>
      </c>
      <c r="X734" s="34"/>
    </row>
    <row r="735" spans="1:24" ht="14">
      <c r="A735" s="91" t="s">
        <v>192</v>
      </c>
      <c r="B735" s="92" t="s">
        <v>1263</v>
      </c>
      <c r="C735" s="91">
        <v>15</v>
      </c>
      <c r="D735" s="91" t="s">
        <v>625</v>
      </c>
      <c r="E735" s="93" t="s">
        <v>252</v>
      </c>
      <c r="F735" s="93" t="s">
        <v>252</v>
      </c>
      <c r="G735" s="93">
        <v>6</v>
      </c>
      <c r="H735" s="93" t="s">
        <v>192</v>
      </c>
      <c r="I735" s="94">
        <v>0</v>
      </c>
      <c r="J735" s="94">
        <v>0</v>
      </c>
      <c r="K735" s="94"/>
      <c r="L735" s="94"/>
      <c r="M735" s="94"/>
      <c r="N735" s="94"/>
      <c r="O735" s="94"/>
      <c r="P735" s="94"/>
      <c r="Q735" s="94"/>
      <c r="R735" s="94"/>
      <c r="S735" s="94"/>
      <c r="T735" s="95"/>
      <c r="U735" s="95"/>
      <c r="V735" s="34"/>
      <c r="W735" s="34"/>
      <c r="X735" s="34"/>
    </row>
    <row r="736" spans="1:24" ht="14">
      <c r="A736" s="91" t="s">
        <v>192</v>
      </c>
      <c r="B736" s="92" t="s">
        <v>1264</v>
      </c>
      <c r="C736" s="91">
        <v>17</v>
      </c>
      <c r="D736" s="91" t="s">
        <v>630</v>
      </c>
      <c r="E736" s="93" t="s">
        <v>252</v>
      </c>
      <c r="F736" s="93" t="s">
        <v>252</v>
      </c>
      <c r="G736" s="93">
        <v>6</v>
      </c>
      <c r="H736" s="93" t="s">
        <v>192</v>
      </c>
      <c r="I736" s="94">
        <v>4</v>
      </c>
      <c r="J736" s="94">
        <v>196.3</v>
      </c>
      <c r="K736" s="94">
        <v>154</v>
      </c>
      <c r="L736" s="94"/>
      <c r="M736" s="94">
        <v>193.55</v>
      </c>
      <c r="N736" s="94"/>
      <c r="O736" s="94">
        <v>196.3</v>
      </c>
      <c r="P736" s="94"/>
      <c r="Q736" s="94">
        <v>196.1</v>
      </c>
      <c r="R736" s="94"/>
      <c r="S736" s="94"/>
      <c r="T736" s="95"/>
      <c r="U736" s="95"/>
      <c r="V736" s="34"/>
      <c r="W736" s="34"/>
      <c r="X736" s="34"/>
    </row>
    <row r="737" spans="1:24" ht="14">
      <c r="A737" s="91" t="s">
        <v>192</v>
      </c>
      <c r="B737" s="92" t="s">
        <v>1265</v>
      </c>
      <c r="C737" s="91">
        <v>17</v>
      </c>
      <c r="D737" s="91" t="s">
        <v>630</v>
      </c>
      <c r="E737" s="93" t="s">
        <v>252</v>
      </c>
      <c r="F737" s="93" t="s">
        <v>252</v>
      </c>
      <c r="G737" s="93">
        <v>6</v>
      </c>
      <c r="H737" s="93" t="s">
        <v>192</v>
      </c>
      <c r="I737" s="94">
        <v>3</v>
      </c>
      <c r="J737" s="94">
        <v>181.85</v>
      </c>
      <c r="K737" s="94">
        <v>177.7</v>
      </c>
      <c r="L737" s="94"/>
      <c r="M737" s="94">
        <v>168.95</v>
      </c>
      <c r="N737" s="94"/>
      <c r="O737" s="94">
        <v>181.85</v>
      </c>
      <c r="P737" s="94"/>
      <c r="Q737" s="94"/>
      <c r="R737" s="94"/>
      <c r="S737" s="94"/>
      <c r="T737" s="95"/>
      <c r="U737" s="95"/>
      <c r="V737" s="34"/>
      <c r="W737" s="34" t="s">
        <v>626</v>
      </c>
      <c r="X737" s="34"/>
    </row>
    <row r="738" spans="1:24" ht="14">
      <c r="A738" s="91" t="s">
        <v>192</v>
      </c>
      <c r="B738" s="92" t="s">
        <v>1266</v>
      </c>
      <c r="C738" s="91">
        <v>17</v>
      </c>
      <c r="D738" s="91" t="s">
        <v>630</v>
      </c>
      <c r="E738" s="93" t="s">
        <v>252</v>
      </c>
      <c r="F738" s="93" t="s">
        <v>252</v>
      </c>
      <c r="G738" s="93">
        <v>6</v>
      </c>
      <c r="H738" s="93" t="s">
        <v>192</v>
      </c>
      <c r="I738" s="94">
        <v>4</v>
      </c>
      <c r="J738" s="94">
        <v>197.2</v>
      </c>
      <c r="K738" s="94">
        <v>180.1</v>
      </c>
      <c r="L738" s="94"/>
      <c r="M738" s="94"/>
      <c r="N738" s="94"/>
      <c r="O738" s="94">
        <v>181.05</v>
      </c>
      <c r="P738" s="94"/>
      <c r="Q738" s="94">
        <v>197.2</v>
      </c>
      <c r="R738" s="94"/>
      <c r="S738" s="94">
        <v>192.05</v>
      </c>
      <c r="T738" s="95"/>
      <c r="U738" s="95"/>
      <c r="V738" s="34"/>
      <c r="W738" s="34" t="s">
        <v>626</v>
      </c>
      <c r="X738" s="34"/>
    </row>
    <row r="739" spans="1:24" ht="14">
      <c r="A739" s="91" t="s">
        <v>194</v>
      </c>
      <c r="B739" s="92" t="s">
        <v>1267</v>
      </c>
      <c r="C739" s="91">
        <v>8</v>
      </c>
      <c r="D739" s="91" t="s">
        <v>625</v>
      </c>
      <c r="E739" s="93" t="s">
        <v>174</v>
      </c>
      <c r="F739" s="93" t="s">
        <v>341</v>
      </c>
      <c r="G739" s="93">
        <v>5</v>
      </c>
      <c r="H739" s="93" t="s">
        <v>194</v>
      </c>
      <c r="I739" s="94">
        <v>1</v>
      </c>
      <c r="J739" s="94">
        <v>0</v>
      </c>
      <c r="K739" s="94"/>
      <c r="L739" s="94"/>
      <c r="M739" s="94"/>
      <c r="N739" s="94"/>
      <c r="O739" s="94"/>
      <c r="P739" s="94"/>
      <c r="Q739" s="94"/>
      <c r="R739" s="94"/>
      <c r="S739" s="94">
        <v>39.950000000000003</v>
      </c>
      <c r="T739" s="95"/>
      <c r="U739" s="95"/>
      <c r="V739" s="34"/>
      <c r="W739" s="34"/>
      <c r="X739" s="34"/>
    </row>
    <row r="740" spans="1:24" ht="14">
      <c r="A740" s="91" t="s">
        <v>194</v>
      </c>
      <c r="B740" s="92" t="s">
        <v>1268</v>
      </c>
      <c r="C740" s="91">
        <v>7</v>
      </c>
      <c r="D740" s="91" t="s">
        <v>625</v>
      </c>
      <c r="E740" s="93" t="s">
        <v>174</v>
      </c>
      <c r="F740" s="93" t="s">
        <v>341</v>
      </c>
      <c r="G740" s="93">
        <v>5</v>
      </c>
      <c r="H740" s="93" t="s">
        <v>194</v>
      </c>
      <c r="I740" s="94">
        <v>4</v>
      </c>
      <c r="J740" s="94">
        <v>35.85</v>
      </c>
      <c r="K740" s="94">
        <v>32.659999999999997</v>
      </c>
      <c r="L740" s="94"/>
      <c r="M740" s="94">
        <v>35.85</v>
      </c>
      <c r="N740" s="94"/>
      <c r="O740" s="94">
        <v>35.450000000000003</v>
      </c>
      <c r="P740" s="94"/>
      <c r="Q740" s="94"/>
      <c r="R740" s="94"/>
      <c r="S740" s="94">
        <v>53.35</v>
      </c>
      <c r="T740" s="95"/>
      <c r="U740" s="95"/>
      <c r="V740" s="34"/>
      <c r="W740" s="34"/>
      <c r="X740" s="34"/>
    </row>
    <row r="741" spans="1:24" ht="14">
      <c r="A741" s="91" t="s">
        <v>194</v>
      </c>
      <c r="B741" s="92" t="s">
        <v>1269</v>
      </c>
      <c r="C741" s="91">
        <v>8</v>
      </c>
      <c r="D741" s="91" t="s">
        <v>625</v>
      </c>
      <c r="E741" s="93" t="s">
        <v>174</v>
      </c>
      <c r="F741" s="93" t="s">
        <v>341</v>
      </c>
      <c r="G741" s="93">
        <v>5</v>
      </c>
      <c r="H741" s="93" t="s">
        <v>194</v>
      </c>
      <c r="I741" s="94">
        <v>1</v>
      </c>
      <c r="J741" s="94">
        <v>0</v>
      </c>
      <c r="K741" s="94"/>
      <c r="L741" s="94"/>
      <c r="M741" s="94"/>
      <c r="N741" s="94"/>
      <c r="O741" s="94"/>
      <c r="P741" s="94"/>
      <c r="Q741" s="94"/>
      <c r="R741" s="94"/>
      <c r="S741" s="94">
        <v>32.15</v>
      </c>
      <c r="T741" s="95"/>
      <c r="U741" s="95"/>
      <c r="V741" s="34"/>
      <c r="W741" s="34"/>
      <c r="X741" s="34"/>
    </row>
    <row r="742" spans="1:24" ht="14">
      <c r="A742" s="91" t="s">
        <v>194</v>
      </c>
      <c r="B742" s="92" t="s">
        <v>1270</v>
      </c>
      <c r="C742" s="91">
        <v>8</v>
      </c>
      <c r="D742" s="91" t="s">
        <v>625</v>
      </c>
      <c r="E742" s="93" t="s">
        <v>174</v>
      </c>
      <c r="F742" s="93" t="s">
        <v>341</v>
      </c>
      <c r="G742" s="93">
        <v>5</v>
      </c>
      <c r="H742" s="93" t="s">
        <v>194</v>
      </c>
      <c r="I742" s="94">
        <v>0</v>
      </c>
      <c r="J742" s="94">
        <v>0</v>
      </c>
      <c r="K742" s="94"/>
      <c r="L742" s="94"/>
      <c r="M742" s="94"/>
      <c r="N742" s="94"/>
      <c r="O742" s="94"/>
      <c r="P742" s="94"/>
      <c r="Q742" s="94"/>
      <c r="R742" s="94"/>
      <c r="S742" s="94"/>
      <c r="T742" s="95"/>
      <c r="U742" s="95"/>
      <c r="V742" s="34"/>
      <c r="W742" s="34"/>
      <c r="X742" s="34"/>
    </row>
    <row r="743" spans="1:24" ht="14">
      <c r="A743" s="91" t="s">
        <v>194</v>
      </c>
      <c r="B743" s="92" t="s">
        <v>1271</v>
      </c>
      <c r="C743" s="91">
        <v>9</v>
      </c>
      <c r="D743" s="91" t="s">
        <v>625</v>
      </c>
      <c r="E743" s="93" t="s">
        <v>174</v>
      </c>
      <c r="F743" s="93" t="s">
        <v>341</v>
      </c>
      <c r="G743" s="93">
        <v>5</v>
      </c>
      <c r="H743" s="93" t="s">
        <v>194</v>
      </c>
      <c r="I743" s="94">
        <v>2</v>
      </c>
      <c r="J743" s="94">
        <v>45.95</v>
      </c>
      <c r="K743" s="94"/>
      <c r="L743" s="94"/>
      <c r="M743" s="94"/>
      <c r="N743" s="94"/>
      <c r="O743" s="94"/>
      <c r="P743" s="94"/>
      <c r="Q743" s="94">
        <v>45.95</v>
      </c>
      <c r="R743" s="94"/>
      <c r="S743" s="94">
        <v>50</v>
      </c>
      <c r="T743" s="95"/>
      <c r="U743" s="95"/>
      <c r="V743" s="34"/>
      <c r="W743" s="34"/>
      <c r="X743" s="34"/>
    </row>
    <row r="744" spans="1:24" ht="14">
      <c r="A744" s="91" t="s">
        <v>194</v>
      </c>
      <c r="B744" s="92" t="s">
        <v>1272</v>
      </c>
      <c r="C744" s="91">
        <v>8</v>
      </c>
      <c r="D744" s="91" t="s">
        <v>625</v>
      </c>
      <c r="E744" s="93" t="s">
        <v>174</v>
      </c>
      <c r="F744" s="93" t="s">
        <v>341</v>
      </c>
      <c r="G744" s="93">
        <v>5</v>
      </c>
      <c r="H744" s="93" t="s">
        <v>194</v>
      </c>
      <c r="I744" s="94">
        <v>4</v>
      </c>
      <c r="J744" s="94">
        <v>42.1</v>
      </c>
      <c r="K744" s="94">
        <v>27</v>
      </c>
      <c r="L744" s="94"/>
      <c r="M744" s="94">
        <v>42.1</v>
      </c>
      <c r="N744" s="94"/>
      <c r="O744" s="94"/>
      <c r="P744" s="94"/>
      <c r="Q744" s="94">
        <v>27.65</v>
      </c>
      <c r="R744" s="94"/>
      <c r="S744" s="94">
        <v>32.85</v>
      </c>
      <c r="T744" s="95"/>
      <c r="U744" s="95"/>
      <c r="V744" s="34"/>
      <c r="W744" s="34"/>
      <c r="X744" s="34"/>
    </row>
    <row r="745" spans="1:24" ht="14">
      <c r="A745" s="91" t="s">
        <v>194</v>
      </c>
      <c r="B745" s="92" t="s">
        <v>1273</v>
      </c>
      <c r="C745" s="91">
        <v>6</v>
      </c>
      <c r="D745" s="91" t="s">
        <v>625</v>
      </c>
      <c r="E745" s="93" t="s">
        <v>174</v>
      </c>
      <c r="F745" s="93" t="s">
        <v>341</v>
      </c>
      <c r="G745" s="93">
        <v>5</v>
      </c>
      <c r="H745" s="93" t="s">
        <v>194</v>
      </c>
      <c r="I745" s="94">
        <v>0</v>
      </c>
      <c r="J745" s="94">
        <v>0</v>
      </c>
      <c r="K745" s="94"/>
      <c r="L745" s="94"/>
      <c r="M745" s="94"/>
      <c r="N745" s="94"/>
      <c r="O745" s="94"/>
      <c r="P745" s="94"/>
      <c r="Q745" s="94"/>
      <c r="R745" s="94"/>
      <c r="S745" s="94"/>
      <c r="T745" s="95"/>
      <c r="U745" s="95"/>
      <c r="V745" s="34"/>
      <c r="W745" s="34"/>
      <c r="X745" s="34"/>
    </row>
    <row r="746" spans="1:24" ht="14">
      <c r="A746" s="91" t="s">
        <v>194</v>
      </c>
      <c r="B746" s="92" t="s">
        <v>455</v>
      </c>
      <c r="C746" s="91">
        <v>8</v>
      </c>
      <c r="D746" s="91" t="s">
        <v>625</v>
      </c>
      <c r="E746" s="93" t="s">
        <v>174</v>
      </c>
      <c r="F746" s="93" t="s">
        <v>341</v>
      </c>
      <c r="G746" s="93">
        <v>5</v>
      </c>
      <c r="H746" s="93" t="s">
        <v>194</v>
      </c>
      <c r="I746" s="94">
        <v>4</v>
      </c>
      <c r="J746" s="94">
        <v>44.85</v>
      </c>
      <c r="K746" s="94">
        <v>30.55</v>
      </c>
      <c r="L746" s="94"/>
      <c r="M746" s="94">
        <v>40.950000000000003</v>
      </c>
      <c r="N746" s="94"/>
      <c r="O746" s="94">
        <v>35.950000000000003</v>
      </c>
      <c r="P746" s="94"/>
      <c r="Q746" s="94">
        <v>44.85</v>
      </c>
      <c r="R746" s="94"/>
      <c r="S746" s="94"/>
      <c r="T746" s="95"/>
      <c r="U746" s="95">
        <v>38.799999999999997</v>
      </c>
      <c r="V746" s="34" t="s">
        <v>626</v>
      </c>
      <c r="W746" s="34"/>
      <c r="X746" s="34"/>
    </row>
    <row r="747" spans="1:24" ht="14">
      <c r="A747" s="91" t="s">
        <v>194</v>
      </c>
      <c r="B747" s="92" t="s">
        <v>1274</v>
      </c>
      <c r="C747" s="91">
        <v>9</v>
      </c>
      <c r="D747" s="91" t="s">
        <v>625</v>
      </c>
      <c r="E747" s="93" t="s">
        <v>174</v>
      </c>
      <c r="F747" s="93" t="s">
        <v>341</v>
      </c>
      <c r="G747" s="93">
        <v>5</v>
      </c>
      <c r="H747" s="93" t="s">
        <v>194</v>
      </c>
      <c r="I747" s="94">
        <v>0</v>
      </c>
      <c r="J747" s="94">
        <v>0</v>
      </c>
      <c r="K747" s="94"/>
      <c r="L747" s="94"/>
      <c r="M747" s="94"/>
      <c r="N747" s="94"/>
      <c r="O747" s="94"/>
      <c r="P747" s="94"/>
      <c r="Q747" s="94"/>
      <c r="R747" s="94"/>
      <c r="S747" s="94"/>
      <c r="T747" s="95"/>
      <c r="U747" s="95"/>
      <c r="V747" s="34"/>
      <c r="W747" s="34"/>
      <c r="X747" s="34"/>
    </row>
    <row r="748" spans="1:24" ht="14">
      <c r="A748" s="91" t="s">
        <v>194</v>
      </c>
      <c r="B748" s="92" t="s">
        <v>1275</v>
      </c>
      <c r="C748" s="91">
        <v>10</v>
      </c>
      <c r="D748" s="91" t="s">
        <v>625</v>
      </c>
      <c r="E748" s="93" t="s">
        <v>174</v>
      </c>
      <c r="F748" s="93" t="s">
        <v>341</v>
      </c>
      <c r="G748" s="93">
        <v>5</v>
      </c>
      <c r="H748" s="93" t="s">
        <v>194</v>
      </c>
      <c r="I748" s="94">
        <v>0</v>
      </c>
      <c r="J748" s="94">
        <v>0</v>
      </c>
      <c r="K748" s="94"/>
      <c r="L748" s="94"/>
      <c r="M748" s="94"/>
      <c r="N748" s="94"/>
      <c r="O748" s="94"/>
      <c r="P748" s="94"/>
      <c r="Q748" s="94"/>
      <c r="R748" s="94"/>
      <c r="S748" s="94"/>
      <c r="T748" s="95"/>
      <c r="U748" s="95"/>
      <c r="V748" s="34"/>
      <c r="W748" s="34"/>
      <c r="X748" s="34"/>
    </row>
    <row r="749" spans="1:24" ht="14">
      <c r="A749" s="91" t="s">
        <v>194</v>
      </c>
      <c r="B749" s="92" t="s">
        <v>1276</v>
      </c>
      <c r="C749" s="91">
        <v>9</v>
      </c>
      <c r="D749" s="91" t="s">
        <v>625</v>
      </c>
      <c r="E749" s="93" t="s">
        <v>174</v>
      </c>
      <c r="F749" s="93" t="s">
        <v>341</v>
      </c>
      <c r="G749" s="93">
        <v>5</v>
      </c>
      <c r="H749" s="93" t="s">
        <v>194</v>
      </c>
      <c r="I749" s="94">
        <v>5</v>
      </c>
      <c r="J749" s="94">
        <v>41.75</v>
      </c>
      <c r="K749" s="94">
        <v>32.85</v>
      </c>
      <c r="L749" s="94"/>
      <c r="M749" s="94">
        <v>35.15</v>
      </c>
      <c r="N749" s="94"/>
      <c r="O749" s="94">
        <v>32.5</v>
      </c>
      <c r="P749" s="94"/>
      <c r="Q749" s="94">
        <v>41.75</v>
      </c>
      <c r="R749" s="94"/>
      <c r="S749" s="94">
        <v>46.95</v>
      </c>
      <c r="T749" s="95"/>
      <c r="U749" s="95"/>
      <c r="V749" s="34"/>
      <c r="W749" s="34"/>
      <c r="X749" s="34"/>
    </row>
    <row r="750" spans="1:24" ht="14">
      <c r="A750" s="91" t="s">
        <v>194</v>
      </c>
      <c r="B750" s="92" t="s">
        <v>1277</v>
      </c>
      <c r="C750" s="91">
        <v>6</v>
      </c>
      <c r="D750" s="91" t="s">
        <v>625</v>
      </c>
      <c r="E750" s="93" t="s">
        <v>174</v>
      </c>
      <c r="F750" s="93" t="s">
        <v>341</v>
      </c>
      <c r="G750" s="93">
        <v>5</v>
      </c>
      <c r="H750" s="93" t="s">
        <v>194</v>
      </c>
      <c r="I750" s="94">
        <v>1</v>
      </c>
      <c r="J750" s="94">
        <v>0</v>
      </c>
      <c r="K750" s="94"/>
      <c r="L750" s="94"/>
      <c r="M750" s="94"/>
      <c r="N750" s="94"/>
      <c r="O750" s="94"/>
      <c r="P750" s="94"/>
      <c r="Q750" s="94"/>
      <c r="R750" s="94"/>
      <c r="S750" s="94">
        <v>23.1</v>
      </c>
      <c r="T750" s="95"/>
      <c r="U750" s="95"/>
      <c r="V750" s="34"/>
      <c r="W750" s="34"/>
      <c r="X750" s="34"/>
    </row>
    <row r="751" spans="1:24" ht="14">
      <c r="A751" s="91" t="s">
        <v>194</v>
      </c>
      <c r="B751" s="92" t="s">
        <v>1278</v>
      </c>
      <c r="C751" s="91">
        <v>6</v>
      </c>
      <c r="D751" s="91" t="s">
        <v>625</v>
      </c>
      <c r="E751" s="93" t="s">
        <v>174</v>
      </c>
      <c r="F751" s="93" t="s">
        <v>341</v>
      </c>
      <c r="G751" s="93">
        <v>5</v>
      </c>
      <c r="H751" s="93" t="s">
        <v>194</v>
      </c>
      <c r="I751" s="94">
        <v>1</v>
      </c>
      <c r="J751" s="94">
        <v>30.4</v>
      </c>
      <c r="K751" s="94"/>
      <c r="L751" s="94"/>
      <c r="M751" s="94"/>
      <c r="N751" s="94"/>
      <c r="O751" s="94">
        <v>30.4</v>
      </c>
      <c r="P751" s="94"/>
      <c r="Q751" s="94"/>
      <c r="R751" s="94"/>
      <c r="S751" s="94"/>
      <c r="T751" s="95"/>
      <c r="U751" s="95"/>
      <c r="V751" s="34"/>
      <c r="W751" s="34"/>
      <c r="X751" s="34"/>
    </row>
    <row r="752" spans="1:24" ht="14">
      <c r="A752" s="91" t="s">
        <v>194</v>
      </c>
      <c r="B752" s="92" t="s">
        <v>1279</v>
      </c>
      <c r="C752" s="91">
        <v>10</v>
      </c>
      <c r="D752" s="91" t="s">
        <v>625</v>
      </c>
      <c r="E752" s="93" t="s">
        <v>174</v>
      </c>
      <c r="F752" s="93" t="s">
        <v>341</v>
      </c>
      <c r="G752" s="93">
        <v>5</v>
      </c>
      <c r="H752" s="93" t="s">
        <v>194</v>
      </c>
      <c r="I752" s="94">
        <v>3</v>
      </c>
      <c r="J752" s="94">
        <v>41.65</v>
      </c>
      <c r="K752" s="94"/>
      <c r="L752" s="94"/>
      <c r="M752" s="94">
        <v>35.549999999999997</v>
      </c>
      <c r="N752" s="94"/>
      <c r="O752" s="94"/>
      <c r="P752" s="94"/>
      <c r="Q752" s="94">
        <v>41.65</v>
      </c>
      <c r="R752" s="94"/>
      <c r="S752" s="94">
        <v>43.3</v>
      </c>
      <c r="T752" s="95"/>
      <c r="U752" s="95"/>
      <c r="V752" s="34"/>
      <c r="W752" s="34"/>
      <c r="X752" s="34"/>
    </row>
    <row r="753" spans="1:24" ht="14">
      <c r="A753" s="91" t="s">
        <v>194</v>
      </c>
      <c r="B753" s="92" t="s">
        <v>1280</v>
      </c>
      <c r="C753" s="91">
        <v>7</v>
      </c>
      <c r="D753" s="91" t="s">
        <v>625</v>
      </c>
      <c r="E753" s="93" t="s">
        <v>174</v>
      </c>
      <c r="F753" s="93" t="s">
        <v>341</v>
      </c>
      <c r="G753" s="93">
        <v>5</v>
      </c>
      <c r="H753" s="93" t="s">
        <v>194</v>
      </c>
      <c r="I753" s="94">
        <v>0</v>
      </c>
      <c r="J753" s="94">
        <v>0</v>
      </c>
      <c r="K753" s="94"/>
      <c r="L753" s="94"/>
      <c r="M753" s="94"/>
      <c r="N753" s="94"/>
      <c r="O753" s="94"/>
      <c r="P753" s="94"/>
      <c r="Q753" s="94"/>
      <c r="R753" s="94"/>
      <c r="S753" s="94"/>
      <c r="T753" s="95"/>
      <c r="U753" s="95"/>
      <c r="V753" s="34"/>
      <c r="W753" s="34"/>
      <c r="X753" s="34"/>
    </row>
    <row r="754" spans="1:24" ht="14">
      <c r="A754" s="91" t="s">
        <v>194</v>
      </c>
      <c r="B754" s="92" t="s">
        <v>1281</v>
      </c>
      <c r="C754" s="91">
        <v>9</v>
      </c>
      <c r="D754" s="91" t="s">
        <v>625</v>
      </c>
      <c r="E754" s="93" t="s">
        <v>174</v>
      </c>
      <c r="F754" s="93" t="s">
        <v>341</v>
      </c>
      <c r="G754" s="93">
        <v>5</v>
      </c>
      <c r="H754" s="93" t="s">
        <v>194</v>
      </c>
      <c r="I754" s="94">
        <v>3</v>
      </c>
      <c r="J754" s="94">
        <v>48.6</v>
      </c>
      <c r="K754" s="94"/>
      <c r="L754" s="94"/>
      <c r="M754" s="94"/>
      <c r="N754" s="94"/>
      <c r="O754" s="94">
        <v>32.75</v>
      </c>
      <c r="P754" s="94"/>
      <c r="Q754" s="94">
        <v>48.6</v>
      </c>
      <c r="R754" s="94"/>
      <c r="S754" s="94">
        <v>48.95</v>
      </c>
      <c r="T754" s="95"/>
      <c r="U754" s="95"/>
      <c r="V754" s="34"/>
      <c r="W754" s="34" t="s">
        <v>626</v>
      </c>
      <c r="X754" s="34"/>
    </row>
    <row r="755" spans="1:24" ht="14">
      <c r="A755" s="91" t="s">
        <v>194</v>
      </c>
      <c r="B755" s="92" t="s">
        <v>541</v>
      </c>
      <c r="C755" s="91">
        <v>10</v>
      </c>
      <c r="D755" s="91" t="s">
        <v>625</v>
      </c>
      <c r="E755" s="93" t="s">
        <v>174</v>
      </c>
      <c r="F755" s="93" t="s">
        <v>341</v>
      </c>
      <c r="G755" s="93">
        <v>5</v>
      </c>
      <c r="H755" s="93" t="s">
        <v>194</v>
      </c>
      <c r="I755" s="94">
        <v>5</v>
      </c>
      <c r="J755" s="94">
        <v>46.4</v>
      </c>
      <c r="K755" s="94">
        <v>39.85</v>
      </c>
      <c r="L755" s="94"/>
      <c r="M755" s="94">
        <v>41.6</v>
      </c>
      <c r="N755" s="94"/>
      <c r="O755" s="94">
        <v>44.5</v>
      </c>
      <c r="P755" s="94"/>
      <c r="Q755" s="94">
        <v>46.4</v>
      </c>
      <c r="R755" s="94"/>
      <c r="S755" s="94">
        <v>45.2</v>
      </c>
      <c r="T755" s="95"/>
      <c r="U755" s="95">
        <v>44.8</v>
      </c>
      <c r="V755" s="34" t="s">
        <v>626</v>
      </c>
      <c r="W755" s="34"/>
      <c r="X755" s="34"/>
    </row>
    <row r="756" spans="1:24" ht="14">
      <c r="A756" s="91" t="s">
        <v>194</v>
      </c>
      <c r="B756" s="92" t="s">
        <v>1282</v>
      </c>
      <c r="C756" s="91">
        <v>8</v>
      </c>
      <c r="D756" s="91" t="s">
        <v>625</v>
      </c>
      <c r="E756" s="93" t="s">
        <v>174</v>
      </c>
      <c r="F756" s="93" t="s">
        <v>341</v>
      </c>
      <c r="G756" s="93">
        <v>5</v>
      </c>
      <c r="H756" s="93" t="s">
        <v>194</v>
      </c>
      <c r="I756" s="94">
        <v>4</v>
      </c>
      <c r="J756" s="94">
        <v>58.1</v>
      </c>
      <c r="K756" s="94">
        <v>49.8</v>
      </c>
      <c r="L756" s="94"/>
      <c r="M756" s="94">
        <v>54.7</v>
      </c>
      <c r="N756" s="94"/>
      <c r="O756" s="94">
        <v>48.5</v>
      </c>
      <c r="P756" s="94"/>
      <c r="Q756" s="94">
        <v>58.1</v>
      </c>
      <c r="R756" s="94"/>
      <c r="S756" s="94"/>
      <c r="T756" s="95"/>
      <c r="U756" s="95"/>
      <c r="V756" s="34"/>
      <c r="W756" s="34" t="s">
        <v>626</v>
      </c>
      <c r="X756" s="34"/>
    </row>
    <row r="757" spans="1:24" ht="14">
      <c r="A757" s="91" t="s">
        <v>194</v>
      </c>
      <c r="B757" s="92" t="s">
        <v>1283</v>
      </c>
      <c r="C757" s="91">
        <v>8</v>
      </c>
      <c r="D757" s="91" t="s">
        <v>630</v>
      </c>
      <c r="E757" s="93" t="s">
        <v>174</v>
      </c>
      <c r="F757" s="93" t="s">
        <v>341</v>
      </c>
      <c r="G757" s="93">
        <v>5</v>
      </c>
      <c r="H757" s="93" t="s">
        <v>194</v>
      </c>
      <c r="I757" s="94">
        <v>0</v>
      </c>
      <c r="J757" s="94">
        <v>0</v>
      </c>
      <c r="K757" s="94"/>
      <c r="L757" s="94"/>
      <c r="M757" s="94"/>
      <c r="N757" s="94"/>
      <c r="O757" s="94"/>
      <c r="P757" s="94"/>
      <c r="Q757" s="94"/>
      <c r="R757" s="94"/>
      <c r="S757" s="94"/>
      <c r="T757" s="95"/>
      <c r="U757" s="95"/>
      <c r="V757" s="34"/>
      <c r="W757" s="34"/>
      <c r="X757" s="34"/>
    </row>
    <row r="758" spans="1:24" ht="14">
      <c r="A758" s="91" t="s">
        <v>194</v>
      </c>
      <c r="B758" s="92" t="s">
        <v>1284</v>
      </c>
      <c r="C758" s="91">
        <v>8</v>
      </c>
      <c r="D758" s="91" t="s">
        <v>630</v>
      </c>
      <c r="E758" s="93" t="s">
        <v>174</v>
      </c>
      <c r="F758" s="93" t="s">
        <v>341</v>
      </c>
      <c r="G758" s="93">
        <v>5</v>
      </c>
      <c r="H758" s="93" t="s">
        <v>194</v>
      </c>
      <c r="I758" s="94">
        <v>4</v>
      </c>
      <c r="J758" s="94">
        <v>61.8</v>
      </c>
      <c r="K758" s="94">
        <v>61.3</v>
      </c>
      <c r="L758" s="94"/>
      <c r="M758" s="94"/>
      <c r="N758" s="94"/>
      <c r="O758" s="94">
        <v>61.8</v>
      </c>
      <c r="P758" s="94"/>
      <c r="Q758" s="94">
        <v>53.8</v>
      </c>
      <c r="R758" s="94"/>
      <c r="S758" s="94">
        <v>49</v>
      </c>
      <c r="T758" s="95"/>
      <c r="U758" s="95"/>
      <c r="V758" s="34"/>
      <c r="W758" s="34" t="s">
        <v>626</v>
      </c>
      <c r="X758" s="34"/>
    </row>
    <row r="759" spans="1:24" ht="14">
      <c r="A759" s="91" t="s">
        <v>194</v>
      </c>
      <c r="B759" s="92" t="s">
        <v>1285</v>
      </c>
      <c r="C759" s="91">
        <v>9</v>
      </c>
      <c r="D759" s="91" t="s">
        <v>630</v>
      </c>
      <c r="E759" s="93" t="s">
        <v>174</v>
      </c>
      <c r="F759" s="93" t="s">
        <v>341</v>
      </c>
      <c r="G759" s="93">
        <v>5</v>
      </c>
      <c r="H759" s="93" t="s">
        <v>194</v>
      </c>
      <c r="I759" s="94">
        <v>4</v>
      </c>
      <c r="J759" s="94">
        <v>71.849999999999994</v>
      </c>
      <c r="K759" s="94">
        <v>67.95</v>
      </c>
      <c r="L759" s="94"/>
      <c r="M759" s="94">
        <v>71.849999999999994</v>
      </c>
      <c r="N759" s="94"/>
      <c r="O759" s="94">
        <v>65.150000000000006</v>
      </c>
      <c r="P759" s="94"/>
      <c r="Q759" s="94">
        <v>67.7</v>
      </c>
      <c r="R759" s="94"/>
      <c r="S759" s="94"/>
      <c r="T759" s="95"/>
      <c r="U759" s="95"/>
      <c r="V759" s="34"/>
      <c r="W759" s="34" t="s">
        <v>626</v>
      </c>
      <c r="X759" s="34"/>
    </row>
    <row r="760" spans="1:24" ht="14">
      <c r="A760" s="91" t="s">
        <v>194</v>
      </c>
      <c r="B760" s="92" t="s">
        <v>1286</v>
      </c>
      <c r="C760" s="91">
        <v>8</v>
      </c>
      <c r="D760" s="91" t="s">
        <v>630</v>
      </c>
      <c r="E760" s="93" t="s">
        <v>174</v>
      </c>
      <c r="F760" s="93" t="s">
        <v>341</v>
      </c>
      <c r="G760" s="93">
        <v>5</v>
      </c>
      <c r="H760" s="93" t="s">
        <v>194</v>
      </c>
      <c r="I760" s="94">
        <v>0</v>
      </c>
      <c r="J760" s="94">
        <v>0</v>
      </c>
      <c r="K760" s="94"/>
      <c r="L760" s="94"/>
      <c r="M760" s="94"/>
      <c r="N760" s="94"/>
      <c r="O760" s="94"/>
      <c r="P760" s="94"/>
      <c r="Q760" s="94"/>
      <c r="R760" s="94"/>
      <c r="S760" s="94"/>
      <c r="T760" s="95"/>
      <c r="U760" s="95"/>
      <c r="V760" s="34"/>
      <c r="W760" s="34"/>
      <c r="X760" s="34"/>
    </row>
    <row r="761" spans="1:24" ht="14">
      <c r="A761" s="91" t="s">
        <v>194</v>
      </c>
      <c r="B761" s="92" t="s">
        <v>1287</v>
      </c>
      <c r="C761" s="91">
        <v>10</v>
      </c>
      <c r="D761" s="91" t="s">
        <v>630</v>
      </c>
      <c r="E761" s="93" t="s">
        <v>174</v>
      </c>
      <c r="F761" s="93" t="s">
        <v>341</v>
      </c>
      <c r="G761" s="93">
        <v>5</v>
      </c>
      <c r="H761" s="93" t="s">
        <v>194</v>
      </c>
      <c r="I761" s="94">
        <v>3</v>
      </c>
      <c r="J761" s="94">
        <v>61.75</v>
      </c>
      <c r="K761" s="94"/>
      <c r="L761" s="94"/>
      <c r="M761" s="94"/>
      <c r="N761" s="94"/>
      <c r="O761" s="94">
        <v>49</v>
      </c>
      <c r="P761" s="94"/>
      <c r="Q761" s="94">
        <v>61.75</v>
      </c>
      <c r="R761" s="94"/>
      <c r="S761" s="94">
        <v>59.75</v>
      </c>
      <c r="T761" s="95"/>
      <c r="U761" s="95"/>
      <c r="V761" s="34"/>
      <c r="W761" s="34" t="s">
        <v>626</v>
      </c>
      <c r="X761" s="34"/>
    </row>
    <row r="762" spans="1:24" ht="14">
      <c r="A762" s="91" t="s">
        <v>194</v>
      </c>
      <c r="B762" s="92" t="s">
        <v>1288</v>
      </c>
      <c r="C762" s="91">
        <v>10</v>
      </c>
      <c r="D762" s="91" t="s">
        <v>630</v>
      </c>
      <c r="E762" s="93" t="s">
        <v>174</v>
      </c>
      <c r="F762" s="93" t="s">
        <v>341</v>
      </c>
      <c r="G762" s="93">
        <v>5</v>
      </c>
      <c r="H762" s="93" t="s">
        <v>194</v>
      </c>
      <c r="I762" s="94">
        <v>0</v>
      </c>
      <c r="J762" s="94">
        <v>0</v>
      </c>
      <c r="K762" s="94"/>
      <c r="L762" s="94"/>
      <c r="M762" s="94"/>
      <c r="N762" s="94"/>
      <c r="O762" s="94"/>
      <c r="P762" s="94"/>
      <c r="Q762" s="94"/>
      <c r="R762" s="94"/>
      <c r="S762" s="94"/>
      <c r="T762" s="95"/>
      <c r="U762" s="95"/>
      <c r="V762" s="34"/>
      <c r="W762" s="34"/>
      <c r="X762" s="34"/>
    </row>
    <row r="763" spans="1:24" ht="14">
      <c r="A763" s="91" t="s">
        <v>194</v>
      </c>
      <c r="B763" s="92" t="s">
        <v>1289</v>
      </c>
      <c r="C763" s="91">
        <v>7</v>
      </c>
      <c r="D763" s="91" t="s">
        <v>630</v>
      </c>
      <c r="E763" s="93" t="s">
        <v>174</v>
      </c>
      <c r="F763" s="93" t="s">
        <v>341</v>
      </c>
      <c r="G763" s="93">
        <v>5</v>
      </c>
      <c r="H763" s="93" t="s">
        <v>194</v>
      </c>
      <c r="I763" s="94">
        <v>0</v>
      </c>
      <c r="J763" s="94">
        <v>0</v>
      </c>
      <c r="K763" s="94"/>
      <c r="L763" s="94"/>
      <c r="M763" s="94"/>
      <c r="N763" s="94"/>
      <c r="O763" s="94"/>
      <c r="P763" s="94"/>
      <c r="Q763" s="94"/>
      <c r="R763" s="94"/>
      <c r="S763" s="94"/>
      <c r="T763" s="95"/>
      <c r="U763" s="95"/>
      <c r="V763" s="34"/>
      <c r="W763" s="34"/>
      <c r="X763" s="34"/>
    </row>
    <row r="764" spans="1:24" ht="14">
      <c r="A764" s="91" t="s">
        <v>194</v>
      </c>
      <c r="B764" s="92" t="s">
        <v>1290</v>
      </c>
      <c r="C764" s="91">
        <v>10</v>
      </c>
      <c r="D764" s="91" t="s">
        <v>630</v>
      </c>
      <c r="E764" s="93" t="s">
        <v>174</v>
      </c>
      <c r="F764" s="93" t="s">
        <v>341</v>
      </c>
      <c r="G764" s="93">
        <v>5</v>
      </c>
      <c r="H764" s="93" t="s">
        <v>194</v>
      </c>
      <c r="I764" s="94">
        <v>0</v>
      </c>
      <c r="J764" s="94">
        <v>0</v>
      </c>
      <c r="K764" s="94"/>
      <c r="L764" s="94"/>
      <c r="M764" s="94"/>
      <c r="N764" s="94"/>
      <c r="O764" s="94"/>
      <c r="P764" s="94"/>
      <c r="Q764" s="94"/>
      <c r="R764" s="94"/>
      <c r="S764" s="94"/>
      <c r="T764" s="95"/>
      <c r="U764" s="95"/>
      <c r="V764" s="34"/>
      <c r="W764" s="34"/>
      <c r="X764" s="34"/>
    </row>
    <row r="765" spans="1:24" ht="14">
      <c r="A765" s="91" t="s">
        <v>194</v>
      </c>
      <c r="B765" s="92" t="s">
        <v>1291</v>
      </c>
      <c r="C765" s="91">
        <v>9</v>
      </c>
      <c r="D765" s="91" t="s">
        <v>630</v>
      </c>
      <c r="E765" s="93" t="s">
        <v>174</v>
      </c>
      <c r="F765" s="93" t="s">
        <v>341</v>
      </c>
      <c r="G765" s="93">
        <v>5</v>
      </c>
      <c r="H765" s="93" t="s">
        <v>194</v>
      </c>
      <c r="I765" s="94">
        <v>0</v>
      </c>
      <c r="J765" s="94">
        <v>0</v>
      </c>
      <c r="K765" s="94"/>
      <c r="L765" s="94"/>
      <c r="M765" s="94"/>
      <c r="N765" s="94"/>
      <c r="O765" s="94"/>
      <c r="P765" s="94"/>
      <c r="Q765" s="94"/>
      <c r="R765" s="94"/>
      <c r="S765" s="94"/>
      <c r="T765" s="95"/>
      <c r="U765" s="95"/>
      <c r="V765" s="34"/>
      <c r="W765" s="34"/>
      <c r="X765" s="34"/>
    </row>
    <row r="766" spans="1:24" ht="14">
      <c r="A766" s="91" t="s">
        <v>194</v>
      </c>
      <c r="B766" s="92" t="s">
        <v>1292</v>
      </c>
      <c r="C766" s="91">
        <v>13</v>
      </c>
      <c r="D766" s="91" t="s">
        <v>625</v>
      </c>
      <c r="E766" s="93" t="s">
        <v>342</v>
      </c>
      <c r="F766" s="93" t="s">
        <v>252</v>
      </c>
      <c r="G766" s="93">
        <v>5</v>
      </c>
      <c r="H766" s="93" t="s">
        <v>194</v>
      </c>
      <c r="I766" s="94">
        <v>0</v>
      </c>
      <c r="J766" s="94">
        <v>0</v>
      </c>
      <c r="K766" s="94"/>
      <c r="L766" s="94"/>
      <c r="M766" s="94"/>
      <c r="N766" s="94"/>
      <c r="O766" s="94"/>
      <c r="P766" s="94"/>
      <c r="Q766" s="94"/>
      <c r="R766" s="94"/>
      <c r="S766" s="94"/>
      <c r="T766" s="95"/>
      <c r="U766" s="95"/>
      <c r="V766" s="34"/>
      <c r="W766" s="34"/>
      <c r="X766" s="34"/>
    </row>
    <row r="767" spans="1:24" ht="14">
      <c r="A767" s="91" t="s">
        <v>194</v>
      </c>
      <c r="B767" s="92" t="s">
        <v>1293</v>
      </c>
      <c r="C767" s="91">
        <v>14</v>
      </c>
      <c r="D767" s="91" t="s">
        <v>625</v>
      </c>
      <c r="E767" s="93" t="s">
        <v>342</v>
      </c>
      <c r="F767" s="93" t="s">
        <v>252</v>
      </c>
      <c r="G767" s="93">
        <v>5</v>
      </c>
      <c r="H767" s="93" t="s">
        <v>194</v>
      </c>
      <c r="I767" s="94">
        <v>2</v>
      </c>
      <c r="J767" s="94">
        <v>106.35</v>
      </c>
      <c r="K767" s="94"/>
      <c r="L767" s="94"/>
      <c r="M767" s="94"/>
      <c r="N767" s="94"/>
      <c r="O767" s="94"/>
      <c r="P767" s="94"/>
      <c r="Q767" s="94">
        <v>106.35</v>
      </c>
      <c r="R767" s="94"/>
      <c r="S767" s="94">
        <v>112.5</v>
      </c>
      <c r="T767" s="95"/>
      <c r="U767" s="95"/>
      <c r="V767" s="34"/>
      <c r="W767" s="34" t="s">
        <v>626</v>
      </c>
      <c r="X767" s="34"/>
    </row>
    <row r="768" spans="1:24" ht="14">
      <c r="A768" s="91" t="s">
        <v>194</v>
      </c>
      <c r="B768" s="92" t="s">
        <v>1294</v>
      </c>
      <c r="C768" s="91">
        <v>12</v>
      </c>
      <c r="D768" s="91" t="s">
        <v>625</v>
      </c>
      <c r="E768" s="93" t="s">
        <v>341</v>
      </c>
      <c r="F768" s="93" t="s">
        <v>342</v>
      </c>
      <c r="G768" s="93">
        <v>5</v>
      </c>
      <c r="H768" s="93" t="s">
        <v>194</v>
      </c>
      <c r="I768" s="94">
        <v>0</v>
      </c>
      <c r="J768" s="94">
        <v>0</v>
      </c>
      <c r="K768" s="94"/>
      <c r="L768" s="94"/>
      <c r="M768" s="94"/>
      <c r="N768" s="94"/>
      <c r="O768" s="94"/>
      <c r="P768" s="94"/>
      <c r="Q768" s="94"/>
      <c r="R768" s="94"/>
      <c r="S768" s="94"/>
      <c r="T768" s="95"/>
      <c r="U768" s="95"/>
      <c r="V768" s="34"/>
      <c r="W768" s="34"/>
      <c r="X768" s="34"/>
    </row>
    <row r="769" spans="1:24" ht="14">
      <c r="A769" s="91" t="s">
        <v>194</v>
      </c>
      <c r="B769" s="92" t="s">
        <v>1295</v>
      </c>
      <c r="C769" s="91">
        <v>11</v>
      </c>
      <c r="D769" s="91" t="s">
        <v>625</v>
      </c>
      <c r="E769" s="93" t="s">
        <v>341</v>
      </c>
      <c r="F769" s="93" t="s">
        <v>342</v>
      </c>
      <c r="G769" s="93">
        <v>5</v>
      </c>
      <c r="H769" s="93" t="s">
        <v>194</v>
      </c>
      <c r="I769" s="94">
        <v>4</v>
      </c>
      <c r="J769" s="94">
        <v>85.95</v>
      </c>
      <c r="K769" s="94"/>
      <c r="L769" s="94"/>
      <c r="M769" s="94">
        <v>82.3</v>
      </c>
      <c r="N769" s="94"/>
      <c r="O769" s="94">
        <v>79.099999999999994</v>
      </c>
      <c r="P769" s="94"/>
      <c r="Q769" s="94">
        <v>85.95</v>
      </c>
      <c r="R769" s="94"/>
      <c r="S769" s="94">
        <v>93.45</v>
      </c>
      <c r="T769" s="95"/>
      <c r="U769" s="95"/>
      <c r="V769" s="34"/>
      <c r="W769" s="34" t="s">
        <v>626</v>
      </c>
      <c r="X769" s="34"/>
    </row>
    <row r="770" spans="1:24" ht="14">
      <c r="A770" s="91" t="s">
        <v>194</v>
      </c>
      <c r="B770" s="92" t="s">
        <v>1296</v>
      </c>
      <c r="C770" s="91">
        <v>12</v>
      </c>
      <c r="D770" s="91" t="s">
        <v>625</v>
      </c>
      <c r="E770" s="93" t="s">
        <v>341</v>
      </c>
      <c r="F770" s="93" t="s">
        <v>342</v>
      </c>
      <c r="G770" s="93">
        <v>5</v>
      </c>
      <c r="H770" s="93" t="s">
        <v>194</v>
      </c>
      <c r="I770" s="94">
        <v>0</v>
      </c>
      <c r="J770" s="94">
        <v>0</v>
      </c>
      <c r="K770" s="94"/>
      <c r="L770" s="94"/>
      <c r="M770" s="94"/>
      <c r="N770" s="94"/>
      <c r="O770" s="94"/>
      <c r="P770" s="94"/>
      <c r="Q770" s="94"/>
      <c r="R770" s="94"/>
      <c r="S770" s="94"/>
      <c r="T770" s="95"/>
      <c r="U770" s="95"/>
      <c r="V770" s="34"/>
      <c r="W770" s="34"/>
      <c r="X770" s="34"/>
    </row>
    <row r="771" spans="1:24" ht="14">
      <c r="A771" s="91" t="s">
        <v>194</v>
      </c>
      <c r="B771" s="92" t="s">
        <v>1297</v>
      </c>
      <c r="C771" s="91">
        <v>11</v>
      </c>
      <c r="D771" s="91" t="s">
        <v>625</v>
      </c>
      <c r="E771" s="93" t="s">
        <v>341</v>
      </c>
      <c r="F771" s="93" t="s">
        <v>342</v>
      </c>
      <c r="G771" s="93">
        <v>5</v>
      </c>
      <c r="H771" s="93" t="s">
        <v>194</v>
      </c>
      <c r="I771" s="94">
        <v>0</v>
      </c>
      <c r="J771" s="94">
        <v>0</v>
      </c>
      <c r="K771" s="94"/>
      <c r="L771" s="94"/>
      <c r="M771" s="94"/>
      <c r="N771" s="94"/>
      <c r="O771" s="94"/>
      <c r="P771" s="94"/>
      <c r="Q771" s="94"/>
      <c r="R771" s="94"/>
      <c r="S771" s="94"/>
      <c r="T771" s="95"/>
      <c r="U771" s="95"/>
      <c r="V771" s="34"/>
      <c r="W771" s="34"/>
      <c r="X771" s="34"/>
    </row>
    <row r="772" spans="1:24" ht="14">
      <c r="A772" s="91" t="s">
        <v>194</v>
      </c>
      <c r="B772" s="92" t="s">
        <v>1298</v>
      </c>
      <c r="C772" s="91">
        <v>12</v>
      </c>
      <c r="D772" s="91" t="s">
        <v>625</v>
      </c>
      <c r="E772" s="93" t="s">
        <v>341</v>
      </c>
      <c r="F772" s="93" t="s">
        <v>342</v>
      </c>
      <c r="G772" s="93">
        <v>5</v>
      </c>
      <c r="H772" s="93" t="s">
        <v>194</v>
      </c>
      <c r="I772" s="94">
        <v>3</v>
      </c>
      <c r="J772" s="94">
        <v>87.35</v>
      </c>
      <c r="K772" s="94"/>
      <c r="L772" s="94"/>
      <c r="M772" s="94"/>
      <c r="N772" s="94"/>
      <c r="O772" s="94">
        <v>84.45</v>
      </c>
      <c r="P772" s="94"/>
      <c r="Q772" s="94">
        <v>87.35</v>
      </c>
      <c r="R772" s="94"/>
      <c r="S772" s="94">
        <v>93.15</v>
      </c>
      <c r="T772" s="95"/>
      <c r="U772" s="95"/>
      <c r="V772" s="34"/>
      <c r="W772" s="34" t="s">
        <v>626</v>
      </c>
      <c r="X772" s="34"/>
    </row>
    <row r="773" spans="1:24" ht="14">
      <c r="A773" s="91" t="s">
        <v>194</v>
      </c>
      <c r="B773" s="92" t="s">
        <v>1299</v>
      </c>
      <c r="C773" s="91">
        <v>12</v>
      </c>
      <c r="D773" s="91" t="s">
        <v>625</v>
      </c>
      <c r="E773" s="93" t="s">
        <v>341</v>
      </c>
      <c r="F773" s="93" t="s">
        <v>342</v>
      </c>
      <c r="G773" s="93">
        <v>5</v>
      </c>
      <c r="H773" s="93" t="s">
        <v>194</v>
      </c>
      <c r="I773" s="94">
        <v>0</v>
      </c>
      <c r="J773" s="94">
        <v>0</v>
      </c>
      <c r="K773" s="94"/>
      <c r="L773" s="94"/>
      <c r="M773" s="94"/>
      <c r="N773" s="94"/>
      <c r="O773" s="94"/>
      <c r="P773" s="94"/>
      <c r="Q773" s="94"/>
      <c r="R773" s="94"/>
      <c r="S773" s="94"/>
      <c r="T773" s="95"/>
      <c r="U773" s="95"/>
      <c r="V773" s="34"/>
      <c r="W773" s="34"/>
      <c r="X773" s="34"/>
    </row>
    <row r="774" spans="1:24" ht="14">
      <c r="A774" s="91" t="s">
        <v>194</v>
      </c>
      <c r="B774" s="92" t="s">
        <v>580</v>
      </c>
      <c r="C774" s="91">
        <v>12</v>
      </c>
      <c r="D774" s="91" t="s">
        <v>630</v>
      </c>
      <c r="E774" s="93" t="s">
        <v>341</v>
      </c>
      <c r="F774" s="93" t="s">
        <v>342</v>
      </c>
      <c r="G774" s="93">
        <v>5</v>
      </c>
      <c r="H774" s="93" t="s">
        <v>194</v>
      </c>
      <c r="I774" s="94">
        <v>2</v>
      </c>
      <c r="J774" s="94">
        <v>64.05</v>
      </c>
      <c r="K774" s="94"/>
      <c r="L774" s="94"/>
      <c r="M774" s="94"/>
      <c r="N774" s="94"/>
      <c r="O774" s="94">
        <v>64.05</v>
      </c>
      <c r="P774" s="94"/>
      <c r="Q774" s="94"/>
      <c r="R774" s="94"/>
      <c r="S774" s="94">
        <v>73.7</v>
      </c>
      <c r="T774" s="95"/>
      <c r="U774" s="95">
        <v>64.849999999999994</v>
      </c>
      <c r="V774" s="34" t="s">
        <v>626</v>
      </c>
      <c r="W774" s="34"/>
      <c r="X774" s="34"/>
    </row>
    <row r="775" spans="1:24" ht="14">
      <c r="A775" s="91" t="s">
        <v>194</v>
      </c>
      <c r="B775" s="92" t="s">
        <v>1300</v>
      </c>
      <c r="C775" s="91">
        <v>11</v>
      </c>
      <c r="D775" s="91" t="s">
        <v>630</v>
      </c>
      <c r="E775" s="93" t="s">
        <v>341</v>
      </c>
      <c r="F775" s="93" t="s">
        <v>342</v>
      </c>
      <c r="G775" s="93">
        <v>5</v>
      </c>
      <c r="H775" s="93" t="s">
        <v>194</v>
      </c>
      <c r="I775" s="94">
        <v>0</v>
      </c>
      <c r="J775" s="94">
        <v>0</v>
      </c>
      <c r="K775" s="94"/>
      <c r="L775" s="94"/>
      <c r="M775" s="94"/>
      <c r="N775" s="94"/>
      <c r="O775" s="94"/>
      <c r="P775" s="94"/>
      <c r="Q775" s="94"/>
      <c r="R775" s="94"/>
      <c r="S775" s="94"/>
      <c r="T775" s="95"/>
      <c r="U775" s="95"/>
      <c r="V775" s="34"/>
      <c r="W775" s="34"/>
      <c r="X775" s="34"/>
    </row>
    <row r="776" spans="1:24" ht="14">
      <c r="A776" s="91" t="s">
        <v>194</v>
      </c>
      <c r="B776" s="92" t="s">
        <v>1301</v>
      </c>
      <c r="C776" s="91">
        <v>11</v>
      </c>
      <c r="D776" s="91" t="s">
        <v>630</v>
      </c>
      <c r="E776" s="93" t="s">
        <v>341</v>
      </c>
      <c r="F776" s="93" t="s">
        <v>342</v>
      </c>
      <c r="G776" s="93">
        <v>5</v>
      </c>
      <c r="H776" s="93" t="s">
        <v>194</v>
      </c>
      <c r="I776" s="94">
        <v>2</v>
      </c>
      <c r="J776" s="94">
        <v>88.8</v>
      </c>
      <c r="K776" s="94"/>
      <c r="L776" s="94"/>
      <c r="M776" s="94">
        <v>88.8</v>
      </c>
      <c r="N776" s="94"/>
      <c r="O776" s="94"/>
      <c r="P776" s="94"/>
      <c r="Q776" s="94">
        <v>79.03</v>
      </c>
      <c r="R776" s="94"/>
      <c r="S776" s="94"/>
      <c r="T776" s="95"/>
      <c r="U776" s="95"/>
      <c r="V776" s="34"/>
      <c r="W776" s="34" t="s">
        <v>626</v>
      </c>
      <c r="X776" s="34"/>
    </row>
    <row r="777" spans="1:24" ht="14">
      <c r="A777" s="91" t="s">
        <v>194</v>
      </c>
      <c r="B777" s="92" t="s">
        <v>1302</v>
      </c>
      <c r="C777" s="91">
        <v>11</v>
      </c>
      <c r="D777" s="91" t="s">
        <v>630</v>
      </c>
      <c r="E777" s="93" t="s">
        <v>341</v>
      </c>
      <c r="F777" s="93" t="s">
        <v>342</v>
      </c>
      <c r="G777" s="93">
        <v>5</v>
      </c>
      <c r="H777" s="93" t="s">
        <v>194</v>
      </c>
      <c r="I777" s="94">
        <v>0</v>
      </c>
      <c r="J777" s="94">
        <v>0</v>
      </c>
      <c r="K777" s="94"/>
      <c r="L777" s="94"/>
      <c r="M777" s="94"/>
      <c r="N777" s="94"/>
      <c r="O777" s="94"/>
      <c r="P777" s="94"/>
      <c r="Q777" s="94"/>
      <c r="R777" s="94"/>
      <c r="S777" s="94"/>
      <c r="T777" s="95"/>
      <c r="U777" s="95"/>
      <c r="V777" s="34"/>
      <c r="W777" s="34"/>
      <c r="X777" s="34"/>
    </row>
    <row r="778" spans="1:24" ht="14">
      <c r="A778" s="91" t="s">
        <v>194</v>
      </c>
      <c r="B778" s="92" t="s">
        <v>1303</v>
      </c>
      <c r="C778" s="91">
        <v>11</v>
      </c>
      <c r="D778" s="91" t="s">
        <v>630</v>
      </c>
      <c r="E778" s="93" t="s">
        <v>341</v>
      </c>
      <c r="F778" s="93" t="s">
        <v>342</v>
      </c>
      <c r="G778" s="93">
        <v>5</v>
      </c>
      <c r="H778" s="93" t="s">
        <v>194</v>
      </c>
      <c r="I778" s="94">
        <v>0</v>
      </c>
      <c r="J778" s="94">
        <v>0</v>
      </c>
      <c r="K778" s="94"/>
      <c r="L778" s="94"/>
      <c r="M778" s="94"/>
      <c r="N778" s="94"/>
      <c r="O778" s="94"/>
      <c r="P778" s="94"/>
      <c r="Q778" s="94"/>
      <c r="R778" s="94"/>
      <c r="S778" s="94"/>
      <c r="T778" s="95"/>
      <c r="U778" s="95"/>
      <c r="V778" s="34"/>
      <c r="W778" s="34"/>
      <c r="X778" s="34"/>
    </row>
    <row r="779" spans="1:24" ht="14">
      <c r="A779" s="91" t="s">
        <v>194</v>
      </c>
      <c r="B779" s="92" t="s">
        <v>1304</v>
      </c>
      <c r="C779" s="91">
        <v>12</v>
      </c>
      <c r="D779" s="91" t="s">
        <v>630</v>
      </c>
      <c r="E779" s="93" t="s">
        <v>341</v>
      </c>
      <c r="F779" s="93" t="s">
        <v>342</v>
      </c>
      <c r="G779" s="93">
        <v>5</v>
      </c>
      <c r="H779" s="93" t="s">
        <v>194</v>
      </c>
      <c r="I779" s="94">
        <v>5</v>
      </c>
      <c r="J779" s="94">
        <v>108.5</v>
      </c>
      <c r="K779" s="94">
        <v>108.5</v>
      </c>
      <c r="L779" s="94"/>
      <c r="M779" s="94">
        <v>102.05</v>
      </c>
      <c r="N779" s="94"/>
      <c r="O779" s="94">
        <v>104.45</v>
      </c>
      <c r="P779" s="94"/>
      <c r="Q779" s="94">
        <v>99.6</v>
      </c>
      <c r="R779" s="94"/>
      <c r="S779" s="94">
        <v>120.4</v>
      </c>
      <c r="T779" s="95"/>
      <c r="U779" s="95"/>
      <c r="V779" s="34"/>
      <c r="W779" s="34" t="s">
        <v>626</v>
      </c>
      <c r="X779" s="34" t="s">
        <v>626</v>
      </c>
    </row>
    <row r="780" spans="1:24" ht="14">
      <c r="A780" s="91" t="s">
        <v>194</v>
      </c>
      <c r="B780" s="92" t="s">
        <v>1305</v>
      </c>
      <c r="C780" s="91">
        <v>12</v>
      </c>
      <c r="D780" s="91" t="s">
        <v>630</v>
      </c>
      <c r="E780" s="93" t="s">
        <v>341</v>
      </c>
      <c r="F780" s="93" t="s">
        <v>342</v>
      </c>
      <c r="G780" s="93">
        <v>5</v>
      </c>
      <c r="H780" s="93" t="s">
        <v>194</v>
      </c>
      <c r="I780" s="94">
        <v>4</v>
      </c>
      <c r="J780" s="94">
        <v>131.5</v>
      </c>
      <c r="K780" s="94">
        <v>110.55</v>
      </c>
      <c r="L780" s="94"/>
      <c r="M780" s="94"/>
      <c r="N780" s="94"/>
      <c r="O780" s="94">
        <v>94.8</v>
      </c>
      <c r="P780" s="94"/>
      <c r="Q780" s="94">
        <v>131.5</v>
      </c>
      <c r="R780" s="94"/>
      <c r="S780" s="94">
        <v>133.55000000000001</v>
      </c>
      <c r="T780" s="95"/>
      <c r="U780" s="95"/>
      <c r="V780" s="34"/>
      <c r="W780" s="34" t="s">
        <v>626</v>
      </c>
      <c r="X780" s="34" t="s">
        <v>626</v>
      </c>
    </row>
    <row r="781" spans="1:24" ht="14">
      <c r="A781" s="91" t="s">
        <v>194</v>
      </c>
      <c r="B781" s="92" t="s">
        <v>1306</v>
      </c>
      <c r="C781" s="91">
        <v>15</v>
      </c>
      <c r="D781" s="91" t="s">
        <v>625</v>
      </c>
      <c r="E781" s="93" t="s">
        <v>252</v>
      </c>
      <c r="F781" s="93" t="s">
        <v>252</v>
      </c>
      <c r="G781" s="93">
        <v>5</v>
      </c>
      <c r="H781" s="93" t="s">
        <v>194</v>
      </c>
      <c r="I781" s="94">
        <v>2</v>
      </c>
      <c r="J781" s="94">
        <v>143.25</v>
      </c>
      <c r="K781" s="94">
        <v>143.25</v>
      </c>
      <c r="L781" s="94"/>
      <c r="M781" s="94"/>
      <c r="N781" s="94"/>
      <c r="O781" s="94"/>
      <c r="P781" s="94"/>
      <c r="Q781" s="94">
        <v>116.9</v>
      </c>
      <c r="R781" s="94"/>
      <c r="S781" s="94"/>
      <c r="T781" s="95"/>
      <c r="U781" s="95"/>
      <c r="V781" s="34"/>
      <c r="W781" s="34" t="s">
        <v>626</v>
      </c>
      <c r="X781" s="34"/>
    </row>
    <row r="782" spans="1:24" ht="14">
      <c r="A782" s="91" t="s">
        <v>194</v>
      </c>
      <c r="B782" s="92" t="s">
        <v>1307</v>
      </c>
      <c r="C782" s="91">
        <v>15</v>
      </c>
      <c r="D782" s="91" t="s">
        <v>625</v>
      </c>
      <c r="E782" s="93" t="s">
        <v>252</v>
      </c>
      <c r="F782" s="93" t="s">
        <v>252</v>
      </c>
      <c r="G782" s="93">
        <v>5</v>
      </c>
      <c r="H782" s="93" t="s">
        <v>194</v>
      </c>
      <c r="I782" s="94">
        <v>4</v>
      </c>
      <c r="J782" s="94">
        <v>250.7</v>
      </c>
      <c r="K782" s="94"/>
      <c r="L782" s="94"/>
      <c r="M782" s="94">
        <v>214.95</v>
      </c>
      <c r="N782" s="94"/>
      <c r="O782" s="94">
        <v>250.7</v>
      </c>
      <c r="P782" s="94"/>
      <c r="Q782" s="94">
        <v>189</v>
      </c>
      <c r="R782" s="94"/>
      <c r="S782" s="94">
        <v>214.95</v>
      </c>
      <c r="T782" s="95"/>
      <c r="U782" s="95"/>
      <c r="V782" s="34"/>
      <c r="W782" s="34"/>
      <c r="X782" s="34"/>
    </row>
    <row r="783" spans="1:24" ht="14">
      <c r="A783" s="91" t="s">
        <v>194</v>
      </c>
      <c r="B783" s="92" t="s">
        <v>1308</v>
      </c>
      <c r="C783" s="91">
        <v>15</v>
      </c>
      <c r="D783" s="91" t="s">
        <v>630</v>
      </c>
      <c r="E783" s="93" t="s">
        <v>252</v>
      </c>
      <c r="F783" s="93" t="s">
        <v>252</v>
      </c>
      <c r="G783" s="93">
        <v>5</v>
      </c>
      <c r="H783" s="93" t="s">
        <v>194</v>
      </c>
      <c r="I783" s="94">
        <v>3</v>
      </c>
      <c r="J783" s="94">
        <v>160.1</v>
      </c>
      <c r="K783" s="94"/>
      <c r="L783" s="94"/>
      <c r="M783" s="94">
        <v>160.1</v>
      </c>
      <c r="N783" s="94"/>
      <c r="O783" s="94"/>
      <c r="P783" s="94"/>
      <c r="Q783" s="94">
        <v>153.75</v>
      </c>
      <c r="R783" s="94"/>
      <c r="S783" s="94">
        <v>139.75</v>
      </c>
      <c r="T783" s="95"/>
      <c r="U783" s="95"/>
      <c r="V783" s="34"/>
      <c r="W783" s="34" t="s">
        <v>626</v>
      </c>
      <c r="X783" s="34"/>
    </row>
    <row r="784" spans="1:24" ht="14">
      <c r="A784" s="91" t="s">
        <v>194</v>
      </c>
      <c r="B784" s="92" t="s">
        <v>1309</v>
      </c>
      <c r="C784" s="91">
        <v>17</v>
      </c>
      <c r="D784" s="91" t="s">
        <v>630</v>
      </c>
      <c r="E784" s="93" t="s">
        <v>252</v>
      </c>
      <c r="F784" s="93" t="s">
        <v>252</v>
      </c>
      <c r="G784" s="93">
        <v>5</v>
      </c>
      <c r="H784" s="93" t="s">
        <v>194</v>
      </c>
      <c r="I784" s="94">
        <v>1</v>
      </c>
      <c r="J784" s="94">
        <v>140.4</v>
      </c>
      <c r="K784" s="94"/>
      <c r="L784" s="94"/>
      <c r="M784" s="94"/>
      <c r="N784" s="94"/>
      <c r="O784" s="94"/>
      <c r="P784" s="94"/>
      <c r="Q784" s="94">
        <v>140.4</v>
      </c>
      <c r="R784" s="94"/>
      <c r="S784" s="94"/>
      <c r="T784" s="95"/>
      <c r="U784" s="95"/>
      <c r="V784" s="34"/>
      <c r="W784" s="34"/>
      <c r="X784" s="34"/>
    </row>
    <row r="785" spans="1:24" ht="14">
      <c r="A785" s="91" t="s">
        <v>194</v>
      </c>
      <c r="B785" s="92" t="s">
        <v>1310</v>
      </c>
      <c r="C785" s="91">
        <v>16</v>
      </c>
      <c r="D785" s="91" t="s">
        <v>630</v>
      </c>
      <c r="E785" s="93" t="s">
        <v>252</v>
      </c>
      <c r="F785" s="93" t="s">
        <v>252</v>
      </c>
      <c r="G785" s="93">
        <v>5</v>
      </c>
      <c r="H785" s="93" t="s">
        <v>194</v>
      </c>
      <c r="I785" s="94">
        <v>5</v>
      </c>
      <c r="J785" s="94">
        <v>145.4</v>
      </c>
      <c r="K785" s="94">
        <v>145.4</v>
      </c>
      <c r="L785" s="94"/>
      <c r="M785" s="94">
        <v>139.69999999999999</v>
      </c>
      <c r="N785" s="94"/>
      <c r="O785" s="94">
        <v>141.05000000000001</v>
      </c>
      <c r="P785" s="94"/>
      <c r="Q785" s="94">
        <v>136.44999999999999</v>
      </c>
      <c r="R785" s="94"/>
      <c r="S785" s="94">
        <v>148.25</v>
      </c>
      <c r="T785" s="95"/>
      <c r="U785" s="95"/>
      <c r="V785" s="34"/>
      <c r="W785" s="34" t="s">
        <v>626</v>
      </c>
      <c r="X785" s="34"/>
    </row>
    <row r="786" spans="1:24" ht="14">
      <c r="A786" s="91" t="s">
        <v>194</v>
      </c>
      <c r="B786" s="92" t="s">
        <v>1311</v>
      </c>
      <c r="C786" s="91">
        <v>18</v>
      </c>
      <c r="D786" s="91" t="s">
        <v>630</v>
      </c>
      <c r="E786" s="93" t="s">
        <v>252</v>
      </c>
      <c r="F786" s="93" t="s">
        <v>252</v>
      </c>
      <c r="G786" s="93">
        <v>5</v>
      </c>
      <c r="H786" s="93" t="s">
        <v>194</v>
      </c>
      <c r="I786" s="94">
        <v>0</v>
      </c>
      <c r="J786" s="94">
        <v>0</v>
      </c>
      <c r="K786" s="94"/>
      <c r="L786" s="94"/>
      <c r="M786" s="94"/>
      <c r="N786" s="94"/>
      <c r="O786" s="94"/>
      <c r="P786" s="94"/>
      <c r="Q786" s="94"/>
      <c r="R786" s="94"/>
      <c r="S786" s="94"/>
      <c r="T786" s="95"/>
      <c r="U786" s="95"/>
      <c r="V786" s="34"/>
      <c r="W786" s="34"/>
      <c r="X786" s="34"/>
    </row>
    <row r="787" spans="1:24" ht="14">
      <c r="A787" s="91" t="s">
        <v>194</v>
      </c>
      <c r="B787" s="92" t="s">
        <v>1312</v>
      </c>
      <c r="C787" s="91">
        <v>16</v>
      </c>
      <c r="D787" s="91" t="s">
        <v>630</v>
      </c>
      <c r="E787" s="93" t="s">
        <v>252</v>
      </c>
      <c r="F787" s="93" t="s">
        <v>252</v>
      </c>
      <c r="G787" s="93">
        <v>5</v>
      </c>
      <c r="H787" s="93" t="s">
        <v>194</v>
      </c>
      <c r="I787" s="94">
        <v>3</v>
      </c>
      <c r="J787" s="94">
        <v>159.30000000000001</v>
      </c>
      <c r="K787" s="94">
        <v>159.30000000000001</v>
      </c>
      <c r="L787" s="94"/>
      <c r="M787" s="94"/>
      <c r="N787" s="94"/>
      <c r="O787" s="94">
        <v>136.35</v>
      </c>
      <c r="P787" s="94"/>
      <c r="Q787" s="94">
        <v>103.85</v>
      </c>
      <c r="R787" s="94"/>
      <c r="S787" s="94"/>
      <c r="T787" s="95"/>
      <c r="U787" s="95"/>
      <c r="V787" s="34"/>
      <c r="W787" s="34" t="s">
        <v>626</v>
      </c>
      <c r="X787" s="34"/>
    </row>
    <row r="788" spans="1:24" ht="14">
      <c r="A788" s="91" t="s">
        <v>199</v>
      </c>
      <c r="B788" s="92" t="s">
        <v>1313</v>
      </c>
      <c r="C788" s="91">
        <v>9</v>
      </c>
      <c r="D788" s="91" t="s">
        <v>625</v>
      </c>
      <c r="E788" s="93" t="s">
        <v>174</v>
      </c>
      <c r="F788" s="93" t="s">
        <v>341</v>
      </c>
      <c r="G788" s="93">
        <v>7</v>
      </c>
      <c r="H788" s="93" t="s">
        <v>199</v>
      </c>
      <c r="I788" s="94">
        <v>4</v>
      </c>
      <c r="J788" s="94">
        <v>66.05</v>
      </c>
      <c r="K788" s="94">
        <v>60</v>
      </c>
      <c r="L788" s="94"/>
      <c r="M788" s="94"/>
      <c r="N788" s="94"/>
      <c r="O788" s="94">
        <v>60.2</v>
      </c>
      <c r="P788" s="94"/>
      <c r="Q788" s="94">
        <v>66.05</v>
      </c>
      <c r="R788" s="94"/>
      <c r="S788" s="94">
        <v>65.25</v>
      </c>
      <c r="T788" s="95"/>
      <c r="U788" s="95"/>
      <c r="V788" s="34"/>
      <c r="W788" s="34" t="s">
        <v>626</v>
      </c>
      <c r="X788" s="34" t="s">
        <v>626</v>
      </c>
    </row>
    <row r="789" spans="1:24" ht="14">
      <c r="A789" s="91" t="s">
        <v>199</v>
      </c>
      <c r="B789" s="92" t="s">
        <v>1314</v>
      </c>
      <c r="C789" s="91">
        <v>8</v>
      </c>
      <c r="D789" s="91" t="s">
        <v>625</v>
      </c>
      <c r="E789" s="93" t="s">
        <v>174</v>
      </c>
      <c r="F789" s="93" t="s">
        <v>341</v>
      </c>
      <c r="G789" s="93">
        <v>7</v>
      </c>
      <c r="H789" s="93" t="s">
        <v>199</v>
      </c>
      <c r="I789" s="94">
        <v>0</v>
      </c>
      <c r="J789" s="94">
        <v>0</v>
      </c>
      <c r="K789" s="94"/>
      <c r="L789" s="94"/>
      <c r="M789" s="94"/>
      <c r="N789" s="94"/>
      <c r="O789" s="94"/>
      <c r="P789" s="94"/>
      <c r="Q789" s="94"/>
      <c r="R789" s="94"/>
      <c r="S789" s="94"/>
      <c r="T789" s="95"/>
      <c r="U789" s="95"/>
      <c r="V789" s="34"/>
      <c r="W789" s="34"/>
      <c r="X789" s="34"/>
    </row>
    <row r="790" spans="1:24" ht="14">
      <c r="A790" s="91" t="s">
        <v>199</v>
      </c>
      <c r="B790" s="92" t="s">
        <v>1315</v>
      </c>
      <c r="C790" s="91">
        <v>10</v>
      </c>
      <c r="D790" s="91" t="s">
        <v>630</v>
      </c>
      <c r="E790" s="93" t="s">
        <v>174</v>
      </c>
      <c r="F790" s="93" t="s">
        <v>341</v>
      </c>
      <c r="G790" s="93">
        <v>7</v>
      </c>
      <c r="H790" s="93" t="s">
        <v>199</v>
      </c>
      <c r="I790" s="94">
        <v>5</v>
      </c>
      <c r="J790" s="94">
        <v>67.55</v>
      </c>
      <c r="K790" s="94">
        <v>67.55</v>
      </c>
      <c r="L790" s="94"/>
      <c r="M790" s="94">
        <v>64.8</v>
      </c>
      <c r="N790" s="94"/>
      <c r="O790" s="94">
        <v>63.7</v>
      </c>
      <c r="P790" s="94"/>
      <c r="Q790" s="94">
        <v>64</v>
      </c>
      <c r="R790" s="94"/>
      <c r="S790" s="94">
        <v>72.45</v>
      </c>
      <c r="T790" s="95"/>
      <c r="U790" s="95"/>
      <c r="V790" s="34"/>
      <c r="W790" s="34" t="s">
        <v>626</v>
      </c>
      <c r="X790" s="34"/>
    </row>
    <row r="791" spans="1:24" ht="14">
      <c r="A791" s="91" t="s">
        <v>199</v>
      </c>
      <c r="B791" s="92" t="s">
        <v>448</v>
      </c>
      <c r="C791" s="91">
        <v>8</v>
      </c>
      <c r="D791" s="91" t="s">
        <v>630</v>
      </c>
      <c r="E791" s="93" t="s">
        <v>174</v>
      </c>
      <c r="F791" s="93" t="s">
        <v>341</v>
      </c>
      <c r="G791" s="93">
        <v>7</v>
      </c>
      <c r="H791" s="93" t="s">
        <v>199</v>
      </c>
      <c r="I791" s="94">
        <v>5</v>
      </c>
      <c r="J791" s="94">
        <v>52.4</v>
      </c>
      <c r="K791" s="94">
        <v>49.2</v>
      </c>
      <c r="L791" s="94"/>
      <c r="M791" s="94">
        <v>52.4</v>
      </c>
      <c r="N791" s="94"/>
      <c r="O791" s="94">
        <v>46</v>
      </c>
      <c r="P791" s="94"/>
      <c r="Q791" s="94">
        <v>34.1</v>
      </c>
      <c r="R791" s="94"/>
      <c r="S791" s="94">
        <v>46.3</v>
      </c>
      <c r="T791" s="95"/>
      <c r="U791" s="95">
        <v>36.1</v>
      </c>
      <c r="V791" s="34" t="s">
        <v>626</v>
      </c>
      <c r="W791" s="34"/>
      <c r="X791" s="34"/>
    </row>
    <row r="792" spans="1:24" ht="14">
      <c r="A792" s="91" t="s">
        <v>199</v>
      </c>
      <c r="B792" s="92" t="s">
        <v>1316</v>
      </c>
      <c r="C792" s="91">
        <v>7</v>
      </c>
      <c r="D792" s="91" t="s">
        <v>630</v>
      </c>
      <c r="E792" s="93" t="s">
        <v>174</v>
      </c>
      <c r="F792" s="93" t="s">
        <v>341</v>
      </c>
      <c r="G792" s="93">
        <v>7</v>
      </c>
      <c r="H792" s="93" t="s">
        <v>199</v>
      </c>
      <c r="I792" s="94">
        <v>1</v>
      </c>
      <c r="J792" s="94">
        <v>46</v>
      </c>
      <c r="K792" s="94"/>
      <c r="L792" s="94"/>
      <c r="M792" s="94">
        <v>46</v>
      </c>
      <c r="N792" s="94"/>
      <c r="O792" s="94"/>
      <c r="P792" s="94"/>
      <c r="Q792" s="94"/>
      <c r="R792" s="94"/>
      <c r="S792" s="94"/>
      <c r="T792" s="95"/>
      <c r="U792" s="95"/>
      <c r="V792" s="34"/>
      <c r="W792" s="34"/>
      <c r="X792" s="34"/>
    </row>
    <row r="793" spans="1:24" ht="14">
      <c r="A793" s="91" t="s">
        <v>199</v>
      </c>
      <c r="B793" s="92" t="s">
        <v>1317</v>
      </c>
      <c r="C793" s="91">
        <v>8</v>
      </c>
      <c r="D793" s="91" t="s">
        <v>630</v>
      </c>
      <c r="E793" s="93" t="s">
        <v>174</v>
      </c>
      <c r="F793" s="93" t="s">
        <v>341</v>
      </c>
      <c r="G793" s="93">
        <v>7</v>
      </c>
      <c r="H793" s="93" t="s">
        <v>199</v>
      </c>
      <c r="I793" s="94">
        <v>0</v>
      </c>
      <c r="J793" s="94">
        <v>0</v>
      </c>
      <c r="K793" s="94"/>
      <c r="L793" s="94"/>
      <c r="M793" s="94"/>
      <c r="N793" s="94"/>
      <c r="O793" s="94"/>
      <c r="P793" s="94"/>
      <c r="Q793" s="94"/>
      <c r="R793" s="94"/>
      <c r="S793" s="94"/>
      <c r="T793" s="95"/>
      <c r="U793" s="95"/>
      <c r="V793" s="34" t="s">
        <v>626</v>
      </c>
      <c r="W793" s="34"/>
      <c r="X793" s="34"/>
    </row>
    <row r="794" spans="1:24" ht="14">
      <c r="A794" s="91" t="s">
        <v>199</v>
      </c>
      <c r="B794" s="92" t="s">
        <v>1318</v>
      </c>
      <c r="C794" s="91">
        <v>9</v>
      </c>
      <c r="D794" s="91" t="s">
        <v>630</v>
      </c>
      <c r="E794" s="93" t="s">
        <v>174</v>
      </c>
      <c r="F794" s="93" t="s">
        <v>341</v>
      </c>
      <c r="G794" s="93">
        <v>7</v>
      </c>
      <c r="H794" s="93" t="s">
        <v>199</v>
      </c>
      <c r="I794" s="94">
        <v>5</v>
      </c>
      <c r="J794" s="94">
        <v>65.25</v>
      </c>
      <c r="K794" s="94">
        <v>51.2</v>
      </c>
      <c r="L794" s="94"/>
      <c r="M794" s="94">
        <v>64.55</v>
      </c>
      <c r="N794" s="94"/>
      <c r="O794" s="94">
        <v>54.55</v>
      </c>
      <c r="P794" s="94"/>
      <c r="Q794" s="94">
        <v>65.25</v>
      </c>
      <c r="R794" s="94"/>
      <c r="S794" s="94">
        <v>54.5</v>
      </c>
      <c r="T794" s="95"/>
      <c r="U794" s="95"/>
      <c r="V794" s="34"/>
      <c r="W794" s="34" t="s">
        <v>626</v>
      </c>
      <c r="X794" s="34"/>
    </row>
    <row r="795" spans="1:24" ht="14">
      <c r="A795" s="91" t="s">
        <v>199</v>
      </c>
      <c r="B795" s="92" t="s">
        <v>1319</v>
      </c>
      <c r="C795" s="91">
        <v>9</v>
      </c>
      <c r="D795" s="91" t="s">
        <v>630</v>
      </c>
      <c r="E795" s="93" t="s">
        <v>174</v>
      </c>
      <c r="F795" s="93" t="s">
        <v>341</v>
      </c>
      <c r="G795" s="93">
        <v>7</v>
      </c>
      <c r="H795" s="93" t="s">
        <v>199</v>
      </c>
      <c r="I795" s="94">
        <v>3</v>
      </c>
      <c r="J795" s="94">
        <v>49.8</v>
      </c>
      <c r="K795" s="94"/>
      <c r="L795" s="94"/>
      <c r="M795" s="94"/>
      <c r="N795" s="94"/>
      <c r="O795" s="94">
        <v>42.75</v>
      </c>
      <c r="P795" s="94"/>
      <c r="Q795" s="94">
        <v>49.8</v>
      </c>
      <c r="R795" s="94"/>
      <c r="S795" s="94">
        <v>56.4</v>
      </c>
      <c r="T795" s="95"/>
      <c r="U795" s="95"/>
      <c r="V795" s="34" t="s">
        <v>626</v>
      </c>
      <c r="W795" s="34" t="s">
        <v>626</v>
      </c>
      <c r="X795" s="34"/>
    </row>
    <row r="796" spans="1:24" ht="14">
      <c r="A796" s="91" t="s">
        <v>199</v>
      </c>
      <c r="B796" s="92" t="s">
        <v>1320</v>
      </c>
      <c r="C796" s="91">
        <v>9</v>
      </c>
      <c r="D796" s="91" t="s">
        <v>630</v>
      </c>
      <c r="E796" s="93" t="s">
        <v>174</v>
      </c>
      <c r="F796" s="93" t="s">
        <v>341</v>
      </c>
      <c r="G796" s="93">
        <v>7</v>
      </c>
      <c r="H796" s="93" t="s">
        <v>199</v>
      </c>
      <c r="I796" s="94">
        <v>4</v>
      </c>
      <c r="J796" s="94">
        <v>37.5</v>
      </c>
      <c r="K796" s="94">
        <v>30.8</v>
      </c>
      <c r="L796" s="94"/>
      <c r="M796" s="94">
        <v>37.5</v>
      </c>
      <c r="N796" s="94"/>
      <c r="O796" s="94"/>
      <c r="P796" s="94"/>
      <c r="Q796" s="94">
        <v>27.6</v>
      </c>
      <c r="R796" s="94"/>
      <c r="S796" s="94">
        <v>32.549999999999997</v>
      </c>
      <c r="T796" s="95"/>
      <c r="U796" s="95"/>
      <c r="V796" s="34" t="s">
        <v>626</v>
      </c>
      <c r="W796" s="34"/>
      <c r="X796" s="34"/>
    </row>
    <row r="797" spans="1:24" ht="14">
      <c r="A797" s="91" t="s">
        <v>199</v>
      </c>
      <c r="B797" s="92" t="s">
        <v>1321</v>
      </c>
      <c r="C797" s="91">
        <v>8</v>
      </c>
      <c r="D797" s="91" t="s">
        <v>630</v>
      </c>
      <c r="E797" s="93" t="s">
        <v>174</v>
      </c>
      <c r="F797" s="93" t="s">
        <v>341</v>
      </c>
      <c r="G797" s="93">
        <v>7</v>
      </c>
      <c r="H797" s="93" t="s">
        <v>199</v>
      </c>
      <c r="I797" s="94">
        <v>0</v>
      </c>
      <c r="J797" s="94">
        <v>0</v>
      </c>
      <c r="K797" s="94"/>
      <c r="L797" s="94"/>
      <c r="M797" s="94"/>
      <c r="N797" s="94"/>
      <c r="O797" s="94"/>
      <c r="P797" s="94"/>
      <c r="Q797" s="94"/>
      <c r="R797" s="94"/>
      <c r="S797" s="94"/>
      <c r="T797" s="95"/>
      <c r="U797" s="95"/>
      <c r="V797" s="34" t="s">
        <v>626</v>
      </c>
      <c r="W797" s="34"/>
      <c r="X797" s="34"/>
    </row>
    <row r="798" spans="1:24" ht="14">
      <c r="A798" s="91" t="s">
        <v>199</v>
      </c>
      <c r="B798" s="92" t="s">
        <v>1322</v>
      </c>
      <c r="C798" s="91">
        <v>10</v>
      </c>
      <c r="D798" s="91" t="s">
        <v>630</v>
      </c>
      <c r="E798" s="93" t="s">
        <v>174</v>
      </c>
      <c r="F798" s="93" t="s">
        <v>341</v>
      </c>
      <c r="G798" s="93">
        <v>7</v>
      </c>
      <c r="H798" s="93" t="s">
        <v>199</v>
      </c>
      <c r="I798" s="94">
        <v>4</v>
      </c>
      <c r="J798" s="94">
        <v>42.55</v>
      </c>
      <c r="K798" s="94">
        <v>37.1</v>
      </c>
      <c r="L798" s="94"/>
      <c r="M798" s="94">
        <v>42.55</v>
      </c>
      <c r="N798" s="94"/>
      <c r="O798" s="94">
        <v>35.85</v>
      </c>
      <c r="P798" s="94"/>
      <c r="Q798" s="94"/>
      <c r="R798" s="94"/>
      <c r="S798" s="94">
        <v>43.25</v>
      </c>
      <c r="T798" s="95"/>
      <c r="U798" s="95"/>
      <c r="V798" s="34"/>
      <c r="W798" s="34"/>
      <c r="X798" s="34"/>
    </row>
    <row r="799" spans="1:24" ht="14">
      <c r="A799" s="91" t="s">
        <v>199</v>
      </c>
      <c r="B799" s="92" t="s">
        <v>1323</v>
      </c>
      <c r="C799" s="91">
        <v>13</v>
      </c>
      <c r="D799" s="91" t="s">
        <v>630</v>
      </c>
      <c r="E799" s="93" t="s">
        <v>342</v>
      </c>
      <c r="F799" s="93" t="s">
        <v>252</v>
      </c>
      <c r="G799" s="93">
        <v>7</v>
      </c>
      <c r="H799" s="93" t="s">
        <v>199</v>
      </c>
      <c r="I799" s="94">
        <v>5</v>
      </c>
      <c r="J799" s="94">
        <v>129.69999999999999</v>
      </c>
      <c r="K799" s="94">
        <v>126.35</v>
      </c>
      <c r="L799" s="94"/>
      <c r="M799" s="94">
        <v>125.45</v>
      </c>
      <c r="N799" s="94"/>
      <c r="O799" s="94">
        <v>120.8</v>
      </c>
      <c r="P799" s="94"/>
      <c r="Q799" s="94">
        <v>129.69999999999999</v>
      </c>
      <c r="R799" s="94"/>
      <c r="S799" s="94">
        <v>117.9</v>
      </c>
      <c r="T799" s="95"/>
      <c r="U799" s="95"/>
      <c r="V799" s="34"/>
      <c r="W799" s="34" t="s">
        <v>626</v>
      </c>
      <c r="X799" s="34" t="s">
        <v>626</v>
      </c>
    </row>
    <row r="800" spans="1:24" ht="14">
      <c r="A800" s="91" t="s">
        <v>199</v>
      </c>
      <c r="B800" s="92" t="s">
        <v>1324</v>
      </c>
      <c r="C800" s="91">
        <v>14</v>
      </c>
      <c r="D800" s="91" t="s">
        <v>630</v>
      </c>
      <c r="E800" s="93" t="s">
        <v>342</v>
      </c>
      <c r="F800" s="93" t="s">
        <v>252</v>
      </c>
      <c r="G800" s="93">
        <v>7</v>
      </c>
      <c r="H800" s="93" t="s">
        <v>199</v>
      </c>
      <c r="I800" s="94">
        <v>2</v>
      </c>
      <c r="J800" s="94">
        <v>111.25</v>
      </c>
      <c r="K800" s="94"/>
      <c r="L800" s="94"/>
      <c r="M800" s="94"/>
      <c r="N800" s="94"/>
      <c r="O800" s="94"/>
      <c r="P800" s="94"/>
      <c r="Q800" s="94">
        <v>111.25</v>
      </c>
      <c r="R800" s="94"/>
      <c r="S800" s="94">
        <v>99.7</v>
      </c>
      <c r="T800" s="95"/>
      <c r="U800" s="95"/>
      <c r="V800" s="34"/>
      <c r="W800" s="34" t="s">
        <v>626</v>
      </c>
      <c r="X800" s="34"/>
    </row>
    <row r="801" spans="1:24" ht="14">
      <c r="A801" s="91" t="s">
        <v>199</v>
      </c>
      <c r="B801" s="92" t="s">
        <v>1325</v>
      </c>
      <c r="C801" s="91">
        <v>12</v>
      </c>
      <c r="D801" s="91" t="s">
        <v>625</v>
      </c>
      <c r="E801" s="93" t="s">
        <v>341</v>
      </c>
      <c r="F801" s="93" t="s">
        <v>342</v>
      </c>
      <c r="G801" s="93">
        <v>7</v>
      </c>
      <c r="H801" s="93" t="s">
        <v>199</v>
      </c>
      <c r="I801" s="94">
        <v>4</v>
      </c>
      <c r="J801" s="94">
        <v>79.75</v>
      </c>
      <c r="K801" s="94">
        <v>67.650000000000006</v>
      </c>
      <c r="L801" s="94"/>
      <c r="M801" s="94"/>
      <c r="N801" s="94"/>
      <c r="O801" s="94">
        <v>76.7</v>
      </c>
      <c r="P801" s="94"/>
      <c r="Q801" s="94">
        <v>79.75</v>
      </c>
      <c r="R801" s="94"/>
      <c r="S801" s="94">
        <v>83.4</v>
      </c>
      <c r="T801" s="95"/>
      <c r="U801" s="95"/>
      <c r="V801" s="34"/>
      <c r="W801" s="34" t="s">
        <v>626</v>
      </c>
      <c r="X801" s="34"/>
    </row>
    <row r="802" spans="1:24" ht="14">
      <c r="A802" s="91" t="s">
        <v>199</v>
      </c>
      <c r="B802" s="92" t="s">
        <v>1326</v>
      </c>
      <c r="C802" s="91">
        <v>12</v>
      </c>
      <c r="D802" s="91" t="s">
        <v>625</v>
      </c>
      <c r="E802" s="93" t="s">
        <v>341</v>
      </c>
      <c r="F802" s="93" t="s">
        <v>342</v>
      </c>
      <c r="G802" s="93">
        <v>7</v>
      </c>
      <c r="H802" s="93" t="s">
        <v>199</v>
      </c>
      <c r="I802" s="94">
        <v>3</v>
      </c>
      <c r="J802" s="94">
        <v>167.65</v>
      </c>
      <c r="K802" s="94"/>
      <c r="L802" s="94"/>
      <c r="M802" s="94">
        <v>147.85</v>
      </c>
      <c r="N802" s="94"/>
      <c r="O802" s="94"/>
      <c r="P802" s="94"/>
      <c r="Q802" s="94">
        <v>167.65</v>
      </c>
      <c r="R802" s="94"/>
      <c r="S802" s="94">
        <v>193.75</v>
      </c>
      <c r="T802" s="95"/>
      <c r="U802" s="95"/>
      <c r="V802" s="34"/>
      <c r="W802" s="34" t="s">
        <v>626</v>
      </c>
      <c r="X802" s="34" t="s">
        <v>626</v>
      </c>
    </row>
    <row r="803" spans="1:24" ht="14">
      <c r="A803" s="91" t="s">
        <v>199</v>
      </c>
      <c r="B803" s="92" t="s">
        <v>1327</v>
      </c>
      <c r="C803" s="91">
        <v>11</v>
      </c>
      <c r="D803" s="91" t="s">
        <v>625</v>
      </c>
      <c r="E803" s="93" t="s">
        <v>341</v>
      </c>
      <c r="F803" s="93" t="s">
        <v>342</v>
      </c>
      <c r="G803" s="93">
        <v>7</v>
      </c>
      <c r="H803" s="93" t="s">
        <v>199</v>
      </c>
      <c r="I803" s="94">
        <v>0</v>
      </c>
      <c r="J803" s="94">
        <v>0</v>
      </c>
      <c r="K803" s="94"/>
      <c r="L803" s="94"/>
      <c r="M803" s="94"/>
      <c r="N803" s="94"/>
      <c r="O803" s="94"/>
      <c r="P803" s="94"/>
      <c r="Q803" s="94"/>
      <c r="R803" s="94"/>
      <c r="S803" s="94"/>
      <c r="T803" s="95"/>
      <c r="U803" s="95"/>
      <c r="V803" s="34" t="s">
        <v>626</v>
      </c>
      <c r="W803" s="34"/>
      <c r="X803" s="34"/>
    </row>
    <row r="804" spans="1:24" ht="14">
      <c r="A804" s="91" t="s">
        <v>199</v>
      </c>
      <c r="B804" s="92" t="s">
        <v>1328</v>
      </c>
      <c r="C804" s="91">
        <v>12</v>
      </c>
      <c r="D804" s="91" t="s">
        <v>630</v>
      </c>
      <c r="E804" s="93" t="s">
        <v>341</v>
      </c>
      <c r="F804" s="93" t="s">
        <v>342</v>
      </c>
      <c r="G804" s="93">
        <v>7</v>
      </c>
      <c r="H804" s="93" t="s">
        <v>199</v>
      </c>
      <c r="I804" s="94">
        <v>5</v>
      </c>
      <c r="J804" s="94">
        <v>92.1</v>
      </c>
      <c r="K804" s="94">
        <v>88.85</v>
      </c>
      <c r="L804" s="94"/>
      <c r="M804" s="94">
        <v>92.1</v>
      </c>
      <c r="N804" s="94"/>
      <c r="O804" s="94">
        <v>84.3</v>
      </c>
      <c r="P804" s="94"/>
      <c r="Q804" s="94">
        <v>87.25</v>
      </c>
      <c r="R804" s="94"/>
      <c r="S804" s="94">
        <v>91.15</v>
      </c>
      <c r="T804" s="95"/>
      <c r="U804" s="95"/>
      <c r="V804" s="34"/>
      <c r="W804" s="34"/>
      <c r="X804" s="34"/>
    </row>
    <row r="805" spans="1:24" ht="14">
      <c r="A805" s="91" t="s">
        <v>199</v>
      </c>
      <c r="B805" s="92" t="s">
        <v>1329</v>
      </c>
      <c r="C805" s="91">
        <v>12</v>
      </c>
      <c r="D805" s="91" t="s">
        <v>630</v>
      </c>
      <c r="E805" s="93" t="s">
        <v>341</v>
      </c>
      <c r="F805" s="93" t="s">
        <v>342</v>
      </c>
      <c r="G805" s="93">
        <v>7</v>
      </c>
      <c r="H805" s="93" t="s">
        <v>199</v>
      </c>
      <c r="I805" s="94">
        <v>5</v>
      </c>
      <c r="J805" s="94">
        <v>76.349999999999994</v>
      </c>
      <c r="K805" s="94">
        <v>64.5</v>
      </c>
      <c r="L805" s="94"/>
      <c r="M805" s="94">
        <v>72.75</v>
      </c>
      <c r="N805" s="94"/>
      <c r="O805" s="94">
        <v>67.349999999999994</v>
      </c>
      <c r="P805" s="94"/>
      <c r="Q805" s="94">
        <v>76.349999999999994</v>
      </c>
      <c r="R805" s="94"/>
      <c r="S805" s="94">
        <v>78.3</v>
      </c>
      <c r="T805" s="95"/>
      <c r="U805" s="95"/>
      <c r="V805" s="34"/>
      <c r="W805" s="34" t="s">
        <v>626</v>
      </c>
      <c r="X805" s="34"/>
    </row>
    <row r="806" spans="1:24" ht="14">
      <c r="A806" s="91" t="s">
        <v>199</v>
      </c>
      <c r="B806" s="92" t="s">
        <v>1330</v>
      </c>
      <c r="C806" s="91">
        <v>12</v>
      </c>
      <c r="D806" s="91" t="s">
        <v>630</v>
      </c>
      <c r="E806" s="93" t="s">
        <v>341</v>
      </c>
      <c r="F806" s="93" t="s">
        <v>342</v>
      </c>
      <c r="G806" s="93">
        <v>7</v>
      </c>
      <c r="H806" s="93" t="s">
        <v>199</v>
      </c>
      <c r="I806" s="94">
        <v>3</v>
      </c>
      <c r="J806" s="94">
        <v>89.45</v>
      </c>
      <c r="K806" s="94">
        <v>71.55</v>
      </c>
      <c r="L806" s="94"/>
      <c r="M806" s="94"/>
      <c r="N806" s="94"/>
      <c r="O806" s="94"/>
      <c r="P806" s="94"/>
      <c r="Q806" s="94">
        <v>89.45</v>
      </c>
      <c r="R806" s="94"/>
      <c r="S806" s="94">
        <v>80.650000000000006</v>
      </c>
      <c r="T806" s="95"/>
      <c r="U806" s="95"/>
      <c r="V806" s="34"/>
      <c r="W806" s="34" t="s">
        <v>626</v>
      </c>
      <c r="X806" s="34"/>
    </row>
    <row r="807" spans="1:24" ht="14">
      <c r="A807" s="91" t="s">
        <v>199</v>
      </c>
      <c r="B807" s="92" t="s">
        <v>1331</v>
      </c>
      <c r="C807" s="91">
        <v>16</v>
      </c>
      <c r="D807" s="91" t="s">
        <v>625</v>
      </c>
      <c r="E807" s="93" t="s">
        <v>252</v>
      </c>
      <c r="F807" s="93" t="s">
        <v>252</v>
      </c>
      <c r="G807" s="93">
        <v>7</v>
      </c>
      <c r="H807" s="93" t="s">
        <v>199</v>
      </c>
      <c r="I807" s="94">
        <v>5</v>
      </c>
      <c r="J807" s="94">
        <v>181.3</v>
      </c>
      <c r="K807" s="94">
        <v>131.19999999999999</v>
      </c>
      <c r="L807" s="94"/>
      <c r="M807" s="94">
        <v>181.3</v>
      </c>
      <c r="N807" s="94"/>
      <c r="O807" s="94">
        <v>145.35</v>
      </c>
      <c r="P807" s="94"/>
      <c r="Q807" s="94">
        <v>172.15</v>
      </c>
      <c r="R807" s="94"/>
      <c r="S807" s="94">
        <v>154.85</v>
      </c>
      <c r="T807" s="95"/>
      <c r="U807" s="95"/>
      <c r="V807" s="34"/>
      <c r="W807" s="34" t="s">
        <v>626</v>
      </c>
      <c r="X807" s="34" t="s">
        <v>626</v>
      </c>
    </row>
    <row r="808" spans="1:24" ht="14">
      <c r="A808" s="91" t="s">
        <v>199</v>
      </c>
      <c r="B808" s="92" t="s">
        <v>1332</v>
      </c>
      <c r="C808" s="91">
        <v>18</v>
      </c>
      <c r="D808" s="91" t="s">
        <v>625</v>
      </c>
      <c r="E808" s="93" t="s">
        <v>252</v>
      </c>
      <c r="F808" s="93" t="s">
        <v>252</v>
      </c>
      <c r="G808" s="93">
        <v>7</v>
      </c>
      <c r="H808" s="93" t="s">
        <v>199</v>
      </c>
      <c r="I808" s="94">
        <v>4</v>
      </c>
      <c r="J808" s="94">
        <v>146.75</v>
      </c>
      <c r="K808" s="94">
        <v>107.15</v>
      </c>
      <c r="L808" s="94"/>
      <c r="M808" s="94">
        <v>146.75</v>
      </c>
      <c r="N808" s="94"/>
      <c r="O808" s="94">
        <v>103.85</v>
      </c>
      <c r="P808" s="94"/>
      <c r="Q808" s="94"/>
      <c r="R808" s="94"/>
      <c r="S808" s="94">
        <v>132.6</v>
      </c>
      <c r="T808" s="95"/>
      <c r="U808" s="95"/>
      <c r="V808" s="34"/>
      <c r="W808" s="34" t="s">
        <v>626</v>
      </c>
      <c r="X808" s="34"/>
    </row>
    <row r="809" spans="1:24" ht="14">
      <c r="A809" s="91" t="s">
        <v>199</v>
      </c>
      <c r="B809" s="92" t="s">
        <v>1333</v>
      </c>
      <c r="C809" s="91">
        <v>15</v>
      </c>
      <c r="D809" s="91" t="s">
        <v>625</v>
      </c>
      <c r="E809" s="93" t="s">
        <v>252</v>
      </c>
      <c r="F809" s="93" t="s">
        <v>252</v>
      </c>
      <c r="G809" s="93">
        <v>7</v>
      </c>
      <c r="H809" s="93" t="s">
        <v>199</v>
      </c>
      <c r="I809" s="94">
        <v>3</v>
      </c>
      <c r="J809" s="94">
        <v>142.69999999999999</v>
      </c>
      <c r="K809" s="94">
        <v>132.94999999999999</v>
      </c>
      <c r="L809" s="94"/>
      <c r="M809" s="94"/>
      <c r="N809" s="94"/>
      <c r="O809" s="94">
        <v>142.69999999999999</v>
      </c>
      <c r="P809" s="94"/>
      <c r="Q809" s="94"/>
      <c r="R809" s="94"/>
      <c r="S809" s="94">
        <v>144.69999999999999</v>
      </c>
      <c r="T809" s="95"/>
      <c r="U809" s="95"/>
      <c r="V809" s="34"/>
      <c r="W809" s="34" t="s">
        <v>626</v>
      </c>
      <c r="X809" s="34"/>
    </row>
    <row r="810" spans="1:24" ht="14">
      <c r="A810" s="91" t="s">
        <v>199</v>
      </c>
      <c r="B810" s="92" t="s">
        <v>1334</v>
      </c>
      <c r="C810" s="91">
        <v>16</v>
      </c>
      <c r="D810" s="91" t="s">
        <v>625</v>
      </c>
      <c r="E810" s="93" t="s">
        <v>252</v>
      </c>
      <c r="F810" s="93" t="s">
        <v>252</v>
      </c>
      <c r="G810" s="93">
        <v>7</v>
      </c>
      <c r="H810" s="93" t="s">
        <v>199</v>
      </c>
      <c r="I810" s="94">
        <v>5</v>
      </c>
      <c r="J810" s="94">
        <v>186.65</v>
      </c>
      <c r="K810" s="94">
        <v>161.6</v>
      </c>
      <c r="L810" s="94"/>
      <c r="M810" s="94">
        <v>183.4</v>
      </c>
      <c r="N810" s="94"/>
      <c r="O810" s="94">
        <v>171.5</v>
      </c>
      <c r="P810" s="94"/>
      <c r="Q810" s="94">
        <v>186.65</v>
      </c>
      <c r="R810" s="94"/>
      <c r="S810" s="94">
        <v>180.25</v>
      </c>
      <c r="T810" s="95"/>
      <c r="U810" s="95"/>
      <c r="V810" s="34"/>
      <c r="W810" s="34" t="s">
        <v>626</v>
      </c>
      <c r="X810" s="34"/>
    </row>
    <row r="811" spans="1:24" ht="14">
      <c r="A811" s="91" t="s">
        <v>199</v>
      </c>
      <c r="B811" s="92" t="s">
        <v>1335</v>
      </c>
      <c r="C811" s="91">
        <v>15</v>
      </c>
      <c r="D811" s="91" t="s">
        <v>630</v>
      </c>
      <c r="E811" s="93" t="s">
        <v>252</v>
      </c>
      <c r="F811" s="93" t="s">
        <v>252</v>
      </c>
      <c r="G811" s="93">
        <v>7</v>
      </c>
      <c r="H811" s="93" t="s">
        <v>199</v>
      </c>
      <c r="I811" s="94">
        <v>5</v>
      </c>
      <c r="J811" s="94">
        <v>177.35</v>
      </c>
      <c r="K811" s="94">
        <v>141.4</v>
      </c>
      <c r="L811" s="94"/>
      <c r="M811" s="94">
        <v>177.35</v>
      </c>
      <c r="N811" s="94"/>
      <c r="O811" s="94">
        <v>152.25</v>
      </c>
      <c r="P811" s="94"/>
      <c r="Q811" s="94">
        <v>169.05</v>
      </c>
      <c r="R811" s="94"/>
      <c r="S811" s="94">
        <v>156.4</v>
      </c>
      <c r="T811" s="95"/>
      <c r="U811" s="95"/>
      <c r="V811" s="34"/>
      <c r="W811" s="34"/>
      <c r="X811" s="34"/>
    </row>
    <row r="812" spans="1:24" ht="14">
      <c r="A812" s="91" t="s">
        <v>203</v>
      </c>
      <c r="B812" s="92" t="s">
        <v>1336</v>
      </c>
      <c r="C812" s="91">
        <v>8</v>
      </c>
      <c r="D812" s="91" t="s">
        <v>625</v>
      </c>
      <c r="E812" s="93" t="s">
        <v>174</v>
      </c>
      <c r="F812" s="93" t="s">
        <v>341</v>
      </c>
      <c r="G812" s="93">
        <v>7</v>
      </c>
      <c r="H812" s="93" t="s">
        <v>203</v>
      </c>
      <c r="I812" s="94">
        <v>1</v>
      </c>
      <c r="J812" s="94">
        <v>16.55</v>
      </c>
      <c r="K812" s="94"/>
      <c r="L812" s="94"/>
      <c r="M812" s="94"/>
      <c r="N812" s="94"/>
      <c r="O812" s="94">
        <v>16.55</v>
      </c>
      <c r="P812" s="94"/>
      <c r="Q812" s="94"/>
      <c r="R812" s="94"/>
      <c r="S812" s="94"/>
      <c r="T812" s="95"/>
      <c r="U812" s="95"/>
      <c r="V812" s="34"/>
      <c r="W812" s="34"/>
      <c r="X812" s="34"/>
    </row>
    <row r="813" spans="1:24" ht="14">
      <c r="A813" s="91" t="s">
        <v>203</v>
      </c>
      <c r="B813" s="92" t="s">
        <v>1337</v>
      </c>
      <c r="C813" s="91">
        <v>9</v>
      </c>
      <c r="D813" s="91" t="s">
        <v>625</v>
      </c>
      <c r="E813" s="93" t="s">
        <v>174</v>
      </c>
      <c r="F813" s="93" t="s">
        <v>341</v>
      </c>
      <c r="G813" s="93">
        <v>7</v>
      </c>
      <c r="H813" s="93" t="s">
        <v>203</v>
      </c>
      <c r="I813" s="94">
        <v>0</v>
      </c>
      <c r="J813" s="94">
        <v>0</v>
      </c>
      <c r="K813" s="94"/>
      <c r="L813" s="94"/>
      <c r="M813" s="94"/>
      <c r="N813" s="94"/>
      <c r="O813" s="94"/>
      <c r="P813" s="94"/>
      <c r="Q813" s="94"/>
      <c r="R813" s="94"/>
      <c r="S813" s="94"/>
      <c r="T813" s="95"/>
      <c r="U813" s="95"/>
      <c r="V813" s="34"/>
      <c r="W813" s="34"/>
      <c r="X813" s="34"/>
    </row>
    <row r="814" spans="1:24" ht="14">
      <c r="A814" s="91" t="s">
        <v>203</v>
      </c>
      <c r="B814" s="92" t="s">
        <v>1338</v>
      </c>
      <c r="C814" s="91">
        <v>8</v>
      </c>
      <c r="D814" s="91" t="s">
        <v>625</v>
      </c>
      <c r="E814" s="93" t="s">
        <v>174</v>
      </c>
      <c r="F814" s="93" t="s">
        <v>341</v>
      </c>
      <c r="G814" s="93">
        <v>7</v>
      </c>
      <c r="H814" s="93" t="s">
        <v>203</v>
      </c>
      <c r="I814" s="94">
        <v>3</v>
      </c>
      <c r="J814" s="94">
        <v>54</v>
      </c>
      <c r="K814" s="94">
        <v>47.8</v>
      </c>
      <c r="L814" s="94"/>
      <c r="M814" s="94">
        <v>41.2</v>
      </c>
      <c r="N814" s="94"/>
      <c r="O814" s="94">
        <v>54</v>
      </c>
      <c r="P814" s="94"/>
      <c r="Q814" s="94"/>
      <c r="R814" s="94"/>
      <c r="S814" s="94"/>
      <c r="T814" s="95"/>
      <c r="U814" s="95"/>
      <c r="V814" s="34"/>
      <c r="W814" s="34"/>
      <c r="X814" s="34"/>
    </row>
    <row r="815" spans="1:24" ht="14">
      <c r="A815" s="91" t="s">
        <v>203</v>
      </c>
      <c r="B815" s="92" t="s">
        <v>1339</v>
      </c>
      <c r="C815" s="91">
        <v>6</v>
      </c>
      <c r="D815" s="91" t="s">
        <v>625</v>
      </c>
      <c r="E815" s="93" t="s">
        <v>174</v>
      </c>
      <c r="F815" s="93" t="s">
        <v>341</v>
      </c>
      <c r="G815" s="93">
        <v>7</v>
      </c>
      <c r="H815" s="93" t="s">
        <v>203</v>
      </c>
      <c r="I815" s="94">
        <v>3</v>
      </c>
      <c r="J815" s="94">
        <v>33.549999999999997</v>
      </c>
      <c r="K815" s="94">
        <v>26.15</v>
      </c>
      <c r="L815" s="94"/>
      <c r="M815" s="94"/>
      <c r="N815" s="94"/>
      <c r="O815" s="94"/>
      <c r="P815" s="94"/>
      <c r="Q815" s="94">
        <v>33.549999999999997</v>
      </c>
      <c r="R815" s="94"/>
      <c r="S815" s="94">
        <v>27.45</v>
      </c>
      <c r="T815" s="95"/>
      <c r="U815" s="95"/>
      <c r="V815" s="34"/>
      <c r="W815" s="34" t="s">
        <v>626</v>
      </c>
      <c r="X815" s="34"/>
    </row>
    <row r="816" spans="1:24" ht="14">
      <c r="A816" s="91" t="s">
        <v>203</v>
      </c>
      <c r="B816" s="92" t="s">
        <v>1340</v>
      </c>
      <c r="C816" s="91">
        <v>8</v>
      </c>
      <c r="D816" s="91" t="s">
        <v>625</v>
      </c>
      <c r="E816" s="93" t="s">
        <v>174</v>
      </c>
      <c r="F816" s="93" t="s">
        <v>341</v>
      </c>
      <c r="G816" s="93">
        <v>7</v>
      </c>
      <c r="H816" s="93" t="s">
        <v>203</v>
      </c>
      <c r="I816" s="94">
        <v>3</v>
      </c>
      <c r="J816" s="94">
        <v>39.9</v>
      </c>
      <c r="K816" s="94"/>
      <c r="L816" s="94"/>
      <c r="M816" s="94">
        <v>28.7</v>
      </c>
      <c r="N816" s="94"/>
      <c r="O816" s="94"/>
      <c r="P816" s="94"/>
      <c r="Q816" s="94">
        <v>39.9</v>
      </c>
      <c r="R816" s="94"/>
      <c r="S816" s="94">
        <v>41.9</v>
      </c>
      <c r="T816" s="95"/>
      <c r="U816" s="95"/>
      <c r="V816" s="34"/>
      <c r="W816" s="34"/>
      <c r="X816" s="34"/>
    </row>
    <row r="817" spans="1:24" ht="14">
      <c r="A817" s="91" t="s">
        <v>203</v>
      </c>
      <c r="B817" s="92" t="s">
        <v>1341</v>
      </c>
      <c r="C817" s="91">
        <v>10</v>
      </c>
      <c r="D817" s="91" t="s">
        <v>625</v>
      </c>
      <c r="E817" s="93" t="s">
        <v>174</v>
      </c>
      <c r="F817" s="93" t="s">
        <v>341</v>
      </c>
      <c r="G817" s="93">
        <v>7</v>
      </c>
      <c r="H817" s="93" t="s">
        <v>203</v>
      </c>
      <c r="I817" s="94">
        <v>4</v>
      </c>
      <c r="J817" s="94">
        <v>63.15</v>
      </c>
      <c r="K817" s="94">
        <v>40.75</v>
      </c>
      <c r="L817" s="94"/>
      <c r="M817" s="94">
        <v>53.45</v>
      </c>
      <c r="N817" s="94"/>
      <c r="O817" s="94"/>
      <c r="P817" s="94"/>
      <c r="Q817" s="94">
        <v>63.15</v>
      </c>
      <c r="R817" s="94"/>
      <c r="S817" s="94">
        <v>55.8</v>
      </c>
      <c r="T817" s="95"/>
      <c r="U817" s="95"/>
      <c r="V817" s="34"/>
      <c r="W817" s="34"/>
      <c r="X817" s="34"/>
    </row>
    <row r="818" spans="1:24" ht="14">
      <c r="A818" s="91" t="s">
        <v>203</v>
      </c>
      <c r="B818" s="92" t="s">
        <v>1342</v>
      </c>
      <c r="C818" s="91">
        <v>10</v>
      </c>
      <c r="D818" s="91" t="s">
        <v>625</v>
      </c>
      <c r="E818" s="93" t="s">
        <v>174</v>
      </c>
      <c r="F818" s="93" t="s">
        <v>341</v>
      </c>
      <c r="G818" s="93">
        <v>7</v>
      </c>
      <c r="H818" s="93" t="s">
        <v>203</v>
      </c>
      <c r="I818" s="94">
        <v>0</v>
      </c>
      <c r="J818" s="94">
        <v>0</v>
      </c>
      <c r="K818" s="94"/>
      <c r="L818" s="94"/>
      <c r="M818" s="94"/>
      <c r="N818" s="94"/>
      <c r="O818" s="94"/>
      <c r="P818" s="94"/>
      <c r="Q818" s="94"/>
      <c r="R818" s="94"/>
      <c r="S818" s="94"/>
      <c r="T818" s="95"/>
      <c r="U818" s="95"/>
      <c r="V818" s="34"/>
      <c r="W818" s="34"/>
      <c r="X818" s="34"/>
    </row>
    <row r="819" spans="1:24" ht="14">
      <c r="A819" s="91" t="s">
        <v>203</v>
      </c>
      <c r="B819" s="92" t="s">
        <v>1343</v>
      </c>
      <c r="C819" s="91">
        <v>5</v>
      </c>
      <c r="D819" s="91" t="s">
        <v>625</v>
      </c>
      <c r="E819" s="93" t="s">
        <v>174</v>
      </c>
      <c r="F819" s="93" t="s">
        <v>341</v>
      </c>
      <c r="G819" s="93">
        <v>7</v>
      </c>
      <c r="H819" s="93" t="s">
        <v>203</v>
      </c>
      <c r="I819" s="94">
        <v>1</v>
      </c>
      <c r="J819" s="94">
        <v>13.5</v>
      </c>
      <c r="K819" s="94"/>
      <c r="L819" s="94"/>
      <c r="M819" s="94">
        <v>13.5</v>
      </c>
      <c r="N819" s="94"/>
      <c r="O819" s="94"/>
      <c r="P819" s="94"/>
      <c r="Q819" s="94"/>
      <c r="R819" s="94"/>
      <c r="S819" s="94"/>
      <c r="T819" s="95"/>
      <c r="U819" s="95"/>
      <c r="V819" s="34"/>
      <c r="W819" s="34"/>
      <c r="X819" s="34"/>
    </row>
    <row r="820" spans="1:24" ht="14">
      <c r="A820" s="91" t="s">
        <v>203</v>
      </c>
      <c r="B820" s="92" t="s">
        <v>1344</v>
      </c>
      <c r="C820" s="91">
        <v>7</v>
      </c>
      <c r="D820" s="91" t="s">
        <v>625</v>
      </c>
      <c r="E820" s="93" t="s">
        <v>174</v>
      </c>
      <c r="F820" s="93" t="s">
        <v>341</v>
      </c>
      <c r="G820" s="93">
        <v>7</v>
      </c>
      <c r="H820" s="93" t="s">
        <v>203</v>
      </c>
      <c r="I820" s="94">
        <v>0</v>
      </c>
      <c r="J820" s="94">
        <v>0</v>
      </c>
      <c r="K820" s="94"/>
      <c r="L820" s="94"/>
      <c r="M820" s="94"/>
      <c r="N820" s="94"/>
      <c r="O820" s="94"/>
      <c r="P820" s="94"/>
      <c r="Q820" s="94"/>
      <c r="R820" s="94"/>
      <c r="S820" s="94"/>
      <c r="T820" s="95"/>
      <c r="U820" s="95"/>
      <c r="V820" s="34"/>
      <c r="W820" s="34"/>
      <c r="X820" s="34"/>
    </row>
    <row r="821" spans="1:24" ht="14">
      <c r="A821" s="91" t="s">
        <v>203</v>
      </c>
      <c r="B821" s="92" t="s">
        <v>1345</v>
      </c>
      <c r="C821" s="91">
        <v>10</v>
      </c>
      <c r="D821" s="91" t="s">
        <v>625</v>
      </c>
      <c r="E821" s="93" t="s">
        <v>174</v>
      </c>
      <c r="F821" s="93" t="s">
        <v>341</v>
      </c>
      <c r="G821" s="93">
        <v>7</v>
      </c>
      <c r="H821" s="93" t="s">
        <v>203</v>
      </c>
      <c r="I821" s="94">
        <v>3</v>
      </c>
      <c r="J821" s="94">
        <v>42.25</v>
      </c>
      <c r="K821" s="94"/>
      <c r="L821" s="94"/>
      <c r="M821" s="94"/>
      <c r="N821" s="94"/>
      <c r="O821" s="94">
        <v>32.049999999999997</v>
      </c>
      <c r="P821" s="94"/>
      <c r="Q821" s="94">
        <v>42.25</v>
      </c>
      <c r="R821" s="94"/>
      <c r="S821" s="94">
        <v>38.450000000000003</v>
      </c>
      <c r="T821" s="95"/>
      <c r="U821" s="95"/>
      <c r="V821" s="34"/>
      <c r="W821" s="34"/>
      <c r="X821" s="34"/>
    </row>
    <row r="822" spans="1:24" ht="14">
      <c r="A822" s="91" t="s">
        <v>203</v>
      </c>
      <c r="B822" s="92" t="s">
        <v>1346</v>
      </c>
      <c r="C822" s="91">
        <v>8</v>
      </c>
      <c r="D822" s="91" t="s">
        <v>625</v>
      </c>
      <c r="E822" s="93" t="s">
        <v>174</v>
      </c>
      <c r="F822" s="93" t="s">
        <v>341</v>
      </c>
      <c r="G822" s="93">
        <v>7</v>
      </c>
      <c r="H822" s="93" t="s">
        <v>203</v>
      </c>
      <c r="I822" s="94">
        <v>0</v>
      </c>
      <c r="J822" s="94">
        <v>0</v>
      </c>
      <c r="K822" s="94"/>
      <c r="L822" s="94"/>
      <c r="M822" s="94"/>
      <c r="N822" s="94"/>
      <c r="O822" s="94"/>
      <c r="P822" s="94"/>
      <c r="Q822" s="94"/>
      <c r="R822" s="94"/>
      <c r="S822" s="94"/>
      <c r="T822" s="95"/>
      <c r="U822" s="95"/>
      <c r="V822" s="34"/>
      <c r="W822" s="34"/>
      <c r="X822" s="34"/>
    </row>
    <row r="823" spans="1:24" ht="14">
      <c r="A823" s="91" t="s">
        <v>203</v>
      </c>
      <c r="B823" s="92" t="s">
        <v>1347</v>
      </c>
      <c r="C823" s="91">
        <v>9</v>
      </c>
      <c r="D823" s="91" t="s">
        <v>625</v>
      </c>
      <c r="E823" s="93" t="s">
        <v>174</v>
      </c>
      <c r="F823" s="93" t="s">
        <v>341</v>
      </c>
      <c r="G823" s="93">
        <v>7</v>
      </c>
      <c r="H823" s="93" t="s">
        <v>203</v>
      </c>
      <c r="I823" s="94">
        <v>0</v>
      </c>
      <c r="J823" s="94">
        <v>0</v>
      </c>
      <c r="K823" s="94"/>
      <c r="L823" s="94"/>
      <c r="M823" s="94"/>
      <c r="N823" s="94"/>
      <c r="O823" s="94"/>
      <c r="P823" s="94"/>
      <c r="Q823" s="94"/>
      <c r="R823" s="94"/>
      <c r="S823" s="94"/>
      <c r="T823" s="95"/>
      <c r="U823" s="95"/>
      <c r="V823" s="34"/>
      <c r="W823" s="34"/>
      <c r="X823" s="34"/>
    </row>
    <row r="824" spans="1:24" ht="14">
      <c r="A824" s="91" t="s">
        <v>203</v>
      </c>
      <c r="B824" s="92" t="s">
        <v>1348</v>
      </c>
      <c r="C824" s="91">
        <v>7</v>
      </c>
      <c r="D824" s="91" t="s">
        <v>625</v>
      </c>
      <c r="E824" s="93" t="s">
        <v>174</v>
      </c>
      <c r="F824" s="93" t="s">
        <v>341</v>
      </c>
      <c r="G824" s="93">
        <v>7</v>
      </c>
      <c r="H824" s="93" t="s">
        <v>203</v>
      </c>
      <c r="I824" s="94">
        <v>1</v>
      </c>
      <c r="J824" s="94">
        <v>0</v>
      </c>
      <c r="K824" s="94"/>
      <c r="L824" s="94"/>
      <c r="M824" s="94"/>
      <c r="N824" s="94"/>
      <c r="O824" s="94"/>
      <c r="P824" s="94"/>
      <c r="Q824" s="94"/>
      <c r="R824" s="94"/>
      <c r="S824" s="94">
        <v>29</v>
      </c>
      <c r="T824" s="95"/>
      <c r="U824" s="95"/>
      <c r="V824" s="34"/>
      <c r="W824" s="34"/>
      <c r="X824" s="34"/>
    </row>
    <row r="825" spans="1:24" ht="14">
      <c r="A825" s="91" t="s">
        <v>203</v>
      </c>
      <c r="B825" s="92" t="s">
        <v>1349</v>
      </c>
      <c r="C825" s="91">
        <v>10</v>
      </c>
      <c r="D825" s="91" t="s">
        <v>625</v>
      </c>
      <c r="E825" s="93" t="s">
        <v>174</v>
      </c>
      <c r="F825" s="93" t="s">
        <v>341</v>
      </c>
      <c r="G825" s="93">
        <v>7</v>
      </c>
      <c r="H825" s="93" t="s">
        <v>203</v>
      </c>
      <c r="I825" s="94">
        <v>5</v>
      </c>
      <c r="J825" s="94">
        <v>39.9</v>
      </c>
      <c r="K825" s="94">
        <v>23.1</v>
      </c>
      <c r="L825" s="94"/>
      <c r="M825" s="94">
        <v>30.8</v>
      </c>
      <c r="N825" s="94"/>
      <c r="O825" s="94">
        <v>39.5</v>
      </c>
      <c r="P825" s="94"/>
      <c r="Q825" s="94">
        <v>39.9</v>
      </c>
      <c r="R825" s="94"/>
      <c r="S825" s="94">
        <v>35.799999999999997</v>
      </c>
      <c r="T825" s="95"/>
      <c r="U825" s="95"/>
      <c r="V825" s="34"/>
      <c r="W825" s="34"/>
      <c r="X825" s="34"/>
    </row>
    <row r="826" spans="1:24" ht="14">
      <c r="A826" s="91" t="s">
        <v>203</v>
      </c>
      <c r="B826" s="92" t="s">
        <v>1350</v>
      </c>
      <c r="C826" s="91">
        <v>5</v>
      </c>
      <c r="D826" s="91" t="s">
        <v>630</v>
      </c>
      <c r="E826" s="93" t="s">
        <v>174</v>
      </c>
      <c r="F826" s="93" t="s">
        <v>341</v>
      </c>
      <c r="G826" s="93">
        <v>7</v>
      </c>
      <c r="H826" s="93" t="s">
        <v>203</v>
      </c>
      <c r="I826" s="94">
        <v>2</v>
      </c>
      <c r="J826" s="94">
        <v>42.35</v>
      </c>
      <c r="K826" s="94"/>
      <c r="L826" s="94"/>
      <c r="M826" s="94"/>
      <c r="N826" s="94"/>
      <c r="O826" s="94"/>
      <c r="P826" s="94"/>
      <c r="Q826" s="94">
        <v>42.35</v>
      </c>
      <c r="R826" s="94"/>
      <c r="S826" s="94">
        <v>35.799999999999997</v>
      </c>
      <c r="T826" s="95"/>
      <c r="U826" s="95"/>
      <c r="V826" s="34"/>
      <c r="W826" s="34" t="s">
        <v>626</v>
      </c>
      <c r="X826" s="34"/>
    </row>
    <row r="827" spans="1:24" ht="14">
      <c r="A827" s="91" t="s">
        <v>203</v>
      </c>
      <c r="B827" s="92" t="s">
        <v>1351</v>
      </c>
      <c r="C827" s="91">
        <v>8</v>
      </c>
      <c r="D827" s="91" t="s">
        <v>630</v>
      </c>
      <c r="E827" s="93" t="s">
        <v>174</v>
      </c>
      <c r="F827" s="93" t="s">
        <v>341</v>
      </c>
      <c r="G827" s="93">
        <v>7</v>
      </c>
      <c r="H827" s="93" t="s">
        <v>203</v>
      </c>
      <c r="I827" s="94">
        <v>3</v>
      </c>
      <c r="J827" s="94">
        <v>71.8</v>
      </c>
      <c r="K827" s="94"/>
      <c r="L827" s="94"/>
      <c r="M827" s="94">
        <v>63.2</v>
      </c>
      <c r="N827" s="94"/>
      <c r="O827" s="94">
        <v>71.8</v>
      </c>
      <c r="P827" s="94"/>
      <c r="Q827" s="94"/>
      <c r="R827" s="94"/>
      <c r="S827" s="94">
        <v>63.1</v>
      </c>
      <c r="T827" s="95"/>
      <c r="U827" s="95"/>
      <c r="V827" s="34"/>
      <c r="W827" s="34" t="s">
        <v>626</v>
      </c>
      <c r="X827" s="34" t="s">
        <v>626</v>
      </c>
    </row>
    <row r="828" spans="1:24" ht="14">
      <c r="A828" s="91" t="s">
        <v>203</v>
      </c>
      <c r="B828" s="92" t="s">
        <v>1352</v>
      </c>
      <c r="C828" s="91">
        <v>10</v>
      </c>
      <c r="D828" s="91" t="s">
        <v>630</v>
      </c>
      <c r="E828" s="93" t="s">
        <v>174</v>
      </c>
      <c r="F828" s="93" t="s">
        <v>341</v>
      </c>
      <c r="G828" s="93">
        <v>7</v>
      </c>
      <c r="H828" s="93" t="s">
        <v>203</v>
      </c>
      <c r="I828" s="94">
        <v>4</v>
      </c>
      <c r="J828" s="94">
        <v>61.65</v>
      </c>
      <c r="K828" s="94">
        <v>55.8</v>
      </c>
      <c r="L828" s="94"/>
      <c r="M828" s="94"/>
      <c r="N828" s="94"/>
      <c r="O828" s="94">
        <v>57.6</v>
      </c>
      <c r="P828" s="94"/>
      <c r="Q828" s="94">
        <v>61.65</v>
      </c>
      <c r="R828" s="94"/>
      <c r="S828" s="94">
        <v>60.55</v>
      </c>
      <c r="T828" s="95"/>
      <c r="U828" s="95"/>
      <c r="V828" s="34"/>
      <c r="W828" s="34" t="s">
        <v>626</v>
      </c>
      <c r="X828" s="34"/>
    </row>
    <row r="829" spans="1:24" ht="14">
      <c r="A829" s="91" t="s">
        <v>203</v>
      </c>
      <c r="B829" s="92" t="s">
        <v>1353</v>
      </c>
      <c r="C829" s="91">
        <v>8</v>
      </c>
      <c r="D829" s="91" t="s">
        <v>630</v>
      </c>
      <c r="E829" s="93" t="s">
        <v>174</v>
      </c>
      <c r="F829" s="93" t="s">
        <v>341</v>
      </c>
      <c r="G829" s="93">
        <v>7</v>
      </c>
      <c r="H829" s="93" t="s">
        <v>203</v>
      </c>
      <c r="I829" s="94">
        <v>3</v>
      </c>
      <c r="J829" s="94">
        <v>45.45</v>
      </c>
      <c r="K829" s="94">
        <v>35.4</v>
      </c>
      <c r="L829" s="94"/>
      <c r="M829" s="94"/>
      <c r="N829" s="94"/>
      <c r="O829" s="94"/>
      <c r="P829" s="94"/>
      <c r="Q829" s="94">
        <v>45.45</v>
      </c>
      <c r="R829" s="94"/>
      <c r="S829" s="94">
        <v>50.9</v>
      </c>
      <c r="T829" s="95"/>
      <c r="U829" s="95"/>
      <c r="V829" s="34"/>
      <c r="W829" s="34" t="s">
        <v>626</v>
      </c>
      <c r="X829" s="34"/>
    </row>
    <row r="830" spans="1:24" ht="14">
      <c r="A830" s="91" t="s">
        <v>203</v>
      </c>
      <c r="B830" s="92" t="s">
        <v>1354</v>
      </c>
      <c r="C830" s="91">
        <v>9</v>
      </c>
      <c r="D830" s="91" t="s">
        <v>630</v>
      </c>
      <c r="E830" s="93" t="s">
        <v>174</v>
      </c>
      <c r="F830" s="93" t="s">
        <v>341</v>
      </c>
      <c r="G830" s="93">
        <v>7</v>
      </c>
      <c r="H830" s="93" t="s">
        <v>203</v>
      </c>
      <c r="I830" s="94">
        <v>2</v>
      </c>
      <c r="J830" s="94">
        <v>70.95</v>
      </c>
      <c r="K830" s="94">
        <v>69.900000000000006</v>
      </c>
      <c r="L830" s="94"/>
      <c r="M830" s="94">
        <v>70.95</v>
      </c>
      <c r="N830" s="94"/>
      <c r="O830" s="94"/>
      <c r="P830" s="94"/>
      <c r="Q830" s="94"/>
      <c r="R830" s="94"/>
      <c r="S830" s="94"/>
      <c r="T830" s="95"/>
      <c r="U830" s="95"/>
      <c r="V830" s="34"/>
      <c r="W830" s="34"/>
      <c r="X830" s="34"/>
    </row>
    <row r="831" spans="1:24" ht="14">
      <c r="A831" s="91" t="s">
        <v>203</v>
      </c>
      <c r="B831" s="92" t="s">
        <v>1355</v>
      </c>
      <c r="C831" s="91">
        <v>13</v>
      </c>
      <c r="D831" s="91" t="s">
        <v>630</v>
      </c>
      <c r="E831" s="93" t="s">
        <v>342</v>
      </c>
      <c r="F831" s="93" t="s">
        <v>252</v>
      </c>
      <c r="G831" s="93">
        <v>7</v>
      </c>
      <c r="H831" s="93" t="s">
        <v>203</v>
      </c>
      <c r="I831" s="94">
        <v>3</v>
      </c>
      <c r="J831" s="94">
        <v>115.65</v>
      </c>
      <c r="K831" s="94"/>
      <c r="L831" s="94"/>
      <c r="M831" s="94">
        <v>96.05</v>
      </c>
      <c r="N831" s="94"/>
      <c r="O831" s="94">
        <v>84.2</v>
      </c>
      <c r="P831" s="94"/>
      <c r="Q831" s="94">
        <v>115.65</v>
      </c>
      <c r="R831" s="94"/>
      <c r="S831" s="94"/>
      <c r="T831" s="95"/>
      <c r="U831" s="95"/>
      <c r="V831" s="34"/>
      <c r="W831" s="34" t="s">
        <v>626</v>
      </c>
      <c r="X831" s="34"/>
    </row>
    <row r="832" spans="1:24" ht="14">
      <c r="A832" s="91" t="s">
        <v>203</v>
      </c>
      <c r="B832" s="92" t="s">
        <v>1356</v>
      </c>
      <c r="C832" s="91">
        <v>13</v>
      </c>
      <c r="D832" s="91" t="s">
        <v>630</v>
      </c>
      <c r="E832" s="93" t="s">
        <v>342</v>
      </c>
      <c r="F832" s="93" t="s">
        <v>252</v>
      </c>
      <c r="G832" s="93">
        <v>7</v>
      </c>
      <c r="H832" s="93" t="s">
        <v>203</v>
      </c>
      <c r="I832" s="94">
        <v>1</v>
      </c>
      <c r="J832" s="94">
        <v>88.8</v>
      </c>
      <c r="K832" s="94">
        <v>88.8</v>
      </c>
      <c r="L832" s="94"/>
      <c r="M832" s="94"/>
      <c r="N832" s="94"/>
      <c r="O832" s="94"/>
      <c r="P832" s="94"/>
      <c r="Q832" s="94"/>
      <c r="R832" s="94"/>
      <c r="S832" s="94"/>
      <c r="T832" s="95"/>
      <c r="U832" s="95"/>
      <c r="V832" s="34"/>
      <c r="W832" s="34"/>
      <c r="X832" s="34"/>
    </row>
    <row r="833" spans="1:24" ht="14">
      <c r="A833" s="91" t="s">
        <v>203</v>
      </c>
      <c r="B833" s="92" t="s">
        <v>1357</v>
      </c>
      <c r="C833" s="91">
        <v>14</v>
      </c>
      <c r="D833" s="91" t="s">
        <v>630</v>
      </c>
      <c r="E833" s="93" t="s">
        <v>342</v>
      </c>
      <c r="F833" s="93" t="s">
        <v>252</v>
      </c>
      <c r="G833" s="93">
        <v>7</v>
      </c>
      <c r="H833" s="93" t="s">
        <v>203</v>
      </c>
      <c r="I833" s="94">
        <v>5</v>
      </c>
      <c r="J833" s="94">
        <v>109.75</v>
      </c>
      <c r="K833" s="94">
        <v>109.75</v>
      </c>
      <c r="L833" s="94"/>
      <c r="M833" s="94">
        <v>90.9</v>
      </c>
      <c r="N833" s="94"/>
      <c r="O833" s="94">
        <v>105.3</v>
      </c>
      <c r="P833" s="94"/>
      <c r="Q833" s="94">
        <v>109.15</v>
      </c>
      <c r="R833" s="94"/>
      <c r="S833" s="94">
        <v>111</v>
      </c>
      <c r="T833" s="95"/>
      <c r="U833" s="95"/>
      <c r="V833" s="34"/>
      <c r="W833" s="34" t="s">
        <v>626</v>
      </c>
      <c r="X833" s="34"/>
    </row>
    <row r="834" spans="1:24" ht="14">
      <c r="A834" s="91" t="s">
        <v>203</v>
      </c>
      <c r="B834" s="92" t="s">
        <v>1358</v>
      </c>
      <c r="C834" s="91">
        <v>12</v>
      </c>
      <c r="D834" s="91" t="s">
        <v>625</v>
      </c>
      <c r="E834" s="93" t="s">
        <v>341</v>
      </c>
      <c r="F834" s="93" t="s">
        <v>342</v>
      </c>
      <c r="G834" s="93">
        <v>7</v>
      </c>
      <c r="H834" s="93" t="s">
        <v>203</v>
      </c>
      <c r="I834" s="94">
        <v>0</v>
      </c>
      <c r="J834" s="94">
        <v>0</v>
      </c>
      <c r="K834" s="94"/>
      <c r="L834" s="94"/>
      <c r="M834" s="94"/>
      <c r="N834" s="94"/>
      <c r="O834" s="94"/>
      <c r="P834" s="94"/>
      <c r="Q834" s="94"/>
      <c r="R834" s="94"/>
      <c r="S834" s="94"/>
      <c r="T834" s="95"/>
      <c r="U834" s="95"/>
      <c r="V834" s="34"/>
      <c r="W834" s="34"/>
      <c r="X834" s="34"/>
    </row>
    <row r="835" spans="1:24" ht="14">
      <c r="A835" s="91" t="s">
        <v>203</v>
      </c>
      <c r="B835" s="92" t="s">
        <v>1359</v>
      </c>
      <c r="C835" s="91">
        <v>13</v>
      </c>
      <c r="D835" s="91" t="s">
        <v>630</v>
      </c>
      <c r="E835" s="93" t="s">
        <v>342</v>
      </c>
      <c r="F835" s="93" t="s">
        <v>252</v>
      </c>
      <c r="G835" s="93">
        <v>7</v>
      </c>
      <c r="H835" s="93" t="s">
        <v>203</v>
      </c>
      <c r="I835" s="94">
        <v>0</v>
      </c>
      <c r="J835" s="94">
        <v>0</v>
      </c>
      <c r="K835" s="94"/>
      <c r="L835" s="94"/>
      <c r="M835" s="94"/>
      <c r="N835" s="94"/>
      <c r="O835" s="94"/>
      <c r="P835" s="94"/>
      <c r="Q835" s="94"/>
      <c r="R835" s="94"/>
      <c r="S835" s="94"/>
      <c r="T835" s="95"/>
      <c r="U835" s="95"/>
      <c r="V835" s="34"/>
      <c r="W835" s="34"/>
      <c r="X835" s="34"/>
    </row>
    <row r="836" spans="1:24" ht="14">
      <c r="A836" s="91" t="s">
        <v>203</v>
      </c>
      <c r="B836" s="92" t="s">
        <v>1360</v>
      </c>
      <c r="C836" s="91">
        <v>11</v>
      </c>
      <c r="D836" s="91" t="s">
        <v>630</v>
      </c>
      <c r="E836" s="93" t="s">
        <v>341</v>
      </c>
      <c r="F836" s="93" t="s">
        <v>342</v>
      </c>
      <c r="G836" s="93">
        <v>7</v>
      </c>
      <c r="H836" s="93" t="s">
        <v>203</v>
      </c>
      <c r="I836" s="94">
        <v>0</v>
      </c>
      <c r="J836" s="94">
        <v>0</v>
      </c>
      <c r="K836" s="94"/>
      <c r="L836" s="94"/>
      <c r="M836" s="94"/>
      <c r="N836" s="94"/>
      <c r="O836" s="94"/>
      <c r="P836" s="94"/>
      <c r="Q836" s="94"/>
      <c r="R836" s="94"/>
      <c r="S836" s="94"/>
      <c r="T836" s="95"/>
      <c r="U836" s="95"/>
      <c r="V836" s="34"/>
      <c r="W836" s="34"/>
      <c r="X836" s="34"/>
    </row>
    <row r="837" spans="1:24" ht="14">
      <c r="A837" s="91" t="s">
        <v>203</v>
      </c>
      <c r="B837" s="92" t="s">
        <v>1361</v>
      </c>
      <c r="C837" s="91">
        <v>13</v>
      </c>
      <c r="D837" s="91" t="s">
        <v>630</v>
      </c>
      <c r="E837" s="93" t="s">
        <v>342</v>
      </c>
      <c r="F837" s="93" t="s">
        <v>252</v>
      </c>
      <c r="G837" s="93">
        <v>7</v>
      </c>
      <c r="H837" s="93" t="s">
        <v>203</v>
      </c>
      <c r="I837" s="94">
        <v>2</v>
      </c>
      <c r="J837" s="94">
        <v>111.45</v>
      </c>
      <c r="K837" s="94">
        <v>105.55</v>
      </c>
      <c r="L837" s="94"/>
      <c r="M837" s="94"/>
      <c r="N837" s="94"/>
      <c r="O837" s="94"/>
      <c r="P837" s="94"/>
      <c r="Q837" s="94">
        <v>111.45</v>
      </c>
      <c r="R837" s="94"/>
      <c r="S837" s="94"/>
      <c r="T837" s="95"/>
      <c r="U837" s="95"/>
      <c r="V837" s="34"/>
      <c r="W837" s="34"/>
      <c r="X837" s="34"/>
    </row>
    <row r="838" spans="1:24" ht="14">
      <c r="A838" s="91" t="s">
        <v>203</v>
      </c>
      <c r="B838" s="92" t="s">
        <v>1362</v>
      </c>
      <c r="C838" s="91">
        <v>11</v>
      </c>
      <c r="D838" s="91" t="s">
        <v>630</v>
      </c>
      <c r="E838" s="93" t="s">
        <v>341</v>
      </c>
      <c r="F838" s="93" t="s">
        <v>342</v>
      </c>
      <c r="G838" s="93">
        <v>7</v>
      </c>
      <c r="H838" s="93" t="s">
        <v>203</v>
      </c>
      <c r="I838" s="94">
        <v>5</v>
      </c>
      <c r="J838" s="94">
        <v>85.95</v>
      </c>
      <c r="K838" s="94">
        <v>81</v>
      </c>
      <c r="L838" s="94"/>
      <c r="M838" s="94">
        <v>73.2</v>
      </c>
      <c r="N838" s="94"/>
      <c r="O838" s="94">
        <v>78.75</v>
      </c>
      <c r="P838" s="94"/>
      <c r="Q838" s="94">
        <v>85.95</v>
      </c>
      <c r="R838" s="94"/>
      <c r="S838" s="94">
        <v>83.65</v>
      </c>
      <c r="T838" s="95"/>
      <c r="U838" s="95"/>
      <c r="V838" s="34"/>
      <c r="W838" s="34" t="s">
        <v>626</v>
      </c>
      <c r="X838" s="34"/>
    </row>
    <row r="839" spans="1:24" ht="14">
      <c r="A839" s="91" t="s">
        <v>203</v>
      </c>
      <c r="B839" s="92" t="s">
        <v>1363</v>
      </c>
      <c r="C839" s="91">
        <v>11</v>
      </c>
      <c r="D839" s="91" t="s">
        <v>630</v>
      </c>
      <c r="E839" s="93" t="s">
        <v>341</v>
      </c>
      <c r="F839" s="93" t="s">
        <v>342</v>
      </c>
      <c r="G839" s="93">
        <v>7</v>
      </c>
      <c r="H839" s="93" t="s">
        <v>203</v>
      </c>
      <c r="I839" s="94">
        <v>4</v>
      </c>
      <c r="J839" s="94">
        <v>89.05</v>
      </c>
      <c r="K839" s="94"/>
      <c r="L839" s="94"/>
      <c r="M839" s="94">
        <v>75.25</v>
      </c>
      <c r="N839" s="94"/>
      <c r="O839" s="94">
        <v>55.65</v>
      </c>
      <c r="P839" s="94"/>
      <c r="Q839" s="94">
        <v>89.05</v>
      </c>
      <c r="R839" s="94"/>
      <c r="S839" s="94">
        <v>86.25</v>
      </c>
      <c r="T839" s="95"/>
      <c r="U839" s="95"/>
      <c r="V839" s="34"/>
      <c r="W839" s="34" t="s">
        <v>626</v>
      </c>
      <c r="X839" s="34"/>
    </row>
    <row r="840" spans="1:24" ht="14">
      <c r="A840" s="91" t="s">
        <v>203</v>
      </c>
      <c r="B840" s="92" t="s">
        <v>1364</v>
      </c>
      <c r="C840" s="91">
        <v>12</v>
      </c>
      <c r="D840" s="91" t="s">
        <v>630</v>
      </c>
      <c r="E840" s="93" t="s">
        <v>341</v>
      </c>
      <c r="F840" s="93" t="s">
        <v>342</v>
      </c>
      <c r="G840" s="93">
        <v>7</v>
      </c>
      <c r="H840" s="93" t="s">
        <v>203</v>
      </c>
      <c r="I840" s="94">
        <v>5</v>
      </c>
      <c r="J840" s="94">
        <v>86.95</v>
      </c>
      <c r="K840" s="94">
        <v>59.25</v>
      </c>
      <c r="L840" s="94"/>
      <c r="M840" s="94">
        <v>63.35</v>
      </c>
      <c r="N840" s="94"/>
      <c r="O840" s="94">
        <v>75.400000000000006</v>
      </c>
      <c r="P840" s="94"/>
      <c r="Q840" s="94">
        <v>86.95</v>
      </c>
      <c r="R840" s="94"/>
      <c r="S840" s="94">
        <v>87.8</v>
      </c>
      <c r="T840" s="95"/>
      <c r="U840" s="95"/>
      <c r="V840" s="34"/>
      <c r="W840" s="34" t="s">
        <v>626</v>
      </c>
      <c r="X840" s="34"/>
    </row>
    <row r="841" spans="1:24" ht="14">
      <c r="A841" s="91" t="s">
        <v>203</v>
      </c>
      <c r="B841" s="92" t="s">
        <v>1365</v>
      </c>
      <c r="C841" s="91">
        <v>12</v>
      </c>
      <c r="D841" s="91" t="s">
        <v>630</v>
      </c>
      <c r="E841" s="93" t="s">
        <v>341</v>
      </c>
      <c r="F841" s="93" t="s">
        <v>342</v>
      </c>
      <c r="G841" s="93">
        <v>7</v>
      </c>
      <c r="H841" s="93" t="s">
        <v>203</v>
      </c>
      <c r="I841" s="94">
        <v>4</v>
      </c>
      <c r="J841" s="94">
        <v>84.85</v>
      </c>
      <c r="K841" s="94">
        <v>70</v>
      </c>
      <c r="L841" s="94"/>
      <c r="M841" s="94">
        <v>68.349999999999994</v>
      </c>
      <c r="N841" s="94"/>
      <c r="O841" s="94"/>
      <c r="P841" s="94"/>
      <c r="Q841" s="94">
        <v>84.85</v>
      </c>
      <c r="R841" s="94"/>
      <c r="S841" s="94">
        <v>85.1</v>
      </c>
      <c r="T841" s="95"/>
      <c r="U841" s="95"/>
      <c r="V841" s="34"/>
      <c r="W841" s="34" t="s">
        <v>626</v>
      </c>
      <c r="X841" s="34"/>
    </row>
    <row r="842" spans="1:24" ht="14">
      <c r="A842" s="91" t="s">
        <v>203</v>
      </c>
      <c r="B842" s="92" t="s">
        <v>1366</v>
      </c>
      <c r="C842" s="91">
        <v>18</v>
      </c>
      <c r="D842" s="91" t="s">
        <v>625</v>
      </c>
      <c r="E842" s="93" t="s">
        <v>252</v>
      </c>
      <c r="F842" s="93" t="s">
        <v>252</v>
      </c>
      <c r="G842" s="93">
        <v>7</v>
      </c>
      <c r="H842" s="93" t="s">
        <v>203</v>
      </c>
      <c r="I842" s="94">
        <v>1</v>
      </c>
      <c r="J842" s="94">
        <v>137.94999999999999</v>
      </c>
      <c r="K842" s="94"/>
      <c r="L842" s="94"/>
      <c r="M842" s="94"/>
      <c r="N842" s="94"/>
      <c r="O842" s="94"/>
      <c r="P842" s="94"/>
      <c r="Q842" s="94">
        <v>137.94999999999999</v>
      </c>
      <c r="R842" s="94"/>
      <c r="S842" s="94"/>
      <c r="T842" s="95"/>
      <c r="U842" s="95"/>
      <c r="V842" s="34"/>
      <c r="W842" s="34"/>
      <c r="X842" s="34"/>
    </row>
    <row r="843" spans="1:24" ht="14">
      <c r="A843" s="91" t="s">
        <v>203</v>
      </c>
      <c r="B843" s="92" t="s">
        <v>1367</v>
      </c>
      <c r="C843" s="91">
        <v>16</v>
      </c>
      <c r="D843" s="91" t="s">
        <v>625</v>
      </c>
      <c r="E843" s="93" t="s">
        <v>252</v>
      </c>
      <c r="F843" s="93" t="s">
        <v>252</v>
      </c>
      <c r="G843" s="93">
        <v>7</v>
      </c>
      <c r="H843" s="93" t="s">
        <v>203</v>
      </c>
      <c r="I843" s="94">
        <v>5</v>
      </c>
      <c r="J843" s="94">
        <v>204.16</v>
      </c>
      <c r="K843" s="94">
        <v>200.1</v>
      </c>
      <c r="L843" s="94"/>
      <c r="M843" s="94">
        <v>204.16</v>
      </c>
      <c r="N843" s="94"/>
      <c r="O843" s="94">
        <v>197.8</v>
      </c>
      <c r="P843" s="94"/>
      <c r="Q843" s="94">
        <v>200.75</v>
      </c>
      <c r="R843" s="94"/>
      <c r="S843" s="94">
        <v>189.45</v>
      </c>
      <c r="T843" s="95"/>
      <c r="U843" s="95"/>
      <c r="V843" s="34"/>
      <c r="W843" s="34" t="s">
        <v>626</v>
      </c>
      <c r="X843" s="34"/>
    </row>
    <row r="844" spans="1:24" ht="14">
      <c r="A844" s="91" t="s">
        <v>203</v>
      </c>
      <c r="B844" s="92" t="s">
        <v>1368</v>
      </c>
      <c r="C844" s="91">
        <v>15</v>
      </c>
      <c r="D844" s="91" t="s">
        <v>630</v>
      </c>
      <c r="E844" s="93" t="s">
        <v>252</v>
      </c>
      <c r="F844" s="93" t="s">
        <v>252</v>
      </c>
      <c r="G844" s="93">
        <v>7</v>
      </c>
      <c r="H844" s="93" t="s">
        <v>203</v>
      </c>
      <c r="I844" s="94">
        <v>4</v>
      </c>
      <c r="J844" s="94">
        <v>190.75</v>
      </c>
      <c r="K844" s="94">
        <v>190.75</v>
      </c>
      <c r="L844" s="94"/>
      <c r="M844" s="94"/>
      <c r="N844" s="94"/>
      <c r="O844" s="94">
        <v>175.7</v>
      </c>
      <c r="P844" s="94"/>
      <c r="Q844" s="94">
        <v>175.5</v>
      </c>
      <c r="R844" s="94"/>
      <c r="S844" s="94">
        <v>194.3</v>
      </c>
      <c r="T844" s="95"/>
      <c r="U844" s="95"/>
      <c r="V844" s="34"/>
      <c r="W844" s="34" t="s">
        <v>626</v>
      </c>
      <c r="X844" s="34"/>
    </row>
    <row r="845" spans="1:24" ht="14">
      <c r="A845" s="91" t="s">
        <v>206</v>
      </c>
      <c r="B845" s="92" t="s">
        <v>1369</v>
      </c>
      <c r="C845" s="91">
        <v>10</v>
      </c>
      <c r="D845" s="91" t="s">
        <v>625</v>
      </c>
      <c r="E845" s="93" t="s">
        <v>174</v>
      </c>
      <c r="F845" s="93" t="s">
        <v>341</v>
      </c>
      <c r="G845" s="93">
        <v>5</v>
      </c>
      <c r="H845" s="93" t="s">
        <v>206</v>
      </c>
      <c r="I845" s="94">
        <v>4</v>
      </c>
      <c r="J845" s="94">
        <v>65.2</v>
      </c>
      <c r="K845" s="94">
        <v>61.65</v>
      </c>
      <c r="L845" s="94"/>
      <c r="M845" s="94">
        <v>61.35</v>
      </c>
      <c r="N845" s="94"/>
      <c r="O845" s="94">
        <v>61.95</v>
      </c>
      <c r="P845" s="94"/>
      <c r="Q845" s="94">
        <v>65.2</v>
      </c>
      <c r="R845" s="94"/>
      <c r="S845" s="94"/>
      <c r="T845" s="95"/>
      <c r="U845" s="95"/>
      <c r="V845" s="34"/>
      <c r="W845" s="34"/>
      <c r="X845" s="34"/>
    </row>
    <row r="846" spans="1:24" ht="14">
      <c r="A846" s="91" t="s">
        <v>206</v>
      </c>
      <c r="B846" s="92" t="s">
        <v>538</v>
      </c>
      <c r="C846" s="91">
        <v>10</v>
      </c>
      <c r="D846" s="91" t="s">
        <v>625</v>
      </c>
      <c r="E846" s="93" t="s">
        <v>174</v>
      </c>
      <c r="F846" s="93" t="s">
        <v>341</v>
      </c>
      <c r="G846" s="93">
        <v>5</v>
      </c>
      <c r="H846" s="93" t="s">
        <v>206</v>
      </c>
      <c r="I846" s="94">
        <v>2</v>
      </c>
      <c r="J846" s="94">
        <v>31.65</v>
      </c>
      <c r="K846" s="94"/>
      <c r="L846" s="94"/>
      <c r="M846" s="94"/>
      <c r="N846" s="94"/>
      <c r="O846" s="94">
        <v>31.65</v>
      </c>
      <c r="P846" s="94"/>
      <c r="Q846" s="94">
        <v>30.25</v>
      </c>
      <c r="R846" s="94"/>
      <c r="S846" s="94"/>
      <c r="T846" s="95"/>
      <c r="U846" s="95">
        <v>29.9</v>
      </c>
      <c r="V846" s="34" t="s">
        <v>626</v>
      </c>
      <c r="W846" s="34"/>
      <c r="X846" s="34"/>
    </row>
    <row r="847" spans="1:24" ht="14">
      <c r="A847" s="91" t="s">
        <v>206</v>
      </c>
      <c r="B847" s="92" t="s">
        <v>1370</v>
      </c>
      <c r="C847" s="91">
        <v>8</v>
      </c>
      <c r="D847" s="91" t="s">
        <v>625</v>
      </c>
      <c r="E847" s="93" t="s">
        <v>174</v>
      </c>
      <c r="F847" s="93" t="s">
        <v>341</v>
      </c>
      <c r="G847" s="93">
        <v>5</v>
      </c>
      <c r="H847" s="93" t="s">
        <v>206</v>
      </c>
      <c r="I847" s="94">
        <v>4</v>
      </c>
      <c r="J847" s="94">
        <v>54.55</v>
      </c>
      <c r="K847" s="94"/>
      <c r="L847" s="94"/>
      <c r="M847" s="94">
        <v>31.4</v>
      </c>
      <c r="N847" s="94"/>
      <c r="O847" s="94">
        <v>54.55</v>
      </c>
      <c r="P847" s="94"/>
      <c r="Q847" s="94">
        <v>50.55</v>
      </c>
      <c r="R847" s="94"/>
      <c r="S847" s="94">
        <v>40.6</v>
      </c>
      <c r="T847" s="95"/>
      <c r="U847" s="95"/>
      <c r="V847" s="34" t="s">
        <v>626</v>
      </c>
      <c r="W847" s="34"/>
      <c r="X847" s="34"/>
    </row>
    <row r="848" spans="1:24" ht="14">
      <c r="A848" s="91" t="s">
        <v>206</v>
      </c>
      <c r="B848" s="92" t="s">
        <v>416</v>
      </c>
      <c r="C848" s="91">
        <v>7</v>
      </c>
      <c r="D848" s="91" t="s">
        <v>625</v>
      </c>
      <c r="E848" s="93" t="s">
        <v>174</v>
      </c>
      <c r="F848" s="93" t="s">
        <v>341</v>
      </c>
      <c r="G848" s="93">
        <v>5</v>
      </c>
      <c r="H848" s="93" t="s">
        <v>206</v>
      </c>
      <c r="I848" s="94">
        <v>4</v>
      </c>
      <c r="J848" s="94">
        <v>34.5</v>
      </c>
      <c r="K848" s="94">
        <v>34.5</v>
      </c>
      <c r="L848" s="94"/>
      <c r="M848" s="94"/>
      <c r="N848" s="94"/>
      <c r="O848" s="94">
        <v>33.35</v>
      </c>
      <c r="P848" s="94"/>
      <c r="Q848" s="94">
        <v>23.7</v>
      </c>
      <c r="R848" s="94"/>
      <c r="S848" s="94">
        <v>44.15</v>
      </c>
      <c r="T848" s="95"/>
      <c r="U848" s="95">
        <v>44.7</v>
      </c>
      <c r="V848" s="34" t="s">
        <v>626</v>
      </c>
      <c r="W848" s="34"/>
      <c r="X848" s="34"/>
    </row>
    <row r="849" spans="1:24" ht="14">
      <c r="A849" s="91" t="s">
        <v>206</v>
      </c>
      <c r="B849" s="92" t="s">
        <v>1371</v>
      </c>
      <c r="C849" s="91">
        <v>6</v>
      </c>
      <c r="D849" s="91" t="s">
        <v>625</v>
      </c>
      <c r="E849" s="93" t="s">
        <v>174</v>
      </c>
      <c r="F849" s="93" t="s">
        <v>341</v>
      </c>
      <c r="G849" s="93">
        <v>5</v>
      </c>
      <c r="H849" s="93" t="s">
        <v>206</v>
      </c>
      <c r="I849" s="94">
        <v>0</v>
      </c>
      <c r="J849" s="94">
        <v>0</v>
      </c>
      <c r="K849" s="94"/>
      <c r="L849" s="94"/>
      <c r="M849" s="94"/>
      <c r="N849" s="94"/>
      <c r="O849" s="94"/>
      <c r="P849" s="94"/>
      <c r="Q849" s="94"/>
      <c r="R849" s="94"/>
      <c r="S849" s="94"/>
      <c r="T849" s="95"/>
      <c r="U849" s="95"/>
      <c r="V849" s="34"/>
      <c r="W849" s="34"/>
      <c r="X849" s="34"/>
    </row>
    <row r="850" spans="1:24" ht="14">
      <c r="A850" s="91" t="s">
        <v>206</v>
      </c>
      <c r="B850" s="92" t="s">
        <v>442</v>
      </c>
      <c r="C850" s="91">
        <v>8</v>
      </c>
      <c r="D850" s="91" t="s">
        <v>625</v>
      </c>
      <c r="E850" s="93" t="s">
        <v>174</v>
      </c>
      <c r="F850" s="93" t="s">
        <v>341</v>
      </c>
      <c r="G850" s="93">
        <v>5</v>
      </c>
      <c r="H850" s="93" t="s">
        <v>206</v>
      </c>
      <c r="I850" s="94">
        <v>0</v>
      </c>
      <c r="J850" s="94">
        <v>0</v>
      </c>
      <c r="K850" s="94"/>
      <c r="L850" s="94"/>
      <c r="M850" s="94"/>
      <c r="N850" s="94"/>
      <c r="O850" s="94"/>
      <c r="P850" s="94"/>
      <c r="Q850" s="94"/>
      <c r="R850" s="94"/>
      <c r="S850" s="94"/>
      <c r="T850" s="95"/>
      <c r="U850" s="95">
        <v>27.7</v>
      </c>
      <c r="V850" s="34" t="s">
        <v>626</v>
      </c>
      <c r="W850" s="34"/>
      <c r="X850" s="34"/>
    </row>
    <row r="851" spans="1:24" ht="14">
      <c r="A851" s="91" t="s">
        <v>206</v>
      </c>
      <c r="B851" s="92" t="s">
        <v>1372</v>
      </c>
      <c r="C851" s="91">
        <v>6</v>
      </c>
      <c r="D851" s="91" t="s">
        <v>625</v>
      </c>
      <c r="E851" s="93" t="s">
        <v>174</v>
      </c>
      <c r="F851" s="93" t="s">
        <v>341</v>
      </c>
      <c r="G851" s="93">
        <v>5</v>
      </c>
      <c r="H851" s="93" t="s">
        <v>206</v>
      </c>
      <c r="I851" s="94">
        <v>0</v>
      </c>
      <c r="J851" s="94">
        <v>0</v>
      </c>
      <c r="K851" s="94"/>
      <c r="L851" s="94"/>
      <c r="M851" s="94"/>
      <c r="N851" s="94"/>
      <c r="O851" s="94"/>
      <c r="P851" s="94"/>
      <c r="Q851" s="94"/>
      <c r="R851" s="94"/>
      <c r="S851" s="94"/>
      <c r="T851" s="95"/>
      <c r="U851" s="95"/>
      <c r="V851" s="34" t="s">
        <v>626</v>
      </c>
      <c r="W851" s="34"/>
      <c r="X851" s="34"/>
    </row>
    <row r="852" spans="1:24" ht="14">
      <c r="A852" s="91" t="s">
        <v>206</v>
      </c>
      <c r="B852" s="92" t="s">
        <v>1373</v>
      </c>
      <c r="C852" s="91">
        <v>8</v>
      </c>
      <c r="D852" s="91" t="s">
        <v>625</v>
      </c>
      <c r="E852" s="93" t="s">
        <v>174</v>
      </c>
      <c r="F852" s="93" t="s">
        <v>341</v>
      </c>
      <c r="G852" s="93">
        <v>5</v>
      </c>
      <c r="H852" s="93" t="s">
        <v>206</v>
      </c>
      <c r="I852" s="94">
        <v>3</v>
      </c>
      <c r="J852" s="94">
        <v>43.5</v>
      </c>
      <c r="K852" s="94"/>
      <c r="L852" s="94"/>
      <c r="M852" s="94">
        <v>35.65</v>
      </c>
      <c r="N852" s="94"/>
      <c r="O852" s="94">
        <v>42.95</v>
      </c>
      <c r="P852" s="94"/>
      <c r="Q852" s="94">
        <v>43.5</v>
      </c>
      <c r="R852" s="94"/>
      <c r="S852" s="94"/>
      <c r="T852" s="95"/>
      <c r="U852" s="95"/>
      <c r="V852" s="34"/>
      <c r="W852" s="34"/>
      <c r="X852" s="34"/>
    </row>
    <row r="853" spans="1:24" ht="14">
      <c r="A853" s="91" t="s">
        <v>206</v>
      </c>
      <c r="B853" s="92" t="s">
        <v>1374</v>
      </c>
      <c r="C853" s="91">
        <v>10</v>
      </c>
      <c r="D853" s="91" t="s">
        <v>625</v>
      </c>
      <c r="E853" s="93" t="s">
        <v>174</v>
      </c>
      <c r="F853" s="93" t="s">
        <v>341</v>
      </c>
      <c r="G853" s="93">
        <v>5</v>
      </c>
      <c r="H853" s="93" t="s">
        <v>206</v>
      </c>
      <c r="I853" s="94">
        <v>5</v>
      </c>
      <c r="J853" s="94">
        <v>67.349999999999994</v>
      </c>
      <c r="K853" s="94">
        <v>55</v>
      </c>
      <c r="L853" s="94"/>
      <c r="M853" s="94">
        <v>58.85</v>
      </c>
      <c r="N853" s="94"/>
      <c r="O853" s="94">
        <v>56.95</v>
      </c>
      <c r="P853" s="94"/>
      <c r="Q853" s="94">
        <v>67.349999999999994</v>
      </c>
      <c r="R853" s="94"/>
      <c r="S853" s="94">
        <v>54.05</v>
      </c>
      <c r="T853" s="95"/>
      <c r="U853" s="95"/>
      <c r="V853" s="34"/>
      <c r="W853" s="34" t="s">
        <v>626</v>
      </c>
      <c r="X853" s="34"/>
    </row>
    <row r="854" spans="1:24" ht="14">
      <c r="A854" s="91" t="s">
        <v>206</v>
      </c>
      <c r="B854" s="92" t="s">
        <v>1375</v>
      </c>
      <c r="C854" s="91">
        <v>8</v>
      </c>
      <c r="D854" s="91" t="s">
        <v>625</v>
      </c>
      <c r="E854" s="93" t="s">
        <v>174</v>
      </c>
      <c r="F854" s="93" t="s">
        <v>341</v>
      </c>
      <c r="G854" s="93">
        <v>5</v>
      </c>
      <c r="H854" s="93" t="s">
        <v>206</v>
      </c>
      <c r="I854" s="94">
        <v>0</v>
      </c>
      <c r="J854" s="94">
        <v>0</v>
      </c>
      <c r="K854" s="94"/>
      <c r="L854" s="94"/>
      <c r="M854" s="94"/>
      <c r="N854" s="94"/>
      <c r="O854" s="94"/>
      <c r="P854" s="94"/>
      <c r="Q854" s="94"/>
      <c r="R854" s="94"/>
      <c r="S854" s="94"/>
      <c r="T854" s="95"/>
      <c r="U854" s="95"/>
      <c r="V854" s="34" t="s">
        <v>626</v>
      </c>
      <c r="W854" s="34"/>
      <c r="X854" s="34"/>
    </row>
    <row r="855" spans="1:24" ht="14">
      <c r="A855" s="91" t="s">
        <v>206</v>
      </c>
      <c r="B855" s="92" t="s">
        <v>401</v>
      </c>
      <c r="C855" s="91">
        <v>7</v>
      </c>
      <c r="D855" s="91" t="s">
        <v>630</v>
      </c>
      <c r="E855" s="93" t="s">
        <v>174</v>
      </c>
      <c r="F855" s="93" t="s">
        <v>341</v>
      </c>
      <c r="G855" s="93">
        <v>5</v>
      </c>
      <c r="H855" s="93" t="s">
        <v>206</v>
      </c>
      <c r="I855" s="94">
        <v>3</v>
      </c>
      <c r="J855" s="94">
        <v>41.6</v>
      </c>
      <c r="K855" s="94"/>
      <c r="L855" s="94"/>
      <c r="M855" s="94">
        <v>10.5</v>
      </c>
      <c r="N855" s="94"/>
      <c r="O855" s="94">
        <v>41.6</v>
      </c>
      <c r="P855" s="94"/>
      <c r="Q855" s="94">
        <v>19.55</v>
      </c>
      <c r="R855" s="94"/>
      <c r="S855" s="94"/>
      <c r="T855" s="95"/>
      <c r="U855" s="95">
        <v>34.4</v>
      </c>
      <c r="V855" s="34" t="s">
        <v>626</v>
      </c>
      <c r="W855" s="34"/>
      <c r="X855" s="34"/>
    </row>
    <row r="856" spans="1:24" ht="14">
      <c r="A856" s="91" t="s">
        <v>206</v>
      </c>
      <c r="B856" s="92" t="s">
        <v>410</v>
      </c>
      <c r="C856" s="91">
        <v>7</v>
      </c>
      <c r="D856" s="91" t="s">
        <v>630</v>
      </c>
      <c r="E856" s="93" t="s">
        <v>174</v>
      </c>
      <c r="F856" s="93" t="s">
        <v>341</v>
      </c>
      <c r="G856" s="93">
        <v>5</v>
      </c>
      <c r="H856" s="93" t="s">
        <v>206</v>
      </c>
      <c r="I856" s="94">
        <v>1</v>
      </c>
      <c r="J856" s="94">
        <v>0</v>
      </c>
      <c r="K856" s="94"/>
      <c r="L856" s="94"/>
      <c r="M856" s="94"/>
      <c r="N856" s="94"/>
      <c r="O856" s="94"/>
      <c r="P856" s="94"/>
      <c r="Q856" s="94"/>
      <c r="R856" s="94"/>
      <c r="S856" s="94">
        <v>40.200000000000003</v>
      </c>
      <c r="T856" s="95"/>
      <c r="U856" s="95">
        <v>29.3</v>
      </c>
      <c r="V856" s="34" t="s">
        <v>626</v>
      </c>
      <c r="W856" s="34"/>
      <c r="X856" s="34"/>
    </row>
    <row r="857" spans="1:24" ht="14">
      <c r="A857" s="91" t="s">
        <v>206</v>
      </c>
      <c r="B857" s="92" t="s">
        <v>1376</v>
      </c>
      <c r="C857" s="91">
        <v>10</v>
      </c>
      <c r="D857" s="91" t="s">
        <v>630</v>
      </c>
      <c r="E857" s="93" t="s">
        <v>174</v>
      </c>
      <c r="F857" s="93" t="s">
        <v>341</v>
      </c>
      <c r="G857" s="93">
        <v>5</v>
      </c>
      <c r="H857" s="93" t="s">
        <v>206</v>
      </c>
      <c r="I857" s="94">
        <v>4</v>
      </c>
      <c r="J857" s="94">
        <v>57.4</v>
      </c>
      <c r="K857" s="94">
        <v>52.6</v>
      </c>
      <c r="L857" s="94"/>
      <c r="M857" s="94">
        <v>57.4</v>
      </c>
      <c r="N857" s="94"/>
      <c r="O857" s="94">
        <v>55.85</v>
      </c>
      <c r="P857" s="94"/>
      <c r="Q857" s="94">
        <v>53.7</v>
      </c>
      <c r="R857" s="94"/>
      <c r="S857" s="94"/>
      <c r="T857" s="95"/>
      <c r="U857" s="95"/>
      <c r="V857" s="34"/>
      <c r="W857" s="34"/>
      <c r="X857" s="34"/>
    </row>
    <row r="858" spans="1:24" ht="14">
      <c r="A858" s="91" t="s">
        <v>206</v>
      </c>
      <c r="B858" s="92" t="s">
        <v>348</v>
      </c>
      <c r="C858" s="91">
        <v>5</v>
      </c>
      <c r="D858" s="91" t="s">
        <v>630</v>
      </c>
      <c r="E858" s="93" t="s">
        <v>174</v>
      </c>
      <c r="F858" s="93" t="s">
        <v>341</v>
      </c>
      <c r="G858" s="93">
        <v>5</v>
      </c>
      <c r="H858" s="93" t="s">
        <v>206</v>
      </c>
      <c r="I858" s="94">
        <v>1</v>
      </c>
      <c r="J858" s="94">
        <v>0</v>
      </c>
      <c r="K858" s="94"/>
      <c r="L858" s="94"/>
      <c r="M858" s="94"/>
      <c r="N858" s="94"/>
      <c r="O858" s="94"/>
      <c r="P858" s="94"/>
      <c r="Q858" s="94"/>
      <c r="R858" s="94"/>
      <c r="S858" s="94">
        <v>29.25</v>
      </c>
      <c r="T858" s="95"/>
      <c r="U858" s="95">
        <v>23.25</v>
      </c>
      <c r="V858" s="34" t="s">
        <v>626</v>
      </c>
      <c r="W858" s="34"/>
      <c r="X858" s="34"/>
    </row>
    <row r="859" spans="1:24" ht="14">
      <c r="A859" s="91" t="s">
        <v>206</v>
      </c>
      <c r="B859" s="92" t="s">
        <v>1377</v>
      </c>
      <c r="C859" s="91">
        <v>7</v>
      </c>
      <c r="D859" s="91" t="s">
        <v>630</v>
      </c>
      <c r="E859" s="93" t="s">
        <v>174</v>
      </c>
      <c r="F859" s="93" t="s">
        <v>341</v>
      </c>
      <c r="G859" s="93">
        <v>5</v>
      </c>
      <c r="H859" s="93" t="s">
        <v>206</v>
      </c>
      <c r="I859" s="94">
        <v>1</v>
      </c>
      <c r="J859" s="94">
        <v>18.8</v>
      </c>
      <c r="K859" s="94">
        <v>18.8</v>
      </c>
      <c r="L859" s="94"/>
      <c r="M859" s="94"/>
      <c r="N859" s="94"/>
      <c r="O859" s="94"/>
      <c r="P859" s="94"/>
      <c r="Q859" s="94"/>
      <c r="R859" s="94"/>
      <c r="S859" s="94"/>
      <c r="T859" s="95"/>
      <c r="U859" s="95"/>
      <c r="V859" s="34" t="s">
        <v>626</v>
      </c>
      <c r="W859" s="34"/>
      <c r="X859" s="34"/>
    </row>
    <row r="860" spans="1:24" ht="14">
      <c r="A860" s="91" t="s">
        <v>206</v>
      </c>
      <c r="B860" s="92" t="s">
        <v>1378</v>
      </c>
      <c r="C860" s="91">
        <v>9</v>
      </c>
      <c r="D860" s="91" t="s">
        <v>630</v>
      </c>
      <c r="E860" s="93" t="s">
        <v>174</v>
      </c>
      <c r="F860" s="93" t="s">
        <v>341</v>
      </c>
      <c r="G860" s="93">
        <v>5</v>
      </c>
      <c r="H860" s="93" t="s">
        <v>206</v>
      </c>
      <c r="I860" s="94">
        <v>3</v>
      </c>
      <c r="J860" s="94">
        <v>49.5</v>
      </c>
      <c r="K860" s="94">
        <v>47.45</v>
      </c>
      <c r="L860" s="94"/>
      <c r="M860" s="94">
        <v>46.25</v>
      </c>
      <c r="N860" s="94"/>
      <c r="O860" s="94">
        <v>49.5</v>
      </c>
      <c r="P860" s="94"/>
      <c r="Q860" s="94"/>
      <c r="R860" s="94"/>
      <c r="S860" s="94"/>
      <c r="T860" s="95"/>
      <c r="U860" s="95"/>
      <c r="V860" s="34"/>
      <c r="W860" s="34"/>
      <c r="X860" s="34"/>
    </row>
    <row r="861" spans="1:24" ht="14">
      <c r="A861" s="91" t="s">
        <v>206</v>
      </c>
      <c r="B861" s="92" t="s">
        <v>421</v>
      </c>
      <c r="C861" s="91">
        <v>7</v>
      </c>
      <c r="D861" s="91" t="s">
        <v>630</v>
      </c>
      <c r="E861" s="93" t="s">
        <v>174</v>
      </c>
      <c r="F861" s="93" t="s">
        <v>341</v>
      </c>
      <c r="G861" s="93">
        <v>5</v>
      </c>
      <c r="H861" s="93" t="s">
        <v>206</v>
      </c>
      <c r="I861" s="94">
        <v>4</v>
      </c>
      <c r="J861" s="94">
        <v>40.200000000000003</v>
      </c>
      <c r="K861" s="94"/>
      <c r="L861" s="94"/>
      <c r="M861" s="94">
        <v>40.200000000000003</v>
      </c>
      <c r="N861" s="94"/>
      <c r="O861" s="94">
        <v>34.5</v>
      </c>
      <c r="P861" s="94"/>
      <c r="Q861" s="94">
        <v>34</v>
      </c>
      <c r="R861" s="94"/>
      <c r="S861" s="94">
        <v>41.4</v>
      </c>
      <c r="T861" s="95"/>
      <c r="U861" s="95">
        <v>31.55</v>
      </c>
      <c r="V861" s="34" t="s">
        <v>626</v>
      </c>
      <c r="W861" s="34"/>
      <c r="X861" s="34"/>
    </row>
    <row r="862" spans="1:24" ht="14">
      <c r="A862" s="91" t="s">
        <v>206</v>
      </c>
      <c r="B862" s="92" t="s">
        <v>1379</v>
      </c>
      <c r="C862" s="91">
        <v>10</v>
      </c>
      <c r="D862" s="91" t="s">
        <v>630</v>
      </c>
      <c r="E862" s="93" t="s">
        <v>174</v>
      </c>
      <c r="F862" s="93" t="s">
        <v>341</v>
      </c>
      <c r="G862" s="93">
        <v>5</v>
      </c>
      <c r="H862" s="93" t="s">
        <v>206</v>
      </c>
      <c r="I862" s="94">
        <v>5</v>
      </c>
      <c r="J862" s="94">
        <v>68.45</v>
      </c>
      <c r="K862" s="94">
        <v>68.45</v>
      </c>
      <c r="L862" s="94"/>
      <c r="M862" s="94">
        <v>60</v>
      </c>
      <c r="N862" s="94"/>
      <c r="O862" s="94">
        <v>58.9</v>
      </c>
      <c r="P862" s="94"/>
      <c r="Q862" s="94">
        <v>61</v>
      </c>
      <c r="R862" s="94"/>
      <c r="S862" s="94">
        <v>65.8</v>
      </c>
      <c r="T862" s="95"/>
      <c r="U862" s="95"/>
      <c r="V862" s="34"/>
      <c r="W862" s="34" t="s">
        <v>626</v>
      </c>
      <c r="X862" s="34"/>
    </row>
    <row r="863" spans="1:24" ht="14">
      <c r="A863" s="91" t="s">
        <v>206</v>
      </c>
      <c r="B863" s="92" t="s">
        <v>403</v>
      </c>
      <c r="C863" s="91">
        <v>7</v>
      </c>
      <c r="D863" s="91" t="s">
        <v>630</v>
      </c>
      <c r="E863" s="93" t="s">
        <v>174</v>
      </c>
      <c r="F863" s="93" t="s">
        <v>341</v>
      </c>
      <c r="G863" s="93">
        <v>5</v>
      </c>
      <c r="H863" s="93" t="s">
        <v>206</v>
      </c>
      <c r="I863" s="94">
        <v>3</v>
      </c>
      <c r="J863" s="94">
        <v>47.3</v>
      </c>
      <c r="K863" s="94"/>
      <c r="L863" s="94"/>
      <c r="M863" s="94"/>
      <c r="N863" s="94"/>
      <c r="O863" s="94">
        <v>47.3</v>
      </c>
      <c r="P863" s="94"/>
      <c r="Q863" s="94">
        <v>33.35</v>
      </c>
      <c r="R863" s="94"/>
      <c r="S863" s="94">
        <v>31.2</v>
      </c>
      <c r="T863" s="95"/>
      <c r="U863" s="95">
        <v>34.950000000000003</v>
      </c>
      <c r="V863" s="34" t="s">
        <v>626</v>
      </c>
      <c r="W863" s="34"/>
      <c r="X863" s="34"/>
    </row>
    <row r="864" spans="1:24" ht="14">
      <c r="A864" s="91" t="s">
        <v>206</v>
      </c>
      <c r="B864" s="92" t="s">
        <v>1380</v>
      </c>
      <c r="C864" s="91">
        <v>10</v>
      </c>
      <c r="D864" s="91" t="s">
        <v>630</v>
      </c>
      <c r="E864" s="93" t="s">
        <v>174</v>
      </c>
      <c r="F864" s="93" t="s">
        <v>341</v>
      </c>
      <c r="G864" s="93">
        <v>5</v>
      </c>
      <c r="H864" s="93" t="s">
        <v>206</v>
      </c>
      <c r="I864" s="94">
        <v>3</v>
      </c>
      <c r="J864" s="94">
        <v>46.6</v>
      </c>
      <c r="K864" s="94"/>
      <c r="L864" s="94"/>
      <c r="M864" s="94"/>
      <c r="N864" s="94"/>
      <c r="O864" s="94">
        <v>28.1</v>
      </c>
      <c r="P864" s="94"/>
      <c r="Q864" s="94">
        <v>46.6</v>
      </c>
      <c r="R864" s="94"/>
      <c r="S864" s="94">
        <v>51.05</v>
      </c>
      <c r="T864" s="95"/>
      <c r="U864" s="95"/>
      <c r="V864" s="34"/>
      <c r="W864" s="34"/>
      <c r="X864" s="34"/>
    </row>
    <row r="865" spans="1:24" ht="14">
      <c r="A865" s="91" t="s">
        <v>206</v>
      </c>
      <c r="B865" s="92" t="s">
        <v>1381</v>
      </c>
      <c r="C865" s="91">
        <v>5</v>
      </c>
      <c r="D865" s="91" t="s">
        <v>630</v>
      </c>
      <c r="E865" s="93" t="s">
        <v>174</v>
      </c>
      <c r="F865" s="93" t="s">
        <v>341</v>
      </c>
      <c r="G865" s="93">
        <v>5</v>
      </c>
      <c r="H865" s="93" t="s">
        <v>206</v>
      </c>
      <c r="I865" s="94">
        <v>1</v>
      </c>
      <c r="J865" s="94">
        <v>0</v>
      </c>
      <c r="K865" s="94"/>
      <c r="L865" s="94"/>
      <c r="M865" s="94"/>
      <c r="N865" s="94"/>
      <c r="O865" s="94"/>
      <c r="P865" s="94"/>
      <c r="Q865" s="94"/>
      <c r="R865" s="94"/>
      <c r="S865" s="94">
        <v>28.5</v>
      </c>
      <c r="T865" s="95"/>
      <c r="U865" s="95"/>
      <c r="V865" s="34"/>
      <c r="W865" s="34"/>
      <c r="X865" s="34"/>
    </row>
    <row r="866" spans="1:24" ht="14">
      <c r="A866" s="91" t="s">
        <v>206</v>
      </c>
      <c r="B866" s="92" t="s">
        <v>1382</v>
      </c>
      <c r="C866" s="91">
        <v>9</v>
      </c>
      <c r="D866" s="91" t="s">
        <v>630</v>
      </c>
      <c r="E866" s="93" t="s">
        <v>174</v>
      </c>
      <c r="F866" s="93" t="s">
        <v>341</v>
      </c>
      <c r="G866" s="93">
        <v>5</v>
      </c>
      <c r="H866" s="93" t="s">
        <v>206</v>
      </c>
      <c r="I866" s="94">
        <v>1</v>
      </c>
      <c r="J866" s="94">
        <v>23.5</v>
      </c>
      <c r="K866" s="94"/>
      <c r="L866" s="94"/>
      <c r="M866" s="94">
        <v>23.5</v>
      </c>
      <c r="N866" s="94"/>
      <c r="O866" s="94"/>
      <c r="P866" s="94"/>
      <c r="Q866" s="94"/>
      <c r="R866" s="94"/>
      <c r="S866" s="94"/>
      <c r="T866" s="95"/>
      <c r="U866" s="95"/>
      <c r="V866" s="34" t="s">
        <v>626</v>
      </c>
      <c r="W866" s="34"/>
      <c r="X866" s="34"/>
    </row>
    <row r="867" spans="1:24" ht="14">
      <c r="A867" s="91" t="s">
        <v>206</v>
      </c>
      <c r="B867" s="92" t="s">
        <v>1383</v>
      </c>
      <c r="C867" s="91">
        <v>10</v>
      </c>
      <c r="D867" s="91" t="s">
        <v>630</v>
      </c>
      <c r="E867" s="93" t="s">
        <v>174</v>
      </c>
      <c r="F867" s="93" t="s">
        <v>341</v>
      </c>
      <c r="G867" s="93">
        <v>5</v>
      </c>
      <c r="H867" s="93" t="s">
        <v>206</v>
      </c>
      <c r="I867" s="94">
        <v>3</v>
      </c>
      <c r="J867" s="94">
        <v>56.1</v>
      </c>
      <c r="K867" s="94">
        <v>56.1</v>
      </c>
      <c r="L867" s="94"/>
      <c r="M867" s="94">
        <v>56.1</v>
      </c>
      <c r="N867" s="94"/>
      <c r="O867" s="94">
        <v>55.05</v>
      </c>
      <c r="P867" s="94"/>
      <c r="Q867" s="94"/>
      <c r="R867" s="94"/>
      <c r="S867" s="94"/>
      <c r="T867" s="95"/>
      <c r="U867" s="95"/>
      <c r="V867" s="34"/>
      <c r="W867" s="34"/>
      <c r="X867" s="34"/>
    </row>
    <row r="868" spans="1:24" ht="14">
      <c r="A868" s="91" t="s">
        <v>206</v>
      </c>
      <c r="B868" s="92" t="s">
        <v>1384</v>
      </c>
      <c r="C868" s="91">
        <v>9</v>
      </c>
      <c r="D868" s="91" t="s">
        <v>630</v>
      </c>
      <c r="E868" s="93" t="s">
        <v>174</v>
      </c>
      <c r="F868" s="93" t="s">
        <v>341</v>
      </c>
      <c r="G868" s="93">
        <v>5</v>
      </c>
      <c r="H868" s="93" t="s">
        <v>206</v>
      </c>
      <c r="I868" s="94">
        <v>3</v>
      </c>
      <c r="J868" s="94">
        <v>48.4</v>
      </c>
      <c r="K868" s="94"/>
      <c r="L868" s="94"/>
      <c r="M868" s="94">
        <v>43</v>
      </c>
      <c r="N868" s="94"/>
      <c r="O868" s="94">
        <v>44.4</v>
      </c>
      <c r="P868" s="94"/>
      <c r="Q868" s="94">
        <v>48.4</v>
      </c>
      <c r="R868" s="94"/>
      <c r="S868" s="94"/>
      <c r="T868" s="95"/>
      <c r="U868" s="95"/>
      <c r="V868" s="34"/>
      <c r="W868" s="34"/>
      <c r="X868" s="34"/>
    </row>
    <row r="869" spans="1:24" ht="14">
      <c r="A869" s="91" t="s">
        <v>206</v>
      </c>
      <c r="B869" s="92" t="s">
        <v>1385</v>
      </c>
      <c r="C869" s="91">
        <v>8</v>
      </c>
      <c r="D869" s="91" t="s">
        <v>630</v>
      </c>
      <c r="E869" s="93" t="s">
        <v>174</v>
      </c>
      <c r="F869" s="93" t="s">
        <v>341</v>
      </c>
      <c r="G869" s="93">
        <v>5</v>
      </c>
      <c r="H869" s="93" t="s">
        <v>206</v>
      </c>
      <c r="I869" s="94">
        <v>3</v>
      </c>
      <c r="J869" s="94">
        <v>43.9</v>
      </c>
      <c r="K869" s="94">
        <v>43.9</v>
      </c>
      <c r="L869" s="94"/>
      <c r="M869" s="94"/>
      <c r="N869" s="94"/>
      <c r="O869" s="94">
        <v>36.450000000000003</v>
      </c>
      <c r="P869" s="94"/>
      <c r="Q869" s="94"/>
      <c r="R869" s="94"/>
      <c r="S869" s="94">
        <v>40.35</v>
      </c>
      <c r="T869" s="95"/>
      <c r="U869" s="95"/>
      <c r="V869" s="34"/>
      <c r="W869" s="34"/>
      <c r="X869" s="34"/>
    </row>
    <row r="870" spans="1:24" ht="14">
      <c r="A870" s="91" t="s">
        <v>206</v>
      </c>
      <c r="B870" s="92" t="s">
        <v>468</v>
      </c>
      <c r="C870" s="91">
        <v>8</v>
      </c>
      <c r="D870" s="91" t="s">
        <v>625</v>
      </c>
      <c r="E870" s="93" t="s">
        <v>174</v>
      </c>
      <c r="F870" s="93" t="s">
        <v>341</v>
      </c>
      <c r="G870" s="93">
        <v>5</v>
      </c>
      <c r="H870" s="93" t="s">
        <v>206</v>
      </c>
      <c r="I870" s="94">
        <v>1</v>
      </c>
      <c r="J870" s="94">
        <v>0</v>
      </c>
      <c r="K870" s="94"/>
      <c r="L870" s="94"/>
      <c r="M870" s="94"/>
      <c r="N870" s="94"/>
      <c r="O870" s="94"/>
      <c r="P870" s="94"/>
      <c r="Q870" s="94"/>
      <c r="R870" s="94"/>
      <c r="S870" s="94">
        <v>38.75</v>
      </c>
      <c r="T870" s="95"/>
      <c r="U870" s="95">
        <v>32.9</v>
      </c>
      <c r="V870" s="34" t="s">
        <v>626</v>
      </c>
      <c r="W870" s="34"/>
      <c r="X870" s="34"/>
    </row>
    <row r="871" spans="1:24" ht="14">
      <c r="A871" s="91" t="s">
        <v>206</v>
      </c>
      <c r="B871" s="92" t="s">
        <v>1386</v>
      </c>
      <c r="C871" s="91">
        <v>13</v>
      </c>
      <c r="D871" s="91" t="s">
        <v>625</v>
      </c>
      <c r="E871" s="93" t="s">
        <v>342</v>
      </c>
      <c r="F871" s="93" t="s">
        <v>252</v>
      </c>
      <c r="G871" s="93">
        <v>5</v>
      </c>
      <c r="H871" s="93" t="s">
        <v>206</v>
      </c>
      <c r="I871" s="94">
        <v>1</v>
      </c>
      <c r="J871" s="94">
        <v>0</v>
      </c>
      <c r="K871" s="94"/>
      <c r="L871" s="94"/>
      <c r="M871" s="94"/>
      <c r="N871" s="94"/>
      <c r="O871" s="94"/>
      <c r="P871" s="94"/>
      <c r="Q871" s="94"/>
      <c r="R871" s="94"/>
      <c r="S871" s="94">
        <v>85.4</v>
      </c>
      <c r="T871" s="95"/>
      <c r="U871" s="95"/>
      <c r="V871" s="34"/>
      <c r="W871" s="34"/>
      <c r="X871" s="34"/>
    </row>
    <row r="872" spans="1:24" ht="14">
      <c r="A872" s="91" t="s">
        <v>206</v>
      </c>
      <c r="B872" s="92" t="s">
        <v>1387</v>
      </c>
      <c r="C872" s="91">
        <v>13</v>
      </c>
      <c r="D872" s="91" t="s">
        <v>625</v>
      </c>
      <c r="E872" s="93" t="s">
        <v>342</v>
      </c>
      <c r="F872" s="93" t="s">
        <v>252</v>
      </c>
      <c r="G872" s="93">
        <v>5</v>
      </c>
      <c r="H872" s="93" t="s">
        <v>206</v>
      </c>
      <c r="I872" s="94">
        <v>3</v>
      </c>
      <c r="J872" s="94">
        <v>146.94999999999999</v>
      </c>
      <c r="K872" s="94">
        <v>142.69999999999999</v>
      </c>
      <c r="L872" s="94"/>
      <c r="M872" s="94">
        <v>146.94999999999999</v>
      </c>
      <c r="N872" s="94"/>
      <c r="O872" s="94">
        <v>134.65</v>
      </c>
      <c r="P872" s="94"/>
      <c r="Q872" s="94"/>
      <c r="R872" s="94"/>
      <c r="S872" s="94"/>
      <c r="T872" s="95"/>
      <c r="U872" s="95"/>
      <c r="V872" s="34"/>
      <c r="W872" s="34" t="s">
        <v>626</v>
      </c>
      <c r="X872" s="34"/>
    </row>
    <row r="873" spans="1:24" ht="14">
      <c r="A873" s="91" t="s">
        <v>206</v>
      </c>
      <c r="B873" s="92" t="s">
        <v>1388</v>
      </c>
      <c r="C873" s="91">
        <v>13</v>
      </c>
      <c r="D873" s="91" t="s">
        <v>625</v>
      </c>
      <c r="E873" s="93" t="s">
        <v>342</v>
      </c>
      <c r="F873" s="93" t="s">
        <v>252</v>
      </c>
      <c r="G873" s="93">
        <v>5</v>
      </c>
      <c r="H873" s="93" t="s">
        <v>206</v>
      </c>
      <c r="I873" s="94">
        <v>5</v>
      </c>
      <c r="J873" s="94">
        <v>109.26</v>
      </c>
      <c r="K873" s="94">
        <v>87.6</v>
      </c>
      <c r="L873" s="94"/>
      <c r="M873" s="94">
        <v>109.26</v>
      </c>
      <c r="N873" s="94"/>
      <c r="O873" s="94">
        <v>99.7</v>
      </c>
      <c r="P873" s="94"/>
      <c r="Q873" s="94">
        <v>99.4</v>
      </c>
      <c r="R873" s="94"/>
      <c r="S873" s="94">
        <v>89.4</v>
      </c>
      <c r="T873" s="95"/>
      <c r="U873" s="95"/>
      <c r="V873" s="34"/>
      <c r="W873" s="34" t="s">
        <v>626</v>
      </c>
      <c r="X873" s="34"/>
    </row>
    <row r="874" spans="1:24" ht="14">
      <c r="A874" s="91" t="s">
        <v>206</v>
      </c>
      <c r="B874" s="92" t="s">
        <v>1389</v>
      </c>
      <c r="C874" s="91">
        <v>14</v>
      </c>
      <c r="D874" s="91" t="s">
        <v>625</v>
      </c>
      <c r="E874" s="93" t="s">
        <v>342</v>
      </c>
      <c r="F874" s="93" t="s">
        <v>252</v>
      </c>
      <c r="G874" s="93">
        <v>5</v>
      </c>
      <c r="H874" s="93" t="s">
        <v>206</v>
      </c>
      <c r="I874" s="94">
        <v>4</v>
      </c>
      <c r="J874" s="94">
        <v>143.5</v>
      </c>
      <c r="K874" s="94">
        <v>118.65</v>
      </c>
      <c r="L874" s="94"/>
      <c r="M874" s="94">
        <v>143.5</v>
      </c>
      <c r="N874" s="94"/>
      <c r="O874" s="94">
        <v>140.85</v>
      </c>
      <c r="P874" s="94"/>
      <c r="Q874" s="94">
        <v>142.30000000000001</v>
      </c>
      <c r="R874" s="94"/>
      <c r="S874" s="94"/>
      <c r="T874" s="95"/>
      <c r="U874" s="95"/>
      <c r="V874" s="34"/>
      <c r="W874" s="34"/>
      <c r="X874" s="34"/>
    </row>
    <row r="875" spans="1:24" ht="14">
      <c r="A875" s="91" t="s">
        <v>206</v>
      </c>
      <c r="B875" s="92" t="s">
        <v>1390</v>
      </c>
      <c r="C875" s="91">
        <v>13</v>
      </c>
      <c r="D875" s="91" t="s">
        <v>630</v>
      </c>
      <c r="E875" s="93" t="s">
        <v>342</v>
      </c>
      <c r="F875" s="93" t="s">
        <v>252</v>
      </c>
      <c r="G875" s="93">
        <v>5</v>
      </c>
      <c r="H875" s="93" t="s">
        <v>206</v>
      </c>
      <c r="I875" s="94">
        <v>3</v>
      </c>
      <c r="J875" s="94">
        <v>90.25</v>
      </c>
      <c r="K875" s="94"/>
      <c r="L875" s="94"/>
      <c r="M875" s="94">
        <v>80.150000000000006</v>
      </c>
      <c r="N875" s="94"/>
      <c r="O875" s="94">
        <v>80</v>
      </c>
      <c r="P875" s="94"/>
      <c r="Q875" s="94">
        <v>90.25</v>
      </c>
      <c r="R875" s="94"/>
      <c r="S875" s="94"/>
      <c r="T875" s="95"/>
      <c r="U875" s="95"/>
      <c r="V875" s="34"/>
      <c r="W875" s="34"/>
      <c r="X875" s="34"/>
    </row>
    <row r="876" spans="1:24" ht="14">
      <c r="A876" s="91" t="s">
        <v>206</v>
      </c>
      <c r="B876" s="92" t="s">
        <v>1391</v>
      </c>
      <c r="C876" s="91">
        <v>13</v>
      </c>
      <c r="D876" s="91" t="s">
        <v>630</v>
      </c>
      <c r="E876" s="93" t="s">
        <v>342</v>
      </c>
      <c r="F876" s="93" t="s">
        <v>252</v>
      </c>
      <c r="G876" s="93">
        <v>5</v>
      </c>
      <c r="H876" s="93" t="s">
        <v>206</v>
      </c>
      <c r="I876" s="94">
        <v>5</v>
      </c>
      <c r="J876" s="94">
        <v>107.85</v>
      </c>
      <c r="K876" s="94">
        <v>107.85</v>
      </c>
      <c r="L876" s="94"/>
      <c r="M876" s="94">
        <v>101.3</v>
      </c>
      <c r="N876" s="94"/>
      <c r="O876" s="94">
        <v>101.05</v>
      </c>
      <c r="P876" s="94"/>
      <c r="Q876" s="94">
        <v>97.1</v>
      </c>
      <c r="R876" s="94"/>
      <c r="S876" s="94">
        <v>108.3</v>
      </c>
      <c r="T876" s="95"/>
      <c r="U876" s="95"/>
      <c r="V876" s="34"/>
      <c r="W876" s="34" t="s">
        <v>626</v>
      </c>
      <c r="X876" s="34"/>
    </row>
    <row r="877" spans="1:24" ht="14">
      <c r="A877" s="91" t="s">
        <v>206</v>
      </c>
      <c r="B877" s="92" t="s">
        <v>1392</v>
      </c>
      <c r="C877" s="91">
        <v>13</v>
      </c>
      <c r="D877" s="91" t="s">
        <v>630</v>
      </c>
      <c r="E877" s="93" t="s">
        <v>342</v>
      </c>
      <c r="F877" s="93" t="s">
        <v>252</v>
      </c>
      <c r="G877" s="93">
        <v>5</v>
      </c>
      <c r="H877" s="93" t="s">
        <v>206</v>
      </c>
      <c r="I877" s="94">
        <v>1</v>
      </c>
      <c r="J877" s="94">
        <v>0</v>
      </c>
      <c r="K877" s="94"/>
      <c r="L877" s="94"/>
      <c r="M877" s="94"/>
      <c r="N877" s="94"/>
      <c r="O877" s="94"/>
      <c r="P877" s="94"/>
      <c r="Q877" s="94"/>
      <c r="R877" s="94"/>
      <c r="S877" s="94">
        <v>71.400000000000006</v>
      </c>
      <c r="T877" s="95"/>
      <c r="U877" s="95"/>
      <c r="V877" s="34" t="s">
        <v>626</v>
      </c>
      <c r="W877" s="34" t="s">
        <v>1393</v>
      </c>
      <c r="X877" s="34"/>
    </row>
    <row r="878" spans="1:24" ht="14">
      <c r="A878" s="91" t="s">
        <v>206</v>
      </c>
      <c r="B878" s="92" t="s">
        <v>1394</v>
      </c>
      <c r="C878" s="91">
        <v>13</v>
      </c>
      <c r="D878" s="91" t="s">
        <v>630</v>
      </c>
      <c r="E878" s="93" t="s">
        <v>342</v>
      </c>
      <c r="F878" s="93" t="s">
        <v>252</v>
      </c>
      <c r="G878" s="93">
        <v>5</v>
      </c>
      <c r="H878" s="93" t="s">
        <v>206</v>
      </c>
      <c r="I878" s="94">
        <v>3</v>
      </c>
      <c r="J878" s="94">
        <v>112.9</v>
      </c>
      <c r="K878" s="94">
        <v>78.75</v>
      </c>
      <c r="L878" s="94"/>
      <c r="M878" s="94"/>
      <c r="N878" s="94"/>
      <c r="O878" s="94"/>
      <c r="P878" s="94"/>
      <c r="Q878" s="94">
        <v>112.9</v>
      </c>
      <c r="R878" s="94"/>
      <c r="S878" s="94">
        <v>119.3</v>
      </c>
      <c r="T878" s="95"/>
      <c r="U878" s="95"/>
      <c r="V878" s="34"/>
      <c r="W878" s="34" t="s">
        <v>626</v>
      </c>
      <c r="X878" s="34"/>
    </row>
    <row r="879" spans="1:24" ht="14">
      <c r="A879" s="91" t="s">
        <v>206</v>
      </c>
      <c r="B879" s="92" t="s">
        <v>1395</v>
      </c>
      <c r="C879" s="91">
        <v>14</v>
      </c>
      <c r="D879" s="91" t="s">
        <v>630</v>
      </c>
      <c r="E879" s="93" t="s">
        <v>342</v>
      </c>
      <c r="F879" s="93" t="s">
        <v>252</v>
      </c>
      <c r="G879" s="93">
        <v>5</v>
      </c>
      <c r="H879" s="93" t="s">
        <v>206</v>
      </c>
      <c r="I879" s="94">
        <v>5</v>
      </c>
      <c r="J879" s="94">
        <v>146.25</v>
      </c>
      <c r="K879" s="94">
        <v>146.25</v>
      </c>
      <c r="L879" s="94"/>
      <c r="M879" s="94">
        <v>139.25</v>
      </c>
      <c r="N879" s="94"/>
      <c r="O879" s="94">
        <v>132.9</v>
      </c>
      <c r="P879" s="94"/>
      <c r="Q879" s="94">
        <v>142.5</v>
      </c>
      <c r="R879" s="94"/>
      <c r="S879" s="94">
        <v>193.05</v>
      </c>
      <c r="T879" s="95"/>
      <c r="U879" s="95"/>
      <c r="V879" s="34"/>
      <c r="W879" s="34" t="s">
        <v>626</v>
      </c>
      <c r="X879" s="34" t="s">
        <v>626</v>
      </c>
    </row>
    <row r="880" spans="1:24" ht="14">
      <c r="A880" s="91" t="s">
        <v>206</v>
      </c>
      <c r="B880" s="92" t="s">
        <v>1396</v>
      </c>
      <c r="C880" s="91">
        <v>14</v>
      </c>
      <c r="D880" s="91" t="s">
        <v>630</v>
      </c>
      <c r="E880" s="93" t="s">
        <v>342</v>
      </c>
      <c r="F880" s="93" t="s">
        <v>252</v>
      </c>
      <c r="G880" s="93">
        <v>5</v>
      </c>
      <c r="H880" s="93" t="s">
        <v>206</v>
      </c>
      <c r="I880" s="94">
        <v>2</v>
      </c>
      <c r="J880" s="94">
        <v>120.1</v>
      </c>
      <c r="K880" s="94"/>
      <c r="L880" s="94"/>
      <c r="M880" s="94"/>
      <c r="N880" s="94"/>
      <c r="O880" s="94"/>
      <c r="P880" s="94"/>
      <c r="Q880" s="94">
        <v>120.1</v>
      </c>
      <c r="R880" s="94"/>
      <c r="S880" s="94">
        <v>124.05</v>
      </c>
      <c r="T880" s="95"/>
      <c r="U880" s="95"/>
      <c r="V880" s="34"/>
      <c r="W880" s="34" t="s">
        <v>626</v>
      </c>
      <c r="X880" s="34" t="s">
        <v>626</v>
      </c>
    </row>
    <row r="881" spans="1:24" ht="14">
      <c r="A881" s="91" t="s">
        <v>206</v>
      </c>
      <c r="B881" s="92" t="s">
        <v>1397</v>
      </c>
      <c r="C881" s="91">
        <v>12</v>
      </c>
      <c r="D881" s="91" t="s">
        <v>625</v>
      </c>
      <c r="E881" s="93" t="s">
        <v>341</v>
      </c>
      <c r="F881" s="93" t="s">
        <v>342</v>
      </c>
      <c r="G881" s="93">
        <v>5</v>
      </c>
      <c r="H881" s="93" t="s">
        <v>206</v>
      </c>
      <c r="I881" s="94">
        <v>0</v>
      </c>
      <c r="J881" s="94">
        <v>0</v>
      </c>
      <c r="K881" s="94"/>
      <c r="L881" s="94"/>
      <c r="M881" s="94"/>
      <c r="N881" s="94"/>
      <c r="O881" s="94"/>
      <c r="P881" s="94"/>
      <c r="Q881" s="94"/>
      <c r="R881" s="94"/>
      <c r="S881" s="94"/>
      <c r="T881" s="95"/>
      <c r="U881" s="95"/>
      <c r="V881" s="34"/>
      <c r="W881" s="34"/>
      <c r="X881" s="34"/>
    </row>
    <row r="882" spans="1:24" ht="14">
      <c r="A882" s="91" t="s">
        <v>206</v>
      </c>
      <c r="B882" s="92" t="s">
        <v>1398</v>
      </c>
      <c r="C882" s="91">
        <v>12</v>
      </c>
      <c r="D882" s="91" t="s">
        <v>625</v>
      </c>
      <c r="E882" s="93" t="s">
        <v>341</v>
      </c>
      <c r="F882" s="93" t="s">
        <v>342</v>
      </c>
      <c r="G882" s="93">
        <v>5</v>
      </c>
      <c r="H882" s="93" t="s">
        <v>206</v>
      </c>
      <c r="I882" s="94">
        <v>0</v>
      </c>
      <c r="J882" s="94">
        <v>0</v>
      </c>
      <c r="K882" s="94"/>
      <c r="L882" s="94"/>
      <c r="M882" s="94"/>
      <c r="N882" s="94"/>
      <c r="O882" s="94"/>
      <c r="P882" s="94"/>
      <c r="Q882" s="94"/>
      <c r="R882" s="94"/>
      <c r="S882" s="94"/>
      <c r="T882" s="95"/>
      <c r="U882" s="95"/>
      <c r="V882" s="34"/>
      <c r="W882" s="34"/>
      <c r="X882" s="34"/>
    </row>
    <row r="883" spans="1:24" ht="14">
      <c r="A883" s="91" t="s">
        <v>206</v>
      </c>
      <c r="B883" s="92" t="s">
        <v>1399</v>
      </c>
      <c r="C883" s="91">
        <v>11</v>
      </c>
      <c r="D883" s="91" t="s">
        <v>625</v>
      </c>
      <c r="E883" s="93" t="s">
        <v>341</v>
      </c>
      <c r="F883" s="93" t="s">
        <v>342</v>
      </c>
      <c r="G883" s="93">
        <v>5</v>
      </c>
      <c r="H883" s="93" t="s">
        <v>206</v>
      </c>
      <c r="I883" s="94">
        <v>2</v>
      </c>
      <c r="J883" s="94">
        <v>91.55</v>
      </c>
      <c r="K883" s="94"/>
      <c r="L883" s="94"/>
      <c r="M883" s="94"/>
      <c r="N883" s="94"/>
      <c r="O883" s="94"/>
      <c r="P883" s="94"/>
      <c r="Q883" s="94">
        <v>91.55</v>
      </c>
      <c r="R883" s="94"/>
      <c r="S883" s="94">
        <v>87.8</v>
      </c>
      <c r="T883" s="95"/>
      <c r="U883" s="95"/>
      <c r="V883" s="34"/>
      <c r="W883" s="34" t="s">
        <v>626</v>
      </c>
      <c r="X883" s="34"/>
    </row>
    <row r="884" spans="1:24" ht="14">
      <c r="A884" s="91" t="s">
        <v>206</v>
      </c>
      <c r="B884" s="92" t="s">
        <v>1400</v>
      </c>
      <c r="C884" s="91">
        <v>11</v>
      </c>
      <c r="D884" s="91" t="s">
        <v>625</v>
      </c>
      <c r="E884" s="93" t="s">
        <v>341</v>
      </c>
      <c r="F884" s="93" t="s">
        <v>342</v>
      </c>
      <c r="G884" s="93">
        <v>5</v>
      </c>
      <c r="H884" s="93" t="s">
        <v>206</v>
      </c>
      <c r="I884" s="94">
        <v>4</v>
      </c>
      <c r="J884" s="94">
        <v>85.35</v>
      </c>
      <c r="K884" s="94">
        <v>72.349999999999994</v>
      </c>
      <c r="L884" s="94"/>
      <c r="M884" s="94"/>
      <c r="N884" s="94"/>
      <c r="O884" s="94">
        <v>71.5</v>
      </c>
      <c r="P884" s="94"/>
      <c r="Q884" s="94">
        <v>85.35</v>
      </c>
      <c r="R884" s="94"/>
      <c r="S884" s="94">
        <v>85.85</v>
      </c>
      <c r="T884" s="95"/>
      <c r="U884" s="95"/>
      <c r="V884" s="34"/>
      <c r="W884" s="34" t="s">
        <v>626</v>
      </c>
      <c r="X884" s="34"/>
    </row>
    <row r="885" spans="1:24" ht="14">
      <c r="A885" s="91" t="s">
        <v>206</v>
      </c>
      <c r="B885" s="92" t="s">
        <v>1401</v>
      </c>
      <c r="C885" s="91">
        <v>12</v>
      </c>
      <c r="D885" s="91" t="s">
        <v>625</v>
      </c>
      <c r="E885" s="93" t="s">
        <v>341</v>
      </c>
      <c r="F885" s="93" t="s">
        <v>342</v>
      </c>
      <c r="G885" s="93">
        <v>5</v>
      </c>
      <c r="H885" s="93" t="s">
        <v>206</v>
      </c>
      <c r="I885" s="94">
        <v>3</v>
      </c>
      <c r="J885" s="94">
        <v>65.95</v>
      </c>
      <c r="K885" s="94"/>
      <c r="L885" s="94"/>
      <c r="M885" s="94">
        <v>56.8</v>
      </c>
      <c r="N885" s="94"/>
      <c r="O885" s="94"/>
      <c r="P885" s="94"/>
      <c r="Q885" s="94">
        <v>65.95</v>
      </c>
      <c r="R885" s="94"/>
      <c r="S885" s="94">
        <v>80.8</v>
      </c>
      <c r="T885" s="95"/>
      <c r="U885" s="95"/>
      <c r="V885" s="34"/>
      <c r="W885" s="34"/>
      <c r="X885" s="34"/>
    </row>
    <row r="886" spans="1:24" ht="14">
      <c r="A886" s="91" t="s">
        <v>206</v>
      </c>
      <c r="B886" s="92" t="s">
        <v>1402</v>
      </c>
      <c r="C886" s="91">
        <v>11</v>
      </c>
      <c r="D886" s="91" t="s">
        <v>625</v>
      </c>
      <c r="E886" s="93" t="s">
        <v>341</v>
      </c>
      <c r="F886" s="93" t="s">
        <v>342</v>
      </c>
      <c r="G886" s="93">
        <v>5</v>
      </c>
      <c r="H886" s="93" t="s">
        <v>206</v>
      </c>
      <c r="I886" s="94">
        <v>0</v>
      </c>
      <c r="J886" s="94">
        <v>0</v>
      </c>
      <c r="K886" s="94"/>
      <c r="L886" s="94"/>
      <c r="M886" s="94"/>
      <c r="N886" s="94"/>
      <c r="O886" s="94"/>
      <c r="P886" s="94"/>
      <c r="Q886" s="94"/>
      <c r="R886" s="94"/>
      <c r="S886" s="94"/>
      <c r="T886" s="95"/>
      <c r="U886" s="95"/>
      <c r="V886" s="34" t="s">
        <v>626</v>
      </c>
      <c r="W886" s="34"/>
      <c r="X886" s="34"/>
    </row>
    <row r="887" spans="1:24" ht="14">
      <c r="A887" s="91" t="s">
        <v>206</v>
      </c>
      <c r="B887" s="92" t="s">
        <v>1403</v>
      </c>
      <c r="C887" s="91">
        <v>11</v>
      </c>
      <c r="D887" s="91" t="s">
        <v>630</v>
      </c>
      <c r="E887" s="93" t="s">
        <v>341</v>
      </c>
      <c r="F887" s="93" t="s">
        <v>342</v>
      </c>
      <c r="G887" s="93">
        <v>5</v>
      </c>
      <c r="H887" s="93" t="s">
        <v>206</v>
      </c>
      <c r="I887" s="94">
        <v>4</v>
      </c>
      <c r="J887" s="94">
        <v>58.65</v>
      </c>
      <c r="K887" s="94"/>
      <c r="L887" s="94"/>
      <c r="M887" s="94">
        <v>58.65</v>
      </c>
      <c r="N887" s="94"/>
      <c r="O887" s="94">
        <v>57.5</v>
      </c>
      <c r="P887" s="94"/>
      <c r="Q887" s="94">
        <v>53.8</v>
      </c>
      <c r="R887" s="94"/>
      <c r="S887" s="94">
        <v>55.1</v>
      </c>
      <c r="T887" s="95"/>
      <c r="U887" s="95"/>
      <c r="V887" s="34" t="s">
        <v>626</v>
      </c>
      <c r="W887" s="34"/>
      <c r="X887" s="34"/>
    </row>
    <row r="888" spans="1:24" ht="14">
      <c r="A888" s="91" t="s">
        <v>206</v>
      </c>
      <c r="B888" s="92" t="s">
        <v>1404</v>
      </c>
      <c r="C888" s="91">
        <v>12</v>
      </c>
      <c r="D888" s="91" t="s">
        <v>630</v>
      </c>
      <c r="E888" s="93" t="s">
        <v>341</v>
      </c>
      <c r="F888" s="93" t="s">
        <v>342</v>
      </c>
      <c r="G888" s="93">
        <v>5</v>
      </c>
      <c r="H888" s="93" t="s">
        <v>206</v>
      </c>
      <c r="I888" s="94">
        <v>1</v>
      </c>
      <c r="J888" s="94">
        <v>59.85</v>
      </c>
      <c r="K888" s="94">
        <v>59.85</v>
      </c>
      <c r="L888" s="94"/>
      <c r="M888" s="94"/>
      <c r="N888" s="94"/>
      <c r="O888" s="94"/>
      <c r="P888" s="94"/>
      <c r="Q888" s="94"/>
      <c r="R888" s="94"/>
      <c r="S888" s="94"/>
      <c r="T888" s="95"/>
      <c r="U888" s="95"/>
      <c r="V888" s="34"/>
      <c r="W888" s="34"/>
      <c r="X888" s="34"/>
    </row>
    <row r="889" spans="1:24" ht="14">
      <c r="A889" s="91" t="s">
        <v>206</v>
      </c>
      <c r="B889" s="92" t="s">
        <v>1405</v>
      </c>
      <c r="C889" s="91">
        <v>11</v>
      </c>
      <c r="D889" s="91" t="s">
        <v>630</v>
      </c>
      <c r="E889" s="93" t="s">
        <v>341</v>
      </c>
      <c r="F889" s="93" t="s">
        <v>342</v>
      </c>
      <c r="G889" s="93">
        <v>5</v>
      </c>
      <c r="H889" s="93" t="s">
        <v>206</v>
      </c>
      <c r="I889" s="94">
        <v>2</v>
      </c>
      <c r="J889" s="94">
        <v>77.650000000000006</v>
      </c>
      <c r="K889" s="94"/>
      <c r="L889" s="94"/>
      <c r="M889" s="94"/>
      <c r="N889" s="94"/>
      <c r="O889" s="94"/>
      <c r="P889" s="94"/>
      <c r="Q889" s="94">
        <v>77.650000000000006</v>
      </c>
      <c r="R889" s="94"/>
      <c r="S889" s="94">
        <v>70.099999999999994</v>
      </c>
      <c r="T889" s="95"/>
      <c r="U889" s="95"/>
      <c r="V889" s="34"/>
      <c r="W889" s="34" t="s">
        <v>626</v>
      </c>
      <c r="X889" s="34"/>
    </row>
    <row r="890" spans="1:24" ht="14">
      <c r="A890" s="91" t="s">
        <v>206</v>
      </c>
      <c r="B890" s="92" t="s">
        <v>585</v>
      </c>
      <c r="C890" s="91">
        <v>12</v>
      </c>
      <c r="D890" s="91" t="s">
        <v>630</v>
      </c>
      <c r="E890" s="93" t="s">
        <v>341</v>
      </c>
      <c r="F890" s="93" t="s">
        <v>342</v>
      </c>
      <c r="G890" s="93">
        <v>5</v>
      </c>
      <c r="H890" s="93" t="s">
        <v>206</v>
      </c>
      <c r="I890" s="94">
        <v>3</v>
      </c>
      <c r="J890" s="94">
        <v>79.099999999999994</v>
      </c>
      <c r="K890" s="94"/>
      <c r="L890" s="94"/>
      <c r="M890" s="94"/>
      <c r="N890" s="94"/>
      <c r="O890" s="94">
        <v>74</v>
      </c>
      <c r="P890" s="94"/>
      <c r="Q890" s="94">
        <v>79.099999999999994</v>
      </c>
      <c r="R890" s="94"/>
      <c r="S890" s="94">
        <v>59.1</v>
      </c>
      <c r="T890" s="95"/>
      <c r="U890" s="95">
        <v>67.849999999999994</v>
      </c>
      <c r="V890" s="34" t="s">
        <v>626</v>
      </c>
      <c r="W890" s="34"/>
      <c r="X890" s="34"/>
    </row>
    <row r="891" spans="1:24" ht="14">
      <c r="A891" s="91" t="s">
        <v>206</v>
      </c>
      <c r="B891" s="92" t="s">
        <v>1406</v>
      </c>
      <c r="C891" s="91">
        <v>11</v>
      </c>
      <c r="D891" s="91" t="s">
        <v>630</v>
      </c>
      <c r="E891" s="93" t="s">
        <v>341</v>
      </c>
      <c r="F891" s="93" t="s">
        <v>342</v>
      </c>
      <c r="G891" s="93">
        <v>5</v>
      </c>
      <c r="H891" s="93" t="s">
        <v>206</v>
      </c>
      <c r="I891" s="94">
        <v>4</v>
      </c>
      <c r="J891" s="94">
        <v>118.1</v>
      </c>
      <c r="K891" s="94"/>
      <c r="L891" s="94"/>
      <c r="M891" s="94">
        <v>109.8</v>
      </c>
      <c r="N891" s="94"/>
      <c r="O891" s="94">
        <v>118</v>
      </c>
      <c r="P891" s="94"/>
      <c r="Q891" s="94">
        <v>118.1</v>
      </c>
      <c r="R891" s="94"/>
      <c r="S891" s="94">
        <v>121.35</v>
      </c>
      <c r="T891" s="95"/>
      <c r="U891" s="95"/>
      <c r="V891" s="34"/>
      <c r="W891" s="34"/>
      <c r="X891" s="34"/>
    </row>
    <row r="892" spans="1:24" ht="14">
      <c r="A892" s="91" t="s">
        <v>206</v>
      </c>
      <c r="B892" s="92" t="s">
        <v>1407</v>
      </c>
      <c r="C892" s="91">
        <v>12</v>
      </c>
      <c r="D892" s="91" t="s">
        <v>630</v>
      </c>
      <c r="E892" s="93" t="s">
        <v>341</v>
      </c>
      <c r="F892" s="93" t="s">
        <v>342</v>
      </c>
      <c r="G892" s="93">
        <v>5</v>
      </c>
      <c r="H892" s="93" t="s">
        <v>206</v>
      </c>
      <c r="I892" s="94">
        <v>5</v>
      </c>
      <c r="J892" s="94">
        <v>75</v>
      </c>
      <c r="K892" s="94">
        <v>75</v>
      </c>
      <c r="L892" s="94"/>
      <c r="M892" s="94">
        <v>64.099999999999994</v>
      </c>
      <c r="N892" s="94"/>
      <c r="O892" s="94">
        <v>70.849999999999994</v>
      </c>
      <c r="P892" s="94"/>
      <c r="Q892" s="94">
        <v>62.6</v>
      </c>
      <c r="R892" s="94"/>
      <c r="S892" s="94">
        <v>64.900000000000006</v>
      </c>
      <c r="T892" s="95"/>
      <c r="U892" s="95"/>
      <c r="V892" s="34"/>
      <c r="W892" s="34" t="s">
        <v>626</v>
      </c>
      <c r="X892" s="34"/>
    </row>
    <row r="893" spans="1:24" ht="14">
      <c r="A893" s="91" t="s">
        <v>206</v>
      </c>
      <c r="B893" s="92" t="s">
        <v>1408</v>
      </c>
      <c r="C893" s="91">
        <v>17</v>
      </c>
      <c r="D893" s="91" t="s">
        <v>625</v>
      </c>
      <c r="E893" s="93" t="s">
        <v>252</v>
      </c>
      <c r="F893" s="93" t="s">
        <v>252</v>
      </c>
      <c r="G893" s="93">
        <v>5</v>
      </c>
      <c r="H893" s="93" t="s">
        <v>206</v>
      </c>
      <c r="I893" s="94">
        <v>5</v>
      </c>
      <c r="J893" s="94">
        <v>192.45</v>
      </c>
      <c r="K893" s="94">
        <v>192.45</v>
      </c>
      <c r="L893" s="94"/>
      <c r="M893" s="94">
        <v>184.85</v>
      </c>
      <c r="N893" s="94"/>
      <c r="O893" s="94">
        <v>179.65</v>
      </c>
      <c r="P893" s="94"/>
      <c r="Q893" s="94">
        <v>175.55</v>
      </c>
      <c r="R893" s="94"/>
      <c r="S893" s="94">
        <v>210.8</v>
      </c>
      <c r="T893" s="95"/>
      <c r="U893" s="95"/>
      <c r="V893" s="34"/>
      <c r="W893" s="34" t="s">
        <v>626</v>
      </c>
      <c r="X893" s="34" t="s">
        <v>626</v>
      </c>
    </row>
    <row r="894" spans="1:24" ht="14">
      <c r="A894" s="91" t="s">
        <v>206</v>
      </c>
      <c r="B894" s="92" t="s">
        <v>1409</v>
      </c>
      <c r="C894" s="91">
        <v>15</v>
      </c>
      <c r="D894" s="91" t="s">
        <v>630</v>
      </c>
      <c r="E894" s="93" t="s">
        <v>252</v>
      </c>
      <c r="F894" s="93" t="s">
        <v>252</v>
      </c>
      <c r="G894" s="93">
        <v>5</v>
      </c>
      <c r="H894" s="93" t="s">
        <v>206</v>
      </c>
      <c r="I894" s="94">
        <v>4</v>
      </c>
      <c r="J894" s="94">
        <v>178.45</v>
      </c>
      <c r="K894" s="94">
        <v>169.9</v>
      </c>
      <c r="L894" s="94"/>
      <c r="M894" s="94">
        <v>178.45</v>
      </c>
      <c r="N894" s="94"/>
      <c r="O894" s="94">
        <v>167.45</v>
      </c>
      <c r="P894" s="94"/>
      <c r="Q894" s="94"/>
      <c r="R894" s="94"/>
      <c r="S894" s="94">
        <v>161.80000000000001</v>
      </c>
      <c r="T894" s="95"/>
      <c r="U894" s="95"/>
      <c r="V894" s="34"/>
      <c r="W894" s="34" t="s">
        <v>626</v>
      </c>
      <c r="X894" s="34"/>
    </row>
    <row r="895" spans="1:24" ht="14">
      <c r="A895" s="91" t="s">
        <v>206</v>
      </c>
      <c r="B895" s="92" t="s">
        <v>1410</v>
      </c>
      <c r="C895" s="91">
        <v>16</v>
      </c>
      <c r="D895" s="91" t="s">
        <v>630</v>
      </c>
      <c r="E895" s="93" t="s">
        <v>252</v>
      </c>
      <c r="F895" s="93" t="s">
        <v>252</v>
      </c>
      <c r="G895" s="93">
        <v>5</v>
      </c>
      <c r="H895" s="93" t="s">
        <v>206</v>
      </c>
      <c r="I895" s="94">
        <v>2</v>
      </c>
      <c r="J895" s="94">
        <v>146.55000000000001</v>
      </c>
      <c r="K895" s="94"/>
      <c r="L895" s="94"/>
      <c r="M895" s="94"/>
      <c r="N895" s="94"/>
      <c r="O895" s="94"/>
      <c r="P895" s="94"/>
      <c r="Q895" s="94">
        <v>146.55000000000001</v>
      </c>
      <c r="R895" s="94"/>
      <c r="S895" s="94">
        <v>160.15</v>
      </c>
      <c r="T895" s="95"/>
      <c r="U895" s="95"/>
      <c r="V895" s="34"/>
      <c r="W895" s="34" t="s">
        <v>626</v>
      </c>
      <c r="X895" s="34"/>
    </row>
    <row r="896" spans="1:24" ht="14">
      <c r="A896" s="91" t="s">
        <v>206</v>
      </c>
      <c r="B896" s="92" t="s">
        <v>1411</v>
      </c>
      <c r="C896" s="91">
        <v>18</v>
      </c>
      <c r="D896" s="91" t="s">
        <v>630</v>
      </c>
      <c r="E896" s="93" t="s">
        <v>252</v>
      </c>
      <c r="F896" s="93" t="s">
        <v>252</v>
      </c>
      <c r="G896" s="93">
        <v>5</v>
      </c>
      <c r="H896" s="93" t="s">
        <v>206</v>
      </c>
      <c r="I896" s="94">
        <v>4</v>
      </c>
      <c r="J896" s="94">
        <v>191.25</v>
      </c>
      <c r="K896" s="94">
        <v>172</v>
      </c>
      <c r="L896" s="94"/>
      <c r="M896" s="94">
        <v>191.25</v>
      </c>
      <c r="N896" s="94"/>
      <c r="O896" s="94">
        <v>166.4</v>
      </c>
      <c r="P896" s="94"/>
      <c r="Q896" s="94">
        <v>171.8</v>
      </c>
      <c r="R896" s="94"/>
      <c r="S896" s="94"/>
      <c r="T896" s="95"/>
      <c r="U896" s="95"/>
      <c r="V896" s="34"/>
      <c r="W896" s="34"/>
      <c r="X896" s="34"/>
    </row>
    <row r="897" spans="1:24" ht="14">
      <c r="A897" s="91" t="s">
        <v>206</v>
      </c>
      <c r="B897" s="92" t="s">
        <v>1412</v>
      </c>
      <c r="C897" s="91">
        <v>17</v>
      </c>
      <c r="D897" s="91" t="s">
        <v>630</v>
      </c>
      <c r="E897" s="93" t="s">
        <v>252</v>
      </c>
      <c r="F897" s="93" t="s">
        <v>252</v>
      </c>
      <c r="G897" s="93">
        <v>5</v>
      </c>
      <c r="H897" s="93" t="s">
        <v>206</v>
      </c>
      <c r="I897" s="94">
        <v>2</v>
      </c>
      <c r="J897" s="94">
        <v>140.44999999999999</v>
      </c>
      <c r="K897" s="94"/>
      <c r="L897" s="94"/>
      <c r="M897" s="94"/>
      <c r="N897" s="94"/>
      <c r="O897" s="94"/>
      <c r="P897" s="94"/>
      <c r="Q897" s="94">
        <v>140.44999999999999</v>
      </c>
      <c r="R897" s="94"/>
      <c r="S897" s="94">
        <v>155.9</v>
      </c>
      <c r="T897" s="95"/>
      <c r="U897" s="95"/>
      <c r="V897" s="34"/>
      <c r="W897" s="34" t="s">
        <v>626</v>
      </c>
      <c r="X897" s="34"/>
    </row>
    <row r="898" spans="1:24" ht="14">
      <c r="A898" s="91" t="s">
        <v>210</v>
      </c>
      <c r="B898" s="92" t="s">
        <v>1413</v>
      </c>
      <c r="C898" s="91">
        <v>10</v>
      </c>
      <c r="D898" s="91" t="s">
        <v>625</v>
      </c>
      <c r="E898" s="93" t="s">
        <v>174</v>
      </c>
      <c r="F898" s="93" t="s">
        <v>341</v>
      </c>
      <c r="G898" s="93">
        <v>2</v>
      </c>
      <c r="H898" s="93" t="s">
        <v>210</v>
      </c>
      <c r="I898" s="94">
        <v>3</v>
      </c>
      <c r="J898" s="94">
        <v>79.05</v>
      </c>
      <c r="K898" s="94">
        <v>79.05</v>
      </c>
      <c r="L898" s="94"/>
      <c r="M898" s="94"/>
      <c r="N898" s="94"/>
      <c r="O898" s="94">
        <v>58.15</v>
      </c>
      <c r="P898" s="94"/>
      <c r="Q898" s="94"/>
      <c r="R898" s="94"/>
      <c r="S898" s="94">
        <v>61.05</v>
      </c>
      <c r="T898" s="95"/>
      <c r="U898" s="95"/>
      <c r="V898" s="34"/>
      <c r="W898" s="34" t="s">
        <v>626</v>
      </c>
      <c r="X898" s="34" t="s">
        <v>626</v>
      </c>
    </row>
    <row r="899" spans="1:24" ht="14">
      <c r="A899" s="91" t="s">
        <v>210</v>
      </c>
      <c r="B899" s="92" t="s">
        <v>1414</v>
      </c>
      <c r="C899" s="91">
        <v>8</v>
      </c>
      <c r="D899" s="91" t="s">
        <v>625</v>
      </c>
      <c r="E899" s="93" t="s">
        <v>174</v>
      </c>
      <c r="F899" s="93" t="s">
        <v>341</v>
      </c>
      <c r="G899" s="93">
        <v>2</v>
      </c>
      <c r="H899" s="93" t="s">
        <v>210</v>
      </c>
      <c r="I899" s="94">
        <v>4</v>
      </c>
      <c r="J899" s="94">
        <v>47.6</v>
      </c>
      <c r="K899" s="94"/>
      <c r="L899" s="94"/>
      <c r="M899" s="94">
        <v>35.299999999999997</v>
      </c>
      <c r="N899" s="94"/>
      <c r="O899" s="94">
        <v>47.6</v>
      </c>
      <c r="P899" s="94"/>
      <c r="Q899" s="94">
        <v>43.6</v>
      </c>
      <c r="R899" s="94"/>
      <c r="S899" s="94">
        <v>39.799999999999997</v>
      </c>
      <c r="T899" s="95"/>
      <c r="U899" s="95"/>
      <c r="V899" s="34"/>
      <c r="W899" s="34"/>
      <c r="X899" s="34"/>
    </row>
    <row r="900" spans="1:24" ht="14">
      <c r="A900" s="91" t="s">
        <v>210</v>
      </c>
      <c r="B900" s="92" t="s">
        <v>1415</v>
      </c>
      <c r="C900" s="91">
        <v>9</v>
      </c>
      <c r="D900" s="91" t="s">
        <v>625</v>
      </c>
      <c r="E900" s="93" t="s">
        <v>174</v>
      </c>
      <c r="F900" s="93" t="s">
        <v>341</v>
      </c>
      <c r="G900" s="93">
        <v>2</v>
      </c>
      <c r="H900" s="93" t="s">
        <v>210</v>
      </c>
      <c r="I900" s="94">
        <v>0</v>
      </c>
      <c r="J900" s="94">
        <v>0</v>
      </c>
      <c r="K900" s="94"/>
      <c r="L900" s="94"/>
      <c r="M900" s="94"/>
      <c r="N900" s="94"/>
      <c r="O900" s="94"/>
      <c r="P900" s="94"/>
      <c r="Q900" s="94"/>
      <c r="R900" s="94"/>
      <c r="S900" s="94"/>
      <c r="T900" s="95"/>
      <c r="U900" s="95"/>
      <c r="V900" s="34"/>
      <c r="W900" s="34"/>
      <c r="X900" s="34"/>
    </row>
    <row r="901" spans="1:24" ht="14">
      <c r="A901" s="91" t="s">
        <v>210</v>
      </c>
      <c r="B901" s="92" t="s">
        <v>1416</v>
      </c>
      <c r="C901" s="91">
        <v>10</v>
      </c>
      <c r="D901" s="91" t="s">
        <v>625</v>
      </c>
      <c r="E901" s="93" t="s">
        <v>174</v>
      </c>
      <c r="F901" s="93" t="s">
        <v>341</v>
      </c>
      <c r="G901" s="93">
        <v>2</v>
      </c>
      <c r="H901" s="93" t="s">
        <v>210</v>
      </c>
      <c r="I901" s="94">
        <v>0</v>
      </c>
      <c r="J901" s="94">
        <v>0</v>
      </c>
      <c r="K901" s="94"/>
      <c r="L901" s="94"/>
      <c r="M901" s="94"/>
      <c r="N901" s="94"/>
      <c r="O901" s="94"/>
      <c r="P901" s="94"/>
      <c r="Q901" s="94"/>
      <c r="R901" s="94"/>
      <c r="S901" s="94"/>
      <c r="T901" s="95"/>
      <c r="U901" s="95"/>
      <c r="V901" s="34"/>
      <c r="W901" s="34"/>
      <c r="X901" s="34"/>
    </row>
    <row r="902" spans="1:24" ht="14">
      <c r="A902" s="91" t="s">
        <v>210</v>
      </c>
      <c r="B902" s="92" t="s">
        <v>1417</v>
      </c>
      <c r="C902" s="91">
        <v>4</v>
      </c>
      <c r="D902" s="91" t="s">
        <v>625</v>
      </c>
      <c r="E902" s="93" t="s">
        <v>174</v>
      </c>
      <c r="F902" s="93" t="s">
        <v>341</v>
      </c>
      <c r="G902" s="93">
        <v>2</v>
      </c>
      <c r="H902" s="93" t="s">
        <v>210</v>
      </c>
      <c r="I902" s="94">
        <v>0</v>
      </c>
      <c r="J902" s="94">
        <v>0</v>
      </c>
      <c r="K902" s="94"/>
      <c r="L902" s="94"/>
      <c r="M902" s="94"/>
      <c r="N902" s="94"/>
      <c r="O902" s="94"/>
      <c r="P902" s="94"/>
      <c r="Q902" s="94"/>
      <c r="R902" s="94"/>
      <c r="S902" s="94"/>
      <c r="T902" s="95"/>
      <c r="U902" s="95"/>
      <c r="V902" s="34" t="s">
        <v>626</v>
      </c>
      <c r="W902" s="34"/>
      <c r="X902" s="34"/>
    </row>
    <row r="903" spans="1:24" ht="14">
      <c r="A903" s="91" t="s">
        <v>210</v>
      </c>
      <c r="B903" s="92" t="s">
        <v>526</v>
      </c>
      <c r="C903" s="91">
        <v>9</v>
      </c>
      <c r="D903" s="91" t="s">
        <v>625</v>
      </c>
      <c r="E903" s="93" t="s">
        <v>174</v>
      </c>
      <c r="F903" s="93" t="s">
        <v>341</v>
      </c>
      <c r="G903" s="93">
        <v>2</v>
      </c>
      <c r="H903" s="93" t="s">
        <v>210</v>
      </c>
      <c r="I903" s="94">
        <v>4</v>
      </c>
      <c r="J903" s="94">
        <v>38.549999999999997</v>
      </c>
      <c r="K903" s="94">
        <v>38.5</v>
      </c>
      <c r="L903" s="94"/>
      <c r="M903" s="94"/>
      <c r="N903" s="94"/>
      <c r="O903" s="94">
        <v>38.549999999999997</v>
      </c>
      <c r="P903" s="94"/>
      <c r="Q903" s="94">
        <v>31.95</v>
      </c>
      <c r="R903" s="94"/>
      <c r="S903" s="94">
        <v>40.5</v>
      </c>
      <c r="T903" s="95"/>
      <c r="U903" s="95">
        <v>26.9</v>
      </c>
      <c r="V903" s="34" t="s">
        <v>626</v>
      </c>
      <c r="W903" s="34"/>
      <c r="X903" s="34"/>
    </row>
    <row r="904" spans="1:24" ht="14">
      <c r="A904" s="91" t="s">
        <v>210</v>
      </c>
      <c r="B904" s="92" t="s">
        <v>1418</v>
      </c>
      <c r="C904" s="91">
        <v>6</v>
      </c>
      <c r="D904" s="91" t="s">
        <v>625</v>
      </c>
      <c r="E904" s="93" t="s">
        <v>174</v>
      </c>
      <c r="F904" s="93" t="s">
        <v>341</v>
      </c>
      <c r="G904" s="93">
        <v>2</v>
      </c>
      <c r="H904" s="93" t="s">
        <v>210</v>
      </c>
      <c r="I904" s="94">
        <v>0</v>
      </c>
      <c r="J904" s="94">
        <v>0</v>
      </c>
      <c r="K904" s="94"/>
      <c r="L904" s="94"/>
      <c r="M904" s="94"/>
      <c r="N904" s="94"/>
      <c r="O904" s="94"/>
      <c r="P904" s="94"/>
      <c r="Q904" s="94"/>
      <c r="R904" s="94"/>
      <c r="S904" s="94"/>
      <c r="T904" s="95"/>
      <c r="U904" s="95"/>
      <c r="V904" s="34"/>
      <c r="W904" s="34"/>
      <c r="X904" s="34"/>
    </row>
    <row r="905" spans="1:24" ht="14">
      <c r="A905" s="91" t="s">
        <v>210</v>
      </c>
      <c r="B905" s="92" t="s">
        <v>1419</v>
      </c>
      <c r="C905" s="91">
        <v>8</v>
      </c>
      <c r="D905" s="91" t="s">
        <v>625</v>
      </c>
      <c r="E905" s="93" t="s">
        <v>174</v>
      </c>
      <c r="F905" s="93" t="s">
        <v>341</v>
      </c>
      <c r="G905" s="93">
        <v>2</v>
      </c>
      <c r="H905" s="93" t="s">
        <v>210</v>
      </c>
      <c r="I905" s="94">
        <v>0</v>
      </c>
      <c r="J905" s="94">
        <v>0</v>
      </c>
      <c r="K905" s="94"/>
      <c r="L905" s="94"/>
      <c r="M905" s="94"/>
      <c r="N905" s="94"/>
      <c r="O905" s="94"/>
      <c r="P905" s="94"/>
      <c r="Q905" s="94"/>
      <c r="R905" s="94"/>
      <c r="S905" s="94"/>
      <c r="T905" s="95"/>
      <c r="U905" s="95"/>
      <c r="V905" s="34"/>
      <c r="W905" s="34"/>
      <c r="X905" s="34"/>
    </row>
    <row r="906" spans="1:24" ht="14">
      <c r="A906" s="91" t="s">
        <v>210</v>
      </c>
      <c r="B906" s="92" t="s">
        <v>1420</v>
      </c>
      <c r="C906" s="91">
        <v>8</v>
      </c>
      <c r="D906" s="91" t="s">
        <v>625</v>
      </c>
      <c r="E906" s="93" t="s">
        <v>174</v>
      </c>
      <c r="F906" s="93" t="s">
        <v>341</v>
      </c>
      <c r="G906" s="93">
        <v>2</v>
      </c>
      <c r="H906" s="93" t="s">
        <v>210</v>
      </c>
      <c r="I906" s="94">
        <v>0</v>
      </c>
      <c r="J906" s="94">
        <v>0</v>
      </c>
      <c r="K906" s="94"/>
      <c r="L906" s="94"/>
      <c r="M906" s="94"/>
      <c r="N906" s="94"/>
      <c r="O906" s="94"/>
      <c r="P906" s="94"/>
      <c r="Q906" s="94"/>
      <c r="R906" s="94"/>
      <c r="S906" s="94"/>
      <c r="T906" s="95"/>
      <c r="U906" s="95"/>
      <c r="V906" s="34"/>
      <c r="W906" s="34"/>
      <c r="X906" s="34"/>
    </row>
    <row r="907" spans="1:24" ht="14">
      <c r="A907" s="91" t="s">
        <v>210</v>
      </c>
      <c r="B907" s="92" t="s">
        <v>1421</v>
      </c>
      <c r="C907" s="91">
        <v>7</v>
      </c>
      <c r="D907" s="91" t="s">
        <v>630</v>
      </c>
      <c r="E907" s="93" t="s">
        <v>174</v>
      </c>
      <c r="F907" s="93" t="s">
        <v>341</v>
      </c>
      <c r="G907" s="93">
        <v>2</v>
      </c>
      <c r="H907" s="93" t="s">
        <v>210</v>
      </c>
      <c r="I907" s="94">
        <v>0</v>
      </c>
      <c r="J907" s="94">
        <v>0</v>
      </c>
      <c r="K907" s="94"/>
      <c r="L907" s="94"/>
      <c r="M907" s="94"/>
      <c r="N907" s="94"/>
      <c r="O907" s="94"/>
      <c r="P907" s="94"/>
      <c r="Q907" s="94"/>
      <c r="R907" s="94"/>
      <c r="S907" s="94"/>
      <c r="T907" s="95"/>
      <c r="U907" s="95"/>
      <c r="V907" s="34"/>
      <c r="W907" s="34"/>
      <c r="X907" s="34"/>
    </row>
    <row r="908" spans="1:24" ht="14">
      <c r="A908" s="91" t="s">
        <v>210</v>
      </c>
      <c r="B908" s="92" t="s">
        <v>1422</v>
      </c>
      <c r="C908" s="91">
        <v>7</v>
      </c>
      <c r="D908" s="91" t="s">
        <v>630</v>
      </c>
      <c r="E908" s="93" t="s">
        <v>174</v>
      </c>
      <c r="F908" s="93" t="s">
        <v>341</v>
      </c>
      <c r="G908" s="93">
        <v>2</v>
      </c>
      <c r="H908" s="93" t="s">
        <v>210</v>
      </c>
      <c r="I908" s="94">
        <v>0</v>
      </c>
      <c r="J908" s="94">
        <v>0</v>
      </c>
      <c r="K908" s="94"/>
      <c r="L908" s="94"/>
      <c r="M908" s="94"/>
      <c r="N908" s="94"/>
      <c r="O908" s="94"/>
      <c r="P908" s="94"/>
      <c r="Q908" s="94"/>
      <c r="R908" s="94"/>
      <c r="S908" s="94"/>
      <c r="T908" s="95"/>
      <c r="U908" s="95"/>
      <c r="V908" s="34"/>
      <c r="W908" s="34"/>
      <c r="X908" s="34"/>
    </row>
    <row r="909" spans="1:24" ht="14">
      <c r="A909" s="91" t="s">
        <v>210</v>
      </c>
      <c r="B909" s="92" t="s">
        <v>483</v>
      </c>
      <c r="C909" s="96">
        <v>9</v>
      </c>
      <c r="D909" s="91" t="s">
        <v>630</v>
      </c>
      <c r="E909" s="93" t="s">
        <v>174</v>
      </c>
      <c r="F909" s="93" t="s">
        <v>341</v>
      </c>
      <c r="G909" s="93">
        <v>2</v>
      </c>
      <c r="H909" s="93" t="s">
        <v>210</v>
      </c>
      <c r="I909" s="94">
        <v>1</v>
      </c>
      <c r="J909" s="94">
        <v>30</v>
      </c>
      <c r="K909" s="94">
        <v>30</v>
      </c>
      <c r="L909" s="94"/>
      <c r="M909" s="94"/>
      <c r="N909" s="94"/>
      <c r="O909" s="94"/>
      <c r="P909" s="94"/>
      <c r="Q909" s="94"/>
      <c r="R909" s="94"/>
      <c r="S909" s="94"/>
      <c r="T909" s="95"/>
      <c r="U909" s="95">
        <v>27.3</v>
      </c>
      <c r="V909" s="34" t="s">
        <v>626</v>
      </c>
      <c r="W909" s="34"/>
      <c r="X909" s="34"/>
    </row>
    <row r="910" spans="1:24" ht="14">
      <c r="A910" s="91" t="s">
        <v>210</v>
      </c>
      <c r="B910" s="92" t="s">
        <v>1423</v>
      </c>
      <c r="C910" s="91">
        <v>10</v>
      </c>
      <c r="D910" s="91" t="s">
        <v>630</v>
      </c>
      <c r="E910" s="93" t="s">
        <v>174</v>
      </c>
      <c r="F910" s="93" t="s">
        <v>341</v>
      </c>
      <c r="G910" s="93">
        <v>2</v>
      </c>
      <c r="H910" s="93" t="s">
        <v>210</v>
      </c>
      <c r="I910" s="94">
        <v>1</v>
      </c>
      <c r="J910" s="94">
        <v>0</v>
      </c>
      <c r="K910" s="94"/>
      <c r="L910" s="94"/>
      <c r="M910" s="94"/>
      <c r="N910" s="94"/>
      <c r="O910" s="94"/>
      <c r="P910" s="94"/>
      <c r="Q910" s="94"/>
      <c r="R910" s="94"/>
      <c r="S910" s="94">
        <v>30.25</v>
      </c>
      <c r="T910" s="95"/>
      <c r="U910" s="95"/>
      <c r="V910" s="34"/>
      <c r="W910" s="34"/>
      <c r="X910" s="34"/>
    </row>
    <row r="911" spans="1:24" ht="14">
      <c r="A911" s="91" t="s">
        <v>210</v>
      </c>
      <c r="B911" s="92" t="s">
        <v>1424</v>
      </c>
      <c r="C911" s="91">
        <v>8</v>
      </c>
      <c r="D911" s="91" t="s">
        <v>630</v>
      </c>
      <c r="E911" s="93" t="s">
        <v>174</v>
      </c>
      <c r="F911" s="93" t="s">
        <v>341</v>
      </c>
      <c r="G911" s="93">
        <v>2</v>
      </c>
      <c r="H911" s="93" t="s">
        <v>210</v>
      </c>
      <c r="I911" s="94">
        <v>2</v>
      </c>
      <c r="J911" s="94">
        <v>34.950000000000003</v>
      </c>
      <c r="K911" s="94"/>
      <c r="L911" s="94"/>
      <c r="M911" s="94">
        <v>34.950000000000003</v>
      </c>
      <c r="N911" s="94"/>
      <c r="O911" s="94">
        <v>34.549999999999997</v>
      </c>
      <c r="P911" s="94"/>
      <c r="Q911" s="94"/>
      <c r="R911" s="94"/>
      <c r="S911" s="94"/>
      <c r="T911" s="95"/>
      <c r="U911" s="95"/>
      <c r="V911" s="34"/>
      <c r="W911" s="34"/>
      <c r="X911" s="34"/>
    </row>
    <row r="912" spans="1:24" ht="14">
      <c r="A912" s="91" t="s">
        <v>210</v>
      </c>
      <c r="B912" s="92" t="s">
        <v>1425</v>
      </c>
      <c r="C912" s="91">
        <v>8</v>
      </c>
      <c r="D912" s="91" t="s">
        <v>630</v>
      </c>
      <c r="E912" s="93" t="s">
        <v>174</v>
      </c>
      <c r="F912" s="93" t="s">
        <v>341</v>
      </c>
      <c r="G912" s="93">
        <v>2</v>
      </c>
      <c r="H912" s="93" t="s">
        <v>210</v>
      </c>
      <c r="I912" s="94">
        <v>1</v>
      </c>
      <c r="J912" s="94">
        <v>36.700000000000003</v>
      </c>
      <c r="K912" s="94">
        <v>36.700000000000003</v>
      </c>
      <c r="L912" s="94"/>
      <c r="M912" s="94"/>
      <c r="N912" s="94"/>
      <c r="O912" s="94"/>
      <c r="P912" s="94"/>
      <c r="Q912" s="94"/>
      <c r="R912" s="94"/>
      <c r="S912" s="94"/>
      <c r="T912" s="95"/>
      <c r="U912" s="95"/>
      <c r="V912" s="34"/>
      <c r="W912" s="34"/>
      <c r="X912" s="34"/>
    </row>
    <row r="913" spans="1:24" ht="14">
      <c r="A913" s="91" t="s">
        <v>210</v>
      </c>
      <c r="B913" s="92" t="s">
        <v>498</v>
      </c>
      <c r="C913" s="91">
        <v>9</v>
      </c>
      <c r="D913" s="91" t="s">
        <v>630</v>
      </c>
      <c r="E913" s="93" t="s">
        <v>174</v>
      </c>
      <c r="F913" s="93" t="s">
        <v>341</v>
      </c>
      <c r="G913" s="93">
        <v>2</v>
      </c>
      <c r="H913" s="93" t="s">
        <v>210</v>
      </c>
      <c r="I913" s="94">
        <v>3</v>
      </c>
      <c r="J913" s="94">
        <v>31.1</v>
      </c>
      <c r="K913" s="94"/>
      <c r="L913" s="94"/>
      <c r="M913" s="94"/>
      <c r="N913" s="94"/>
      <c r="O913" s="94">
        <v>23.05</v>
      </c>
      <c r="P913" s="94"/>
      <c r="Q913" s="94">
        <v>31.1</v>
      </c>
      <c r="R913" s="94"/>
      <c r="S913" s="94">
        <v>31.45</v>
      </c>
      <c r="T913" s="95"/>
      <c r="U913" s="95">
        <v>30.1</v>
      </c>
      <c r="V913" s="34" t="s">
        <v>626</v>
      </c>
      <c r="W913" s="34"/>
      <c r="X913" s="34"/>
    </row>
    <row r="914" spans="1:24" ht="14">
      <c r="A914" s="91" t="s">
        <v>210</v>
      </c>
      <c r="B914" s="92" t="s">
        <v>1426</v>
      </c>
      <c r="C914" s="91">
        <v>10</v>
      </c>
      <c r="D914" s="91" t="s">
        <v>630</v>
      </c>
      <c r="E914" s="93" t="s">
        <v>174</v>
      </c>
      <c r="F914" s="93" t="s">
        <v>341</v>
      </c>
      <c r="G914" s="93">
        <v>2</v>
      </c>
      <c r="H914" s="93" t="s">
        <v>210</v>
      </c>
      <c r="I914" s="94">
        <v>0</v>
      </c>
      <c r="J914" s="94">
        <v>0</v>
      </c>
      <c r="K914" s="94"/>
      <c r="L914" s="94"/>
      <c r="M914" s="94"/>
      <c r="N914" s="94"/>
      <c r="O914" s="94"/>
      <c r="P914" s="94"/>
      <c r="Q914" s="94"/>
      <c r="R914" s="94"/>
      <c r="S914" s="94"/>
      <c r="T914" s="95"/>
      <c r="U914" s="95"/>
      <c r="V914" s="34"/>
      <c r="W914" s="34"/>
      <c r="X914" s="34"/>
    </row>
    <row r="915" spans="1:24" ht="14">
      <c r="A915" s="91" t="s">
        <v>210</v>
      </c>
      <c r="B915" s="92" t="s">
        <v>1427</v>
      </c>
      <c r="C915" s="91">
        <v>9</v>
      </c>
      <c r="D915" s="91" t="s">
        <v>630</v>
      </c>
      <c r="E915" s="93" t="s">
        <v>174</v>
      </c>
      <c r="F915" s="93" t="s">
        <v>341</v>
      </c>
      <c r="G915" s="93">
        <v>2</v>
      </c>
      <c r="H915" s="93" t="s">
        <v>210</v>
      </c>
      <c r="I915" s="94">
        <v>0</v>
      </c>
      <c r="J915" s="94">
        <v>0</v>
      </c>
      <c r="K915" s="94"/>
      <c r="L915" s="94"/>
      <c r="M915" s="94"/>
      <c r="N915" s="94"/>
      <c r="O915" s="94"/>
      <c r="P915" s="94"/>
      <c r="Q915" s="94"/>
      <c r="R915" s="94"/>
      <c r="S915" s="94"/>
      <c r="T915" s="95"/>
      <c r="U915" s="95"/>
      <c r="V915" s="34"/>
      <c r="W915" s="34"/>
      <c r="X915" s="34"/>
    </row>
    <row r="916" spans="1:24" ht="14">
      <c r="A916" s="91" t="s">
        <v>210</v>
      </c>
      <c r="B916" s="92" t="s">
        <v>1428</v>
      </c>
      <c r="C916" s="91">
        <v>9</v>
      </c>
      <c r="D916" s="91" t="s">
        <v>630</v>
      </c>
      <c r="E916" s="93" t="s">
        <v>174</v>
      </c>
      <c r="F916" s="93" t="s">
        <v>341</v>
      </c>
      <c r="G916" s="93">
        <v>2</v>
      </c>
      <c r="H916" s="93" t="s">
        <v>210</v>
      </c>
      <c r="I916" s="94">
        <v>1</v>
      </c>
      <c r="J916" s="94">
        <v>32</v>
      </c>
      <c r="K916" s="94">
        <v>32</v>
      </c>
      <c r="L916" s="94"/>
      <c r="M916" s="94"/>
      <c r="N916" s="94"/>
      <c r="O916" s="94"/>
      <c r="P916" s="94"/>
      <c r="Q916" s="94"/>
      <c r="R916" s="94"/>
      <c r="S916" s="94"/>
      <c r="T916" s="95"/>
      <c r="U916" s="95"/>
      <c r="V916" s="34"/>
      <c r="W916" s="34"/>
      <c r="X916" s="34"/>
    </row>
    <row r="917" spans="1:24" ht="14">
      <c r="A917" s="91" t="s">
        <v>210</v>
      </c>
      <c r="B917" s="92" t="s">
        <v>1429</v>
      </c>
      <c r="C917" s="91">
        <v>10</v>
      </c>
      <c r="D917" s="91" t="s">
        <v>630</v>
      </c>
      <c r="E917" s="93" t="s">
        <v>174</v>
      </c>
      <c r="F917" s="93" t="s">
        <v>341</v>
      </c>
      <c r="G917" s="93">
        <v>2</v>
      </c>
      <c r="H917" s="93" t="s">
        <v>210</v>
      </c>
      <c r="I917" s="94">
        <v>0</v>
      </c>
      <c r="J917" s="94">
        <v>0</v>
      </c>
      <c r="K917" s="94"/>
      <c r="L917" s="94"/>
      <c r="M917" s="94"/>
      <c r="N917" s="94"/>
      <c r="O917" s="94"/>
      <c r="P917" s="94"/>
      <c r="Q917" s="94"/>
      <c r="R917" s="94"/>
      <c r="S917" s="94"/>
      <c r="T917" s="95"/>
      <c r="U917" s="95"/>
      <c r="V917" s="34" t="s">
        <v>626</v>
      </c>
      <c r="W917" s="34"/>
      <c r="X917" s="34"/>
    </row>
    <row r="918" spans="1:24" ht="14">
      <c r="A918" s="91" t="s">
        <v>210</v>
      </c>
      <c r="B918" s="92" t="s">
        <v>1430</v>
      </c>
      <c r="C918" s="91">
        <v>7</v>
      </c>
      <c r="D918" s="91" t="s">
        <v>630</v>
      </c>
      <c r="E918" s="93" t="s">
        <v>174</v>
      </c>
      <c r="F918" s="93" t="s">
        <v>341</v>
      </c>
      <c r="G918" s="93">
        <v>2</v>
      </c>
      <c r="H918" s="93" t="s">
        <v>210</v>
      </c>
      <c r="I918" s="94">
        <v>0</v>
      </c>
      <c r="J918" s="94">
        <v>0</v>
      </c>
      <c r="K918" s="94"/>
      <c r="L918" s="94"/>
      <c r="M918" s="94"/>
      <c r="N918" s="94"/>
      <c r="O918" s="94"/>
      <c r="P918" s="94"/>
      <c r="Q918" s="94"/>
      <c r="R918" s="94"/>
      <c r="S918" s="94"/>
      <c r="T918" s="95"/>
      <c r="U918" s="95"/>
      <c r="V918" s="34"/>
      <c r="W918" s="34"/>
      <c r="X918" s="34"/>
    </row>
    <row r="919" spans="1:24" ht="14">
      <c r="A919" s="91" t="s">
        <v>210</v>
      </c>
      <c r="B919" s="92" t="s">
        <v>379</v>
      </c>
      <c r="C919" s="91">
        <v>7</v>
      </c>
      <c r="D919" s="91" t="s">
        <v>630</v>
      </c>
      <c r="E919" s="93" t="s">
        <v>174</v>
      </c>
      <c r="F919" s="93" t="s">
        <v>341</v>
      </c>
      <c r="G919" s="93">
        <v>2</v>
      </c>
      <c r="H919" s="93" t="s">
        <v>210</v>
      </c>
      <c r="I919" s="94">
        <v>4</v>
      </c>
      <c r="J919" s="94">
        <v>42.65</v>
      </c>
      <c r="K919" s="94">
        <v>38.35</v>
      </c>
      <c r="L919" s="94"/>
      <c r="M919" s="94"/>
      <c r="N919" s="94"/>
      <c r="O919" s="94">
        <v>42.65</v>
      </c>
      <c r="P919" s="94"/>
      <c r="Q919" s="94">
        <v>30.7</v>
      </c>
      <c r="R919" s="94"/>
      <c r="S919" s="94">
        <v>40.450000000000003</v>
      </c>
      <c r="T919" s="95"/>
      <c r="U919" s="95">
        <v>42.3</v>
      </c>
      <c r="V919" s="34" t="s">
        <v>626</v>
      </c>
      <c r="W919" s="34"/>
      <c r="X919" s="34"/>
    </row>
    <row r="920" spans="1:24" ht="14">
      <c r="A920" s="91" t="s">
        <v>210</v>
      </c>
      <c r="B920" s="92" t="s">
        <v>1431</v>
      </c>
      <c r="C920" s="91">
        <v>9</v>
      </c>
      <c r="D920" s="91" t="s">
        <v>630</v>
      </c>
      <c r="E920" s="93" t="s">
        <v>174</v>
      </c>
      <c r="F920" s="93" t="s">
        <v>341</v>
      </c>
      <c r="G920" s="93">
        <v>2</v>
      </c>
      <c r="H920" s="93" t="s">
        <v>210</v>
      </c>
      <c r="I920" s="94">
        <v>5</v>
      </c>
      <c r="J920" s="94">
        <v>71.2</v>
      </c>
      <c r="K920" s="94">
        <v>66.650000000000006</v>
      </c>
      <c r="L920" s="94"/>
      <c r="M920" s="94">
        <v>61.6</v>
      </c>
      <c r="N920" s="94"/>
      <c r="O920" s="94">
        <v>70.2</v>
      </c>
      <c r="P920" s="94"/>
      <c r="Q920" s="94">
        <v>71.2</v>
      </c>
      <c r="R920" s="94"/>
      <c r="S920" s="94">
        <v>62.55</v>
      </c>
      <c r="T920" s="95"/>
      <c r="U920" s="95"/>
      <c r="V920" s="34"/>
      <c r="W920" s="34" t="s">
        <v>626</v>
      </c>
      <c r="X920" s="34" t="s">
        <v>626</v>
      </c>
    </row>
    <row r="921" spans="1:24" ht="14">
      <c r="A921" s="91" t="s">
        <v>210</v>
      </c>
      <c r="B921" s="92" t="s">
        <v>440</v>
      </c>
      <c r="C921" s="91">
        <v>8</v>
      </c>
      <c r="D921" s="91" t="s">
        <v>630</v>
      </c>
      <c r="E921" s="93" t="s">
        <v>174</v>
      </c>
      <c r="F921" s="93" t="s">
        <v>341</v>
      </c>
      <c r="G921" s="93">
        <v>2</v>
      </c>
      <c r="H921" s="93" t="s">
        <v>210</v>
      </c>
      <c r="I921" s="94">
        <v>0</v>
      </c>
      <c r="J921" s="94">
        <v>0</v>
      </c>
      <c r="K921" s="94"/>
      <c r="L921" s="94"/>
      <c r="M921" s="94"/>
      <c r="N921" s="94"/>
      <c r="O921" s="94"/>
      <c r="P921" s="94"/>
      <c r="Q921" s="94"/>
      <c r="R921" s="94"/>
      <c r="S921" s="94"/>
      <c r="T921" s="95"/>
      <c r="U921" s="95">
        <v>23.5</v>
      </c>
      <c r="V921" s="34" t="s">
        <v>626</v>
      </c>
      <c r="W921" s="34"/>
      <c r="X921" s="34"/>
    </row>
    <row r="922" spans="1:24" ht="14">
      <c r="A922" s="91" t="s">
        <v>210</v>
      </c>
      <c r="B922" s="92" t="s">
        <v>415</v>
      </c>
      <c r="C922" s="91">
        <v>7</v>
      </c>
      <c r="D922" s="91" t="s">
        <v>630</v>
      </c>
      <c r="E922" s="93" t="s">
        <v>174</v>
      </c>
      <c r="F922" s="93" t="s">
        <v>341</v>
      </c>
      <c r="G922" s="93">
        <v>2</v>
      </c>
      <c r="H922" s="93" t="s">
        <v>210</v>
      </c>
      <c r="I922" s="94">
        <v>5</v>
      </c>
      <c r="J922" s="94">
        <v>50.75</v>
      </c>
      <c r="K922" s="94">
        <v>32.1</v>
      </c>
      <c r="L922" s="94"/>
      <c r="M922" s="94">
        <v>47.65</v>
      </c>
      <c r="N922" s="94"/>
      <c r="O922" s="94">
        <v>48.7</v>
      </c>
      <c r="P922" s="94"/>
      <c r="Q922" s="94">
        <v>50.75</v>
      </c>
      <c r="R922" s="94"/>
      <c r="S922" s="94">
        <v>47.3</v>
      </c>
      <c r="T922" s="95"/>
      <c r="U922" s="95">
        <v>41.85</v>
      </c>
      <c r="V922" s="34" t="s">
        <v>626</v>
      </c>
      <c r="W922" s="34"/>
      <c r="X922" s="34"/>
    </row>
    <row r="923" spans="1:24" ht="14">
      <c r="A923" s="91" t="s">
        <v>210</v>
      </c>
      <c r="B923" s="92" t="s">
        <v>1432</v>
      </c>
      <c r="C923" s="91">
        <v>13</v>
      </c>
      <c r="D923" s="91" t="s">
        <v>625</v>
      </c>
      <c r="E923" s="93" t="s">
        <v>342</v>
      </c>
      <c r="F923" s="93" t="s">
        <v>252</v>
      </c>
      <c r="G923" s="93">
        <v>2</v>
      </c>
      <c r="H923" s="93" t="s">
        <v>210</v>
      </c>
      <c r="I923" s="94">
        <v>5</v>
      </c>
      <c r="J923" s="94">
        <v>118.95</v>
      </c>
      <c r="K923" s="94">
        <v>114.95</v>
      </c>
      <c r="L923" s="94"/>
      <c r="M923" s="94">
        <v>118.95</v>
      </c>
      <c r="N923" s="94"/>
      <c r="O923" s="94">
        <v>115.95</v>
      </c>
      <c r="P923" s="94"/>
      <c r="Q923" s="94">
        <v>112.7</v>
      </c>
      <c r="R923" s="94"/>
      <c r="S923" s="94">
        <v>110.65</v>
      </c>
      <c r="T923" s="95"/>
      <c r="U923" s="95"/>
      <c r="V923" s="34"/>
      <c r="W923" s="34" t="s">
        <v>626</v>
      </c>
      <c r="X923" s="34" t="s">
        <v>626</v>
      </c>
    </row>
    <row r="924" spans="1:24" ht="14">
      <c r="A924" s="91" t="s">
        <v>210</v>
      </c>
      <c r="B924" s="92" t="s">
        <v>1433</v>
      </c>
      <c r="C924" s="91">
        <v>14</v>
      </c>
      <c r="D924" s="91" t="s">
        <v>630</v>
      </c>
      <c r="E924" s="93" t="s">
        <v>342</v>
      </c>
      <c r="F924" s="93" t="s">
        <v>252</v>
      </c>
      <c r="G924" s="93">
        <v>2</v>
      </c>
      <c r="H924" s="93" t="s">
        <v>210</v>
      </c>
      <c r="I924" s="94">
        <v>0</v>
      </c>
      <c r="J924" s="94">
        <v>0</v>
      </c>
      <c r="K924" s="94"/>
      <c r="L924" s="94"/>
      <c r="M924" s="94"/>
      <c r="N924" s="94"/>
      <c r="O924" s="94"/>
      <c r="P924" s="94"/>
      <c r="Q924" s="94"/>
      <c r="R924" s="94"/>
      <c r="S924" s="94"/>
      <c r="T924" s="95"/>
      <c r="U924" s="95"/>
      <c r="V924" s="34"/>
      <c r="W924" s="34"/>
      <c r="X924" s="34"/>
    </row>
    <row r="925" spans="1:24" ht="14">
      <c r="A925" s="91" t="s">
        <v>210</v>
      </c>
      <c r="B925" s="92" t="s">
        <v>1434</v>
      </c>
      <c r="C925" s="91">
        <v>13</v>
      </c>
      <c r="D925" s="91" t="s">
        <v>630</v>
      </c>
      <c r="E925" s="93" t="s">
        <v>342</v>
      </c>
      <c r="F925" s="93" t="s">
        <v>252</v>
      </c>
      <c r="G925" s="93">
        <v>2</v>
      </c>
      <c r="H925" s="93" t="s">
        <v>210</v>
      </c>
      <c r="I925" s="94">
        <v>0</v>
      </c>
      <c r="J925" s="94">
        <v>0</v>
      </c>
      <c r="K925" s="94"/>
      <c r="L925" s="94"/>
      <c r="M925" s="94"/>
      <c r="N925" s="94"/>
      <c r="O925" s="94"/>
      <c r="P925" s="94"/>
      <c r="Q925" s="94"/>
      <c r="R925" s="94"/>
      <c r="S925" s="94"/>
      <c r="T925" s="95"/>
      <c r="U925" s="95"/>
      <c r="V925" s="34"/>
      <c r="W925" s="34"/>
      <c r="X925" s="34"/>
    </row>
    <row r="926" spans="1:24" ht="14">
      <c r="A926" s="91" t="s">
        <v>210</v>
      </c>
      <c r="B926" s="92" t="s">
        <v>1435</v>
      </c>
      <c r="C926" s="91">
        <v>13</v>
      </c>
      <c r="D926" s="91" t="s">
        <v>630</v>
      </c>
      <c r="E926" s="93" t="s">
        <v>342</v>
      </c>
      <c r="F926" s="93" t="s">
        <v>252</v>
      </c>
      <c r="G926" s="93">
        <v>2</v>
      </c>
      <c r="H926" s="93" t="s">
        <v>210</v>
      </c>
      <c r="I926" s="94">
        <v>0</v>
      </c>
      <c r="J926" s="94">
        <v>0</v>
      </c>
      <c r="K926" s="94"/>
      <c r="L926" s="94"/>
      <c r="M926" s="94"/>
      <c r="N926" s="94"/>
      <c r="O926" s="94"/>
      <c r="P926" s="94"/>
      <c r="Q926" s="94"/>
      <c r="R926" s="94"/>
      <c r="S926" s="94"/>
      <c r="T926" s="95"/>
      <c r="U926" s="95"/>
      <c r="V926" s="34"/>
      <c r="W926" s="34"/>
      <c r="X926" s="34"/>
    </row>
    <row r="927" spans="1:24" ht="14">
      <c r="A927" s="91" t="s">
        <v>210</v>
      </c>
      <c r="B927" s="92" t="s">
        <v>1436</v>
      </c>
      <c r="C927" s="91">
        <v>13</v>
      </c>
      <c r="D927" s="91" t="s">
        <v>630</v>
      </c>
      <c r="E927" s="93" t="s">
        <v>342</v>
      </c>
      <c r="F927" s="93" t="s">
        <v>252</v>
      </c>
      <c r="G927" s="93">
        <v>2</v>
      </c>
      <c r="H927" s="93" t="s">
        <v>210</v>
      </c>
      <c r="I927" s="94">
        <v>3</v>
      </c>
      <c r="J927" s="94">
        <v>94.2</v>
      </c>
      <c r="K927" s="94"/>
      <c r="L927" s="94"/>
      <c r="M927" s="94"/>
      <c r="N927" s="94"/>
      <c r="O927" s="94">
        <v>68.45</v>
      </c>
      <c r="P927" s="94"/>
      <c r="Q927" s="94">
        <v>94.2</v>
      </c>
      <c r="R927" s="94"/>
      <c r="S927" s="94">
        <v>113.2</v>
      </c>
      <c r="T927" s="95"/>
      <c r="U927" s="95"/>
      <c r="V927" s="34"/>
      <c r="W927" s="34" t="s">
        <v>626</v>
      </c>
      <c r="X927" s="34"/>
    </row>
    <row r="928" spans="1:24" ht="14">
      <c r="A928" s="91" t="s">
        <v>210</v>
      </c>
      <c r="B928" s="92" t="s">
        <v>595</v>
      </c>
      <c r="C928" s="91">
        <v>13</v>
      </c>
      <c r="D928" s="91" t="s">
        <v>630</v>
      </c>
      <c r="E928" s="93" t="s">
        <v>342</v>
      </c>
      <c r="F928" s="93" t="s">
        <v>252</v>
      </c>
      <c r="G928" s="93">
        <v>2</v>
      </c>
      <c r="H928" s="93" t="s">
        <v>210</v>
      </c>
      <c r="I928" s="94">
        <v>0</v>
      </c>
      <c r="J928" s="94">
        <v>0</v>
      </c>
      <c r="K928" s="94"/>
      <c r="L928" s="94"/>
      <c r="M928" s="94"/>
      <c r="N928" s="94"/>
      <c r="O928" s="94"/>
      <c r="P928" s="94"/>
      <c r="Q928" s="94"/>
      <c r="R928" s="94"/>
      <c r="S928" s="94"/>
      <c r="T928" s="95"/>
      <c r="U928" s="95">
        <v>41.9</v>
      </c>
      <c r="V928" s="34" t="s">
        <v>626</v>
      </c>
      <c r="W928" s="34"/>
      <c r="X928" s="34"/>
    </row>
    <row r="929" spans="1:24" ht="14">
      <c r="A929" s="91" t="s">
        <v>210</v>
      </c>
      <c r="B929" s="92" t="s">
        <v>1437</v>
      </c>
      <c r="C929" s="91">
        <v>14</v>
      </c>
      <c r="D929" s="91" t="s">
        <v>630</v>
      </c>
      <c r="E929" s="93" t="s">
        <v>342</v>
      </c>
      <c r="F929" s="93" t="s">
        <v>252</v>
      </c>
      <c r="G929" s="93">
        <v>2</v>
      </c>
      <c r="H929" s="93" t="s">
        <v>210</v>
      </c>
      <c r="I929" s="94">
        <v>4</v>
      </c>
      <c r="J929" s="94">
        <v>138</v>
      </c>
      <c r="K929" s="94">
        <v>132.4</v>
      </c>
      <c r="L929" s="94"/>
      <c r="M929" s="94">
        <v>131.75</v>
      </c>
      <c r="N929" s="94"/>
      <c r="O929" s="94">
        <v>138</v>
      </c>
      <c r="P929" s="94"/>
      <c r="Q929" s="94">
        <v>120</v>
      </c>
      <c r="R929" s="94"/>
      <c r="S929" s="94"/>
      <c r="T929" s="95"/>
      <c r="U929" s="95"/>
      <c r="V929" s="34"/>
      <c r="W929" s="34"/>
      <c r="X929" s="34"/>
    </row>
    <row r="930" spans="1:24" ht="14">
      <c r="A930" s="91" t="s">
        <v>210</v>
      </c>
      <c r="B930" s="92" t="s">
        <v>1438</v>
      </c>
      <c r="C930" s="91">
        <v>13</v>
      </c>
      <c r="D930" s="91" t="s">
        <v>630</v>
      </c>
      <c r="E930" s="93" t="s">
        <v>342</v>
      </c>
      <c r="F930" s="93" t="s">
        <v>252</v>
      </c>
      <c r="G930" s="93">
        <v>2</v>
      </c>
      <c r="H930" s="93" t="s">
        <v>210</v>
      </c>
      <c r="I930" s="94">
        <v>4</v>
      </c>
      <c r="J930" s="94">
        <v>167.75</v>
      </c>
      <c r="K930" s="94"/>
      <c r="L930" s="94"/>
      <c r="M930" s="94">
        <v>162.19999999999999</v>
      </c>
      <c r="N930" s="94"/>
      <c r="O930" s="94">
        <v>167.75</v>
      </c>
      <c r="P930" s="94"/>
      <c r="Q930" s="94">
        <v>162.1</v>
      </c>
      <c r="R930" s="94"/>
      <c r="S930" s="94">
        <v>173.45</v>
      </c>
      <c r="T930" s="95"/>
      <c r="U930" s="95"/>
      <c r="V930" s="34"/>
      <c r="W930" s="34" t="s">
        <v>626</v>
      </c>
      <c r="X930" s="34" t="s">
        <v>626</v>
      </c>
    </row>
    <row r="931" spans="1:24" ht="14">
      <c r="A931" s="91" t="s">
        <v>210</v>
      </c>
      <c r="B931" s="92" t="s">
        <v>1439</v>
      </c>
      <c r="C931" s="91">
        <v>13</v>
      </c>
      <c r="D931" s="91" t="s">
        <v>630</v>
      </c>
      <c r="E931" s="93" t="s">
        <v>342</v>
      </c>
      <c r="F931" s="93" t="s">
        <v>252</v>
      </c>
      <c r="G931" s="93">
        <v>2</v>
      </c>
      <c r="H931" s="93" t="s">
        <v>210</v>
      </c>
      <c r="I931" s="94">
        <v>1</v>
      </c>
      <c r="J931" s="94">
        <v>0</v>
      </c>
      <c r="K931" s="94"/>
      <c r="L931" s="94"/>
      <c r="M931" s="94"/>
      <c r="N931" s="94"/>
      <c r="O931" s="94"/>
      <c r="P931" s="94"/>
      <c r="Q931" s="94"/>
      <c r="R931" s="94"/>
      <c r="S931" s="94">
        <v>91.65</v>
      </c>
      <c r="T931" s="95"/>
      <c r="U931" s="95"/>
      <c r="V931" s="34"/>
      <c r="W931" s="34"/>
      <c r="X931" s="34"/>
    </row>
    <row r="932" spans="1:24" ht="14">
      <c r="A932" s="91" t="s">
        <v>210</v>
      </c>
      <c r="B932" s="92" t="s">
        <v>1440</v>
      </c>
      <c r="C932" s="91">
        <v>13</v>
      </c>
      <c r="D932" s="91" t="s">
        <v>630</v>
      </c>
      <c r="E932" s="93" t="s">
        <v>342</v>
      </c>
      <c r="F932" s="93" t="s">
        <v>252</v>
      </c>
      <c r="G932" s="93">
        <v>2</v>
      </c>
      <c r="H932" s="93" t="s">
        <v>210</v>
      </c>
      <c r="I932" s="94">
        <v>0</v>
      </c>
      <c r="J932" s="94">
        <v>0</v>
      </c>
      <c r="K932" s="94"/>
      <c r="L932" s="94"/>
      <c r="M932" s="94"/>
      <c r="N932" s="94"/>
      <c r="O932" s="94"/>
      <c r="P932" s="94"/>
      <c r="Q932" s="94"/>
      <c r="R932" s="94"/>
      <c r="S932" s="94"/>
      <c r="T932" s="95"/>
      <c r="U932" s="95"/>
      <c r="V932" s="34" t="s">
        <v>626</v>
      </c>
      <c r="W932" s="34"/>
      <c r="X932" s="34"/>
    </row>
    <row r="933" spans="1:24" ht="14">
      <c r="A933" s="91" t="s">
        <v>210</v>
      </c>
      <c r="B933" s="92" t="s">
        <v>1441</v>
      </c>
      <c r="C933" s="91">
        <v>13</v>
      </c>
      <c r="D933" s="91" t="s">
        <v>630</v>
      </c>
      <c r="E933" s="93" t="s">
        <v>342</v>
      </c>
      <c r="F933" s="93" t="s">
        <v>252</v>
      </c>
      <c r="G933" s="93">
        <v>2</v>
      </c>
      <c r="H933" s="93" t="s">
        <v>210</v>
      </c>
      <c r="I933" s="94">
        <v>0</v>
      </c>
      <c r="J933" s="94">
        <v>0</v>
      </c>
      <c r="K933" s="94"/>
      <c r="L933" s="94"/>
      <c r="M933" s="94"/>
      <c r="N933" s="94"/>
      <c r="O933" s="94"/>
      <c r="P933" s="94"/>
      <c r="Q933" s="94"/>
      <c r="R933" s="94"/>
      <c r="S933" s="94"/>
      <c r="T933" s="95"/>
      <c r="U933" s="95"/>
      <c r="V933" s="34"/>
      <c r="W933" s="34"/>
      <c r="X933" s="34"/>
    </row>
    <row r="934" spans="1:24" ht="14">
      <c r="A934" s="91" t="s">
        <v>210</v>
      </c>
      <c r="B934" s="92" t="s">
        <v>1442</v>
      </c>
      <c r="C934" s="91">
        <v>13</v>
      </c>
      <c r="D934" s="91" t="s">
        <v>630</v>
      </c>
      <c r="E934" s="93" t="s">
        <v>342</v>
      </c>
      <c r="F934" s="93" t="s">
        <v>252</v>
      </c>
      <c r="G934" s="93">
        <v>2</v>
      </c>
      <c r="H934" s="93" t="s">
        <v>210</v>
      </c>
      <c r="I934" s="94">
        <v>4</v>
      </c>
      <c r="J934" s="94">
        <v>110.65</v>
      </c>
      <c r="K934" s="94">
        <v>110.65</v>
      </c>
      <c r="L934" s="94"/>
      <c r="M934" s="94">
        <v>102.4</v>
      </c>
      <c r="N934" s="94"/>
      <c r="O934" s="94">
        <v>110.25</v>
      </c>
      <c r="P934" s="94"/>
      <c r="Q934" s="94"/>
      <c r="R934" s="94"/>
      <c r="S934" s="94">
        <v>100.4</v>
      </c>
      <c r="T934" s="95"/>
      <c r="U934" s="95"/>
      <c r="V934" s="34"/>
      <c r="W934" s="34" t="s">
        <v>626</v>
      </c>
      <c r="X934" s="34"/>
    </row>
    <row r="935" spans="1:24" ht="14">
      <c r="A935" s="91" t="s">
        <v>210</v>
      </c>
      <c r="B935" s="92" t="s">
        <v>572</v>
      </c>
      <c r="C935" s="91">
        <v>11</v>
      </c>
      <c r="D935" s="91" t="s">
        <v>625</v>
      </c>
      <c r="E935" s="93" t="s">
        <v>341</v>
      </c>
      <c r="F935" s="93" t="s">
        <v>342</v>
      </c>
      <c r="G935" s="93">
        <v>2</v>
      </c>
      <c r="H935" s="93" t="s">
        <v>210</v>
      </c>
      <c r="I935" s="94">
        <v>3</v>
      </c>
      <c r="J935" s="94">
        <v>77.150000000000006</v>
      </c>
      <c r="K935" s="94"/>
      <c r="L935" s="94"/>
      <c r="M935" s="94"/>
      <c r="N935" s="94"/>
      <c r="O935" s="94">
        <v>71.900000000000006</v>
      </c>
      <c r="P935" s="94"/>
      <c r="Q935" s="94">
        <v>77.150000000000006</v>
      </c>
      <c r="R935" s="94"/>
      <c r="S935" s="94">
        <v>83.6</v>
      </c>
      <c r="T935" s="95"/>
      <c r="U935" s="95">
        <v>72.099999999999994</v>
      </c>
      <c r="V935" s="34" t="s">
        <v>626</v>
      </c>
      <c r="W935" s="34"/>
      <c r="X935" s="34"/>
    </row>
    <row r="936" spans="1:24" ht="14">
      <c r="A936" s="91" t="s">
        <v>210</v>
      </c>
      <c r="B936" s="92" t="s">
        <v>576</v>
      </c>
      <c r="C936" s="91">
        <v>12</v>
      </c>
      <c r="D936" s="91" t="s">
        <v>625</v>
      </c>
      <c r="E936" s="93" t="s">
        <v>341</v>
      </c>
      <c r="F936" s="93" t="s">
        <v>342</v>
      </c>
      <c r="G936" s="93">
        <v>2</v>
      </c>
      <c r="H936" s="93" t="s">
        <v>210</v>
      </c>
      <c r="I936" s="94">
        <v>3</v>
      </c>
      <c r="J936" s="94">
        <v>63.3</v>
      </c>
      <c r="K936" s="94"/>
      <c r="L936" s="94"/>
      <c r="M936" s="94">
        <v>63.3</v>
      </c>
      <c r="N936" s="94"/>
      <c r="O936" s="94">
        <v>61.05</v>
      </c>
      <c r="P936" s="94"/>
      <c r="Q936" s="94"/>
      <c r="R936" s="94"/>
      <c r="S936" s="94">
        <v>50.85</v>
      </c>
      <c r="T936" s="95"/>
      <c r="U936" s="95">
        <v>58.25</v>
      </c>
      <c r="V936" s="34" t="s">
        <v>626</v>
      </c>
      <c r="W936" s="34"/>
      <c r="X936" s="34"/>
    </row>
    <row r="937" spans="1:24" ht="14">
      <c r="A937" s="91" t="s">
        <v>210</v>
      </c>
      <c r="B937" s="92" t="s">
        <v>1443</v>
      </c>
      <c r="C937" s="91">
        <v>12</v>
      </c>
      <c r="D937" s="91" t="s">
        <v>625</v>
      </c>
      <c r="E937" s="93" t="s">
        <v>341</v>
      </c>
      <c r="F937" s="93" t="s">
        <v>342</v>
      </c>
      <c r="G937" s="93">
        <v>2</v>
      </c>
      <c r="H937" s="93" t="s">
        <v>210</v>
      </c>
      <c r="I937" s="94">
        <v>4</v>
      </c>
      <c r="J937" s="94">
        <v>123.35</v>
      </c>
      <c r="K937" s="94">
        <v>118</v>
      </c>
      <c r="L937" s="94"/>
      <c r="M937" s="94">
        <v>107.05</v>
      </c>
      <c r="N937" s="94"/>
      <c r="O937" s="94">
        <v>123.35</v>
      </c>
      <c r="P937" s="94"/>
      <c r="Q937" s="94"/>
      <c r="R937" s="94"/>
      <c r="S937" s="94">
        <v>118.95</v>
      </c>
      <c r="T937" s="95"/>
      <c r="U937" s="95"/>
      <c r="V937" s="34"/>
      <c r="W937" s="34" t="s">
        <v>626</v>
      </c>
      <c r="X937" s="34" t="s">
        <v>626</v>
      </c>
    </row>
    <row r="938" spans="1:24" ht="14">
      <c r="A938" s="91" t="s">
        <v>210</v>
      </c>
      <c r="B938" s="92" t="s">
        <v>1444</v>
      </c>
      <c r="C938" s="91">
        <v>11</v>
      </c>
      <c r="D938" s="91" t="s">
        <v>625</v>
      </c>
      <c r="E938" s="93" t="s">
        <v>341</v>
      </c>
      <c r="F938" s="93" t="s">
        <v>342</v>
      </c>
      <c r="G938" s="93">
        <v>2</v>
      </c>
      <c r="H938" s="93" t="s">
        <v>210</v>
      </c>
      <c r="I938" s="94">
        <v>1</v>
      </c>
      <c r="J938" s="94">
        <v>0</v>
      </c>
      <c r="K938" s="94"/>
      <c r="L938" s="94"/>
      <c r="M938" s="94"/>
      <c r="N938" s="94"/>
      <c r="O938" s="94"/>
      <c r="P938" s="94"/>
      <c r="Q938" s="94"/>
      <c r="R938" s="94"/>
      <c r="S938" s="94">
        <v>65</v>
      </c>
      <c r="T938" s="95"/>
      <c r="U938" s="95"/>
      <c r="V938" s="34" t="s">
        <v>626</v>
      </c>
      <c r="W938" s="34"/>
      <c r="X938" s="34"/>
    </row>
    <row r="939" spans="1:24" ht="14">
      <c r="A939" s="91" t="s">
        <v>210</v>
      </c>
      <c r="B939" s="92" t="s">
        <v>1445</v>
      </c>
      <c r="C939" s="91">
        <v>12</v>
      </c>
      <c r="D939" s="91" t="s">
        <v>630</v>
      </c>
      <c r="E939" s="93" t="s">
        <v>341</v>
      </c>
      <c r="F939" s="93" t="s">
        <v>342</v>
      </c>
      <c r="G939" s="93">
        <v>2</v>
      </c>
      <c r="H939" s="93" t="s">
        <v>210</v>
      </c>
      <c r="I939" s="94">
        <v>0</v>
      </c>
      <c r="J939" s="94">
        <v>0</v>
      </c>
      <c r="K939" s="94"/>
      <c r="L939" s="94"/>
      <c r="M939" s="94"/>
      <c r="N939" s="94"/>
      <c r="O939" s="94"/>
      <c r="P939" s="94"/>
      <c r="Q939" s="94"/>
      <c r="R939" s="94"/>
      <c r="S939" s="94"/>
      <c r="T939" s="95"/>
      <c r="U939" s="95"/>
      <c r="V939" s="34"/>
      <c r="W939" s="34"/>
      <c r="X939" s="34"/>
    </row>
    <row r="940" spans="1:24" ht="14">
      <c r="A940" s="91" t="s">
        <v>210</v>
      </c>
      <c r="B940" s="92" t="s">
        <v>1446</v>
      </c>
      <c r="C940" s="91">
        <v>11</v>
      </c>
      <c r="D940" s="91" t="s">
        <v>630</v>
      </c>
      <c r="E940" s="93" t="s">
        <v>341</v>
      </c>
      <c r="F940" s="93" t="s">
        <v>342</v>
      </c>
      <c r="G940" s="93">
        <v>2</v>
      </c>
      <c r="H940" s="93" t="s">
        <v>210</v>
      </c>
      <c r="I940" s="94">
        <v>5</v>
      </c>
      <c r="J940" s="94">
        <v>98.8</v>
      </c>
      <c r="K940" s="94">
        <v>98.8</v>
      </c>
      <c r="L940" s="94"/>
      <c r="M940" s="94">
        <v>85.5</v>
      </c>
      <c r="N940" s="94"/>
      <c r="O940" s="94">
        <v>96.15</v>
      </c>
      <c r="P940" s="94"/>
      <c r="Q940" s="94">
        <v>97.65</v>
      </c>
      <c r="R940" s="94"/>
      <c r="S940" s="94">
        <v>77.95</v>
      </c>
      <c r="T940" s="95"/>
      <c r="U940" s="95"/>
      <c r="V940" s="34"/>
      <c r="W940" s="34" t="s">
        <v>626</v>
      </c>
      <c r="X940" s="34" t="s">
        <v>626</v>
      </c>
    </row>
    <row r="941" spans="1:24" ht="14">
      <c r="A941" s="91" t="s">
        <v>210</v>
      </c>
      <c r="B941" s="92" t="s">
        <v>1447</v>
      </c>
      <c r="C941" s="91">
        <v>12</v>
      </c>
      <c r="D941" s="91" t="s">
        <v>630</v>
      </c>
      <c r="E941" s="93" t="s">
        <v>341</v>
      </c>
      <c r="F941" s="93" t="s">
        <v>342</v>
      </c>
      <c r="G941" s="93">
        <v>2</v>
      </c>
      <c r="H941" s="93" t="s">
        <v>210</v>
      </c>
      <c r="I941" s="94">
        <v>3</v>
      </c>
      <c r="J941" s="94">
        <v>87.4</v>
      </c>
      <c r="K941" s="94"/>
      <c r="L941" s="94"/>
      <c r="M941" s="94">
        <v>87.4</v>
      </c>
      <c r="N941" s="94"/>
      <c r="O941" s="94">
        <v>86.5</v>
      </c>
      <c r="P941" s="94"/>
      <c r="Q941" s="94">
        <v>79.05</v>
      </c>
      <c r="R941" s="94"/>
      <c r="S941" s="94"/>
      <c r="T941" s="95"/>
      <c r="U941" s="95"/>
      <c r="V941" s="34"/>
      <c r="W941" s="34" t="s">
        <v>626</v>
      </c>
      <c r="X941" s="34"/>
    </row>
    <row r="942" spans="1:24" ht="14">
      <c r="A942" s="91" t="s">
        <v>210</v>
      </c>
      <c r="B942" s="92" t="s">
        <v>1448</v>
      </c>
      <c r="C942" s="91">
        <v>18</v>
      </c>
      <c r="D942" s="91" t="s">
        <v>625</v>
      </c>
      <c r="E942" s="93" t="s">
        <v>252</v>
      </c>
      <c r="F942" s="93" t="s">
        <v>252</v>
      </c>
      <c r="G942" s="93">
        <v>2</v>
      </c>
      <c r="H942" s="93" t="s">
        <v>210</v>
      </c>
      <c r="I942" s="94">
        <v>3</v>
      </c>
      <c r="J942" s="94">
        <v>195.25</v>
      </c>
      <c r="K942" s="94">
        <v>195.25</v>
      </c>
      <c r="L942" s="94"/>
      <c r="M942" s="94"/>
      <c r="N942" s="94"/>
      <c r="O942" s="94">
        <v>185.4</v>
      </c>
      <c r="P942" s="94"/>
      <c r="Q942" s="94"/>
      <c r="R942" s="94"/>
      <c r="S942" s="94">
        <v>155.75</v>
      </c>
      <c r="T942" s="95"/>
      <c r="U942" s="95"/>
      <c r="V942" s="34"/>
      <c r="W942" s="34" t="s">
        <v>626</v>
      </c>
      <c r="X942" s="34"/>
    </row>
    <row r="943" spans="1:24" ht="14">
      <c r="A943" s="91" t="s">
        <v>210</v>
      </c>
      <c r="B943" s="92" t="s">
        <v>1449</v>
      </c>
      <c r="C943" s="91">
        <v>17</v>
      </c>
      <c r="D943" s="91" t="s">
        <v>625</v>
      </c>
      <c r="E943" s="93" t="s">
        <v>252</v>
      </c>
      <c r="F943" s="93" t="s">
        <v>252</v>
      </c>
      <c r="G943" s="93">
        <v>2</v>
      </c>
      <c r="H943" s="93" t="s">
        <v>210</v>
      </c>
      <c r="I943" s="94">
        <v>4</v>
      </c>
      <c r="J943" s="94">
        <v>217.7</v>
      </c>
      <c r="K943" s="94"/>
      <c r="L943" s="94"/>
      <c r="M943" s="94">
        <v>217.7</v>
      </c>
      <c r="N943" s="94"/>
      <c r="O943" s="94">
        <v>214.65</v>
      </c>
      <c r="P943" s="94"/>
      <c r="Q943" s="94">
        <v>187.1</v>
      </c>
      <c r="R943" s="94"/>
      <c r="S943" s="94">
        <v>178.95</v>
      </c>
      <c r="T943" s="95"/>
      <c r="U943" s="95"/>
      <c r="V943" s="34"/>
      <c r="W943" s="34" t="s">
        <v>626</v>
      </c>
      <c r="X943" s="34"/>
    </row>
    <row r="944" spans="1:24" ht="14">
      <c r="A944" s="91" t="s">
        <v>210</v>
      </c>
      <c r="B944" s="92" t="s">
        <v>1450</v>
      </c>
      <c r="C944" s="91">
        <v>18</v>
      </c>
      <c r="D944" s="91" t="s">
        <v>630</v>
      </c>
      <c r="E944" s="93" t="s">
        <v>252</v>
      </c>
      <c r="F944" s="93" t="s">
        <v>252</v>
      </c>
      <c r="G944" s="93">
        <v>2</v>
      </c>
      <c r="H944" s="93" t="s">
        <v>210</v>
      </c>
      <c r="I944" s="94">
        <v>5</v>
      </c>
      <c r="J944" s="94">
        <v>139.5</v>
      </c>
      <c r="K944" s="94">
        <v>134.15</v>
      </c>
      <c r="L944" s="94"/>
      <c r="M944" s="94">
        <v>126.4</v>
      </c>
      <c r="N944" s="94"/>
      <c r="O944" s="94">
        <v>139.5</v>
      </c>
      <c r="P944" s="94"/>
      <c r="Q944" s="94">
        <v>121.8</v>
      </c>
      <c r="R944" s="94"/>
      <c r="S944" s="94">
        <v>116.15</v>
      </c>
      <c r="T944" s="95"/>
      <c r="U944" s="95"/>
      <c r="V944" s="34"/>
      <c r="W944" s="34"/>
      <c r="X944" s="34"/>
    </row>
    <row r="945" spans="1:24" ht="14">
      <c r="A945" s="91" t="s">
        <v>210</v>
      </c>
      <c r="B945" s="92" t="s">
        <v>1451</v>
      </c>
      <c r="C945" s="91">
        <v>17</v>
      </c>
      <c r="D945" s="91" t="s">
        <v>630</v>
      </c>
      <c r="E945" s="93" t="s">
        <v>252</v>
      </c>
      <c r="F945" s="93" t="s">
        <v>252</v>
      </c>
      <c r="G945" s="93">
        <v>2</v>
      </c>
      <c r="H945" s="93" t="s">
        <v>210</v>
      </c>
      <c r="I945" s="94">
        <v>3</v>
      </c>
      <c r="J945" s="94">
        <v>162.19999999999999</v>
      </c>
      <c r="K945" s="94"/>
      <c r="L945" s="94"/>
      <c r="M945" s="94">
        <v>146.15</v>
      </c>
      <c r="N945" s="94"/>
      <c r="O945" s="94">
        <v>162.19999999999999</v>
      </c>
      <c r="P945" s="94"/>
      <c r="Q945" s="94">
        <v>149.9</v>
      </c>
      <c r="R945" s="94"/>
      <c r="S945" s="94"/>
      <c r="T945" s="95"/>
      <c r="U945" s="95"/>
      <c r="V945" s="34"/>
      <c r="W945" s="34" t="s">
        <v>626</v>
      </c>
      <c r="X945" s="34"/>
    </row>
    <row r="946" spans="1:24" ht="14">
      <c r="A946" s="91" t="s">
        <v>210</v>
      </c>
      <c r="B946" s="92" t="s">
        <v>1452</v>
      </c>
      <c r="C946" s="91">
        <v>16</v>
      </c>
      <c r="D946" s="91" t="s">
        <v>630</v>
      </c>
      <c r="E946" s="93" t="s">
        <v>252</v>
      </c>
      <c r="F946" s="93" t="s">
        <v>252</v>
      </c>
      <c r="G946" s="93">
        <v>2</v>
      </c>
      <c r="H946" s="93" t="s">
        <v>210</v>
      </c>
      <c r="I946" s="94">
        <v>5</v>
      </c>
      <c r="J946" s="94">
        <v>156.15</v>
      </c>
      <c r="K946" s="94">
        <v>156.15</v>
      </c>
      <c r="L946" s="94"/>
      <c r="M946" s="94">
        <v>144.1</v>
      </c>
      <c r="N946" s="94"/>
      <c r="O946" s="94">
        <v>152.19999999999999</v>
      </c>
      <c r="P946" s="94"/>
      <c r="Q946" s="94">
        <v>136.75</v>
      </c>
      <c r="R946" s="94"/>
      <c r="S946" s="94">
        <v>141.85</v>
      </c>
      <c r="T946" s="95"/>
      <c r="U946" s="95"/>
      <c r="V946" s="34"/>
      <c r="W946" s="34" t="s">
        <v>626</v>
      </c>
      <c r="X946" s="34"/>
    </row>
    <row r="947" spans="1:24" ht="14">
      <c r="A947" s="91" t="s">
        <v>210</v>
      </c>
      <c r="B947" s="92" t="s">
        <v>1453</v>
      </c>
      <c r="C947" s="91">
        <v>18</v>
      </c>
      <c r="D947" s="91" t="s">
        <v>630</v>
      </c>
      <c r="E947" s="93" t="s">
        <v>252</v>
      </c>
      <c r="F947" s="93" t="s">
        <v>252</v>
      </c>
      <c r="G947" s="93">
        <v>2</v>
      </c>
      <c r="H947" s="93" t="s">
        <v>210</v>
      </c>
      <c r="I947" s="94">
        <v>5</v>
      </c>
      <c r="J947" s="94">
        <v>168.5</v>
      </c>
      <c r="K947" s="94">
        <v>154.1</v>
      </c>
      <c r="L947" s="94"/>
      <c r="M947" s="94">
        <v>149.19999999999999</v>
      </c>
      <c r="N947" s="94"/>
      <c r="O947" s="94">
        <v>168.5</v>
      </c>
      <c r="P947" s="94"/>
      <c r="Q947" s="94">
        <v>150.6</v>
      </c>
      <c r="R947" s="94"/>
      <c r="S947" s="94">
        <v>155.19999999999999</v>
      </c>
      <c r="T947" s="95"/>
      <c r="U947" s="95"/>
      <c r="V947" s="34"/>
      <c r="W947" s="34" t="s">
        <v>626</v>
      </c>
      <c r="X947" s="34"/>
    </row>
    <row r="948" spans="1:24" ht="14">
      <c r="A948" s="91" t="s">
        <v>210</v>
      </c>
      <c r="B948" s="92" t="s">
        <v>1454</v>
      </c>
      <c r="C948" s="91">
        <v>18</v>
      </c>
      <c r="D948" s="91" t="s">
        <v>630</v>
      </c>
      <c r="E948" s="93" t="s">
        <v>252</v>
      </c>
      <c r="F948" s="93" t="s">
        <v>252</v>
      </c>
      <c r="G948" s="93">
        <v>2</v>
      </c>
      <c r="H948" s="93" t="s">
        <v>210</v>
      </c>
      <c r="I948" s="94">
        <v>4</v>
      </c>
      <c r="J948" s="94">
        <v>162.35</v>
      </c>
      <c r="K948" s="94"/>
      <c r="L948" s="94"/>
      <c r="M948" s="94">
        <v>135.75</v>
      </c>
      <c r="N948" s="94"/>
      <c r="O948" s="94">
        <v>162.35</v>
      </c>
      <c r="P948" s="94"/>
      <c r="Q948" s="94">
        <v>144.69999999999999</v>
      </c>
      <c r="R948" s="94"/>
      <c r="S948" s="94">
        <v>155.55000000000001</v>
      </c>
      <c r="T948" s="95"/>
      <c r="U948" s="95"/>
      <c r="V948" s="34"/>
      <c r="W948" s="34" t="s">
        <v>626</v>
      </c>
      <c r="X948" s="34"/>
    </row>
    <row r="949" spans="1:24" ht="14">
      <c r="A949" s="91" t="s">
        <v>214</v>
      </c>
      <c r="B949" s="92" t="s">
        <v>1455</v>
      </c>
      <c r="C949" s="91">
        <v>10</v>
      </c>
      <c r="D949" s="91" t="s">
        <v>625</v>
      </c>
      <c r="E949" s="93" t="s">
        <v>174</v>
      </c>
      <c r="F949" s="93" t="s">
        <v>341</v>
      </c>
      <c r="G949" s="93">
        <v>5</v>
      </c>
      <c r="H949" s="93" t="s">
        <v>214</v>
      </c>
      <c r="I949" s="94">
        <v>3</v>
      </c>
      <c r="J949" s="94">
        <v>49.25</v>
      </c>
      <c r="K949" s="94">
        <v>48.25</v>
      </c>
      <c r="L949" s="94"/>
      <c r="M949" s="94"/>
      <c r="N949" s="94"/>
      <c r="O949" s="94">
        <v>49.25</v>
      </c>
      <c r="P949" s="94"/>
      <c r="Q949" s="94">
        <v>46.75</v>
      </c>
      <c r="R949" s="94"/>
      <c r="S949" s="94"/>
      <c r="T949" s="95"/>
      <c r="U949" s="95"/>
      <c r="V949" s="34"/>
      <c r="W949" s="34"/>
      <c r="X949" s="34"/>
    </row>
    <row r="950" spans="1:24" ht="14">
      <c r="A950" s="91" t="s">
        <v>214</v>
      </c>
      <c r="B950" s="92" t="s">
        <v>1456</v>
      </c>
      <c r="C950" s="91">
        <v>10</v>
      </c>
      <c r="D950" s="91" t="s">
        <v>625</v>
      </c>
      <c r="E950" s="93" t="s">
        <v>174</v>
      </c>
      <c r="F950" s="93" t="s">
        <v>341</v>
      </c>
      <c r="G950" s="93">
        <v>5</v>
      </c>
      <c r="H950" s="93" t="s">
        <v>214</v>
      </c>
      <c r="I950" s="94">
        <v>3</v>
      </c>
      <c r="J950" s="94">
        <v>55.75</v>
      </c>
      <c r="K950" s="94">
        <v>55.75</v>
      </c>
      <c r="L950" s="94"/>
      <c r="M950" s="94"/>
      <c r="N950" s="94"/>
      <c r="O950" s="94">
        <v>51.15</v>
      </c>
      <c r="P950" s="94"/>
      <c r="Q950" s="94">
        <v>45.75</v>
      </c>
      <c r="R950" s="94"/>
      <c r="S950" s="94"/>
      <c r="T950" s="95"/>
      <c r="U950" s="95"/>
      <c r="V950" s="34"/>
      <c r="W950" s="34"/>
      <c r="X950" s="34"/>
    </row>
    <row r="951" spans="1:24" ht="14">
      <c r="A951" s="91" t="s">
        <v>214</v>
      </c>
      <c r="B951" s="92" t="s">
        <v>1457</v>
      </c>
      <c r="C951" s="91">
        <v>9</v>
      </c>
      <c r="D951" s="91" t="s">
        <v>625</v>
      </c>
      <c r="E951" s="93" t="s">
        <v>174</v>
      </c>
      <c r="F951" s="93" t="s">
        <v>341</v>
      </c>
      <c r="G951" s="93">
        <v>5</v>
      </c>
      <c r="H951" s="93" t="s">
        <v>214</v>
      </c>
      <c r="I951" s="94">
        <v>4</v>
      </c>
      <c r="J951" s="94">
        <v>66.45</v>
      </c>
      <c r="K951" s="94">
        <v>52.15</v>
      </c>
      <c r="L951" s="94"/>
      <c r="M951" s="94">
        <v>66.45</v>
      </c>
      <c r="N951" s="94"/>
      <c r="O951" s="94">
        <v>49.25</v>
      </c>
      <c r="P951" s="94"/>
      <c r="Q951" s="94">
        <v>50.65</v>
      </c>
      <c r="R951" s="94"/>
      <c r="S951" s="94"/>
      <c r="T951" s="95"/>
      <c r="U951" s="95"/>
      <c r="V951" s="34"/>
      <c r="W951" s="34"/>
      <c r="X951" s="34"/>
    </row>
    <row r="952" spans="1:24" ht="14">
      <c r="A952" s="91" t="s">
        <v>214</v>
      </c>
      <c r="B952" s="92" t="s">
        <v>1458</v>
      </c>
      <c r="C952" s="91">
        <v>10</v>
      </c>
      <c r="D952" s="91" t="s">
        <v>625</v>
      </c>
      <c r="E952" s="93" t="s">
        <v>174</v>
      </c>
      <c r="F952" s="93" t="s">
        <v>341</v>
      </c>
      <c r="G952" s="93">
        <v>5</v>
      </c>
      <c r="H952" s="93" t="s">
        <v>214</v>
      </c>
      <c r="I952" s="94">
        <v>4</v>
      </c>
      <c r="J952" s="94">
        <v>65.599999999999994</v>
      </c>
      <c r="K952" s="94">
        <v>61.55</v>
      </c>
      <c r="L952" s="94"/>
      <c r="M952" s="94">
        <v>65.599999999999994</v>
      </c>
      <c r="N952" s="94"/>
      <c r="O952" s="94">
        <v>59.55</v>
      </c>
      <c r="P952" s="94"/>
      <c r="Q952" s="94">
        <v>54.1</v>
      </c>
      <c r="R952" s="94"/>
      <c r="S952" s="94"/>
      <c r="T952" s="95"/>
      <c r="U952" s="95"/>
      <c r="V952" s="34"/>
      <c r="W952" s="34"/>
      <c r="X952" s="34"/>
    </row>
    <row r="953" spans="1:24" ht="14">
      <c r="A953" s="91" t="s">
        <v>214</v>
      </c>
      <c r="B953" s="92" t="s">
        <v>1459</v>
      </c>
      <c r="C953" s="91">
        <v>9</v>
      </c>
      <c r="D953" s="91" t="s">
        <v>630</v>
      </c>
      <c r="E953" s="93" t="s">
        <v>174</v>
      </c>
      <c r="F953" s="93" t="s">
        <v>341</v>
      </c>
      <c r="G953" s="93">
        <v>5</v>
      </c>
      <c r="H953" s="93" t="s">
        <v>214</v>
      </c>
      <c r="I953" s="94">
        <v>5</v>
      </c>
      <c r="J953" s="94">
        <v>74.150000000000006</v>
      </c>
      <c r="K953" s="94">
        <v>74.150000000000006</v>
      </c>
      <c r="L953" s="94"/>
      <c r="M953" s="94">
        <v>67</v>
      </c>
      <c r="N953" s="94"/>
      <c r="O953" s="94">
        <v>64.599999999999994</v>
      </c>
      <c r="P953" s="94"/>
      <c r="Q953" s="94">
        <v>62.8</v>
      </c>
      <c r="R953" s="94"/>
      <c r="S953" s="94">
        <v>74.650000000000006</v>
      </c>
      <c r="T953" s="95"/>
      <c r="U953" s="95"/>
      <c r="V953" s="34"/>
      <c r="W953" s="34" t="s">
        <v>626</v>
      </c>
      <c r="X953" s="34"/>
    </row>
    <row r="954" spans="1:24" ht="14">
      <c r="A954" s="91" t="s">
        <v>214</v>
      </c>
      <c r="B954" s="92" t="s">
        <v>1460</v>
      </c>
      <c r="C954" s="91">
        <v>10</v>
      </c>
      <c r="D954" s="91" t="s">
        <v>630</v>
      </c>
      <c r="E954" s="93" t="s">
        <v>174</v>
      </c>
      <c r="F954" s="93" t="s">
        <v>341</v>
      </c>
      <c r="G954" s="93">
        <v>5</v>
      </c>
      <c r="H954" s="93" t="s">
        <v>214</v>
      </c>
      <c r="I954" s="94">
        <v>0</v>
      </c>
      <c r="J954" s="94">
        <v>0</v>
      </c>
      <c r="K954" s="94"/>
      <c r="L954" s="94"/>
      <c r="M954" s="94"/>
      <c r="N954" s="94"/>
      <c r="O954" s="94"/>
      <c r="P954" s="94"/>
      <c r="Q954" s="94"/>
      <c r="R954" s="94"/>
      <c r="S954" s="94"/>
      <c r="T954" s="95"/>
      <c r="U954" s="95"/>
      <c r="V954" s="34"/>
      <c r="W954" s="34"/>
      <c r="X954" s="34"/>
    </row>
    <row r="955" spans="1:24" ht="14">
      <c r="A955" s="91" t="s">
        <v>214</v>
      </c>
      <c r="B955" s="92" t="s">
        <v>1461</v>
      </c>
      <c r="C955" s="91">
        <v>10</v>
      </c>
      <c r="D955" s="91" t="s">
        <v>630</v>
      </c>
      <c r="E955" s="93" t="s">
        <v>174</v>
      </c>
      <c r="F955" s="93" t="s">
        <v>341</v>
      </c>
      <c r="G955" s="93">
        <v>5</v>
      </c>
      <c r="H955" s="93" t="s">
        <v>214</v>
      </c>
      <c r="I955" s="94">
        <v>4</v>
      </c>
      <c r="J955" s="94">
        <v>78.45</v>
      </c>
      <c r="K955" s="94">
        <v>71.95</v>
      </c>
      <c r="L955" s="94"/>
      <c r="M955" s="94"/>
      <c r="N955" s="94"/>
      <c r="O955" s="94">
        <v>65.599999999999994</v>
      </c>
      <c r="P955" s="94"/>
      <c r="Q955" s="94">
        <v>78.45</v>
      </c>
      <c r="R955" s="94"/>
      <c r="S955" s="94">
        <v>77.5</v>
      </c>
      <c r="T955" s="95"/>
      <c r="U955" s="95"/>
      <c r="V955" s="34"/>
      <c r="W955" s="34" t="s">
        <v>626</v>
      </c>
      <c r="X955" s="34" t="s">
        <v>626</v>
      </c>
    </row>
    <row r="956" spans="1:24" ht="14">
      <c r="A956" s="91" t="s">
        <v>214</v>
      </c>
      <c r="B956" s="92" t="s">
        <v>1462</v>
      </c>
      <c r="C956" s="91">
        <v>10</v>
      </c>
      <c r="D956" s="91" t="s">
        <v>630</v>
      </c>
      <c r="E956" s="93" t="s">
        <v>174</v>
      </c>
      <c r="F956" s="93" t="s">
        <v>341</v>
      </c>
      <c r="G956" s="93">
        <v>5</v>
      </c>
      <c r="H956" s="93" t="s">
        <v>214</v>
      </c>
      <c r="I956" s="94">
        <v>5</v>
      </c>
      <c r="J956" s="94">
        <v>78</v>
      </c>
      <c r="K956" s="94">
        <v>78</v>
      </c>
      <c r="L956" s="94"/>
      <c r="M956" s="94">
        <v>72.650000000000006</v>
      </c>
      <c r="N956" s="94"/>
      <c r="O956" s="94">
        <v>72.2</v>
      </c>
      <c r="P956" s="94"/>
      <c r="Q956" s="94">
        <v>72.099999999999994</v>
      </c>
      <c r="R956" s="94"/>
      <c r="S956" s="94">
        <v>69.599999999999994</v>
      </c>
      <c r="T956" s="95"/>
      <c r="U956" s="95"/>
      <c r="V956" s="34"/>
      <c r="W956" s="34" t="s">
        <v>626</v>
      </c>
      <c r="X956" s="34"/>
    </row>
    <row r="957" spans="1:24" ht="14">
      <c r="A957" s="91" t="s">
        <v>214</v>
      </c>
      <c r="B957" s="92" t="s">
        <v>1463</v>
      </c>
      <c r="C957" s="91">
        <v>13</v>
      </c>
      <c r="D957" s="91" t="s">
        <v>625</v>
      </c>
      <c r="E957" s="93" t="s">
        <v>342</v>
      </c>
      <c r="F957" s="93" t="s">
        <v>252</v>
      </c>
      <c r="G957" s="93">
        <v>5</v>
      </c>
      <c r="H957" s="93" t="s">
        <v>214</v>
      </c>
      <c r="I957" s="94">
        <v>3</v>
      </c>
      <c r="J957" s="94">
        <v>117.55</v>
      </c>
      <c r="K957" s="94">
        <v>117.55</v>
      </c>
      <c r="L957" s="94"/>
      <c r="M957" s="94">
        <v>111</v>
      </c>
      <c r="N957" s="94"/>
      <c r="O957" s="94"/>
      <c r="P957" s="94"/>
      <c r="Q957" s="94">
        <v>115.45</v>
      </c>
      <c r="R957" s="94"/>
      <c r="S957" s="94"/>
      <c r="T957" s="95"/>
      <c r="U957" s="95"/>
      <c r="V957" s="34"/>
      <c r="W957" s="34" t="s">
        <v>626</v>
      </c>
      <c r="X957" s="34"/>
    </row>
    <row r="958" spans="1:24" ht="14">
      <c r="A958" s="91" t="s">
        <v>214</v>
      </c>
      <c r="B958" s="92" t="s">
        <v>1464</v>
      </c>
      <c r="C958" s="91">
        <v>14</v>
      </c>
      <c r="D958" s="91" t="s">
        <v>625</v>
      </c>
      <c r="E958" s="93" t="s">
        <v>342</v>
      </c>
      <c r="F958" s="93" t="s">
        <v>252</v>
      </c>
      <c r="G958" s="93">
        <v>5</v>
      </c>
      <c r="H958" s="93" t="s">
        <v>214</v>
      </c>
      <c r="I958" s="94">
        <v>5</v>
      </c>
      <c r="J958" s="94">
        <v>119</v>
      </c>
      <c r="K958" s="94">
        <v>119</v>
      </c>
      <c r="L958" s="94"/>
      <c r="M958" s="94">
        <v>109.1</v>
      </c>
      <c r="N958" s="94"/>
      <c r="O958" s="94">
        <v>109.55</v>
      </c>
      <c r="P958" s="94"/>
      <c r="Q958" s="94">
        <v>117.2</v>
      </c>
      <c r="R958" s="94"/>
      <c r="S958" s="94">
        <v>122.55</v>
      </c>
      <c r="T958" s="95"/>
      <c r="U958" s="95"/>
      <c r="V958" s="34"/>
      <c r="W958" s="34" t="s">
        <v>626</v>
      </c>
      <c r="X958" s="34"/>
    </row>
    <row r="959" spans="1:24" ht="14">
      <c r="A959" s="91" t="s">
        <v>214</v>
      </c>
      <c r="B959" s="92" t="s">
        <v>1465</v>
      </c>
      <c r="C959" s="91">
        <v>13</v>
      </c>
      <c r="D959" s="91" t="s">
        <v>625</v>
      </c>
      <c r="E959" s="93" t="s">
        <v>342</v>
      </c>
      <c r="F959" s="93" t="s">
        <v>252</v>
      </c>
      <c r="G959" s="93">
        <v>5</v>
      </c>
      <c r="H959" s="93" t="s">
        <v>214</v>
      </c>
      <c r="I959" s="94">
        <v>4</v>
      </c>
      <c r="J959" s="94">
        <v>147.05000000000001</v>
      </c>
      <c r="K959" s="94">
        <v>147.05000000000001</v>
      </c>
      <c r="L959" s="94"/>
      <c r="M959" s="94"/>
      <c r="N959" s="94"/>
      <c r="O959" s="94">
        <v>145.44999999999999</v>
      </c>
      <c r="P959" s="94"/>
      <c r="Q959" s="94">
        <v>139.15</v>
      </c>
      <c r="R959" s="94"/>
      <c r="S959" s="94">
        <v>147.1</v>
      </c>
      <c r="T959" s="95"/>
      <c r="U959" s="95"/>
      <c r="V959" s="34"/>
      <c r="W959" s="34" t="s">
        <v>626</v>
      </c>
      <c r="X959" s="34" t="s">
        <v>626</v>
      </c>
    </row>
    <row r="960" spans="1:24" ht="14">
      <c r="A960" s="91" t="s">
        <v>214</v>
      </c>
      <c r="B960" s="92" t="s">
        <v>1466</v>
      </c>
      <c r="C960" s="91">
        <v>12</v>
      </c>
      <c r="D960" s="91" t="s">
        <v>625</v>
      </c>
      <c r="E960" s="93" t="s">
        <v>341</v>
      </c>
      <c r="F960" s="93" t="s">
        <v>342</v>
      </c>
      <c r="G960" s="93">
        <v>5</v>
      </c>
      <c r="H960" s="93" t="s">
        <v>214</v>
      </c>
      <c r="I960" s="94">
        <v>3</v>
      </c>
      <c r="J960" s="94">
        <v>77.7</v>
      </c>
      <c r="K960" s="94">
        <v>77.7</v>
      </c>
      <c r="L960" s="94"/>
      <c r="M960" s="94"/>
      <c r="N960" s="94"/>
      <c r="O960" s="94">
        <v>68.7</v>
      </c>
      <c r="P960" s="94"/>
      <c r="Q960" s="94"/>
      <c r="R960" s="94"/>
      <c r="S960" s="94">
        <v>70.400000000000006</v>
      </c>
      <c r="T960" s="95"/>
      <c r="U960" s="95"/>
      <c r="V960" s="34"/>
      <c r="W960" s="34"/>
      <c r="X960" s="34"/>
    </row>
    <row r="961" spans="1:24" ht="14">
      <c r="A961" s="91" t="s">
        <v>214</v>
      </c>
      <c r="B961" s="92" t="s">
        <v>1467</v>
      </c>
      <c r="C961" s="91">
        <v>12</v>
      </c>
      <c r="D961" s="91" t="s">
        <v>625</v>
      </c>
      <c r="E961" s="93" t="s">
        <v>341</v>
      </c>
      <c r="F961" s="93" t="s">
        <v>342</v>
      </c>
      <c r="G961" s="93">
        <v>5</v>
      </c>
      <c r="H961" s="93" t="s">
        <v>214</v>
      </c>
      <c r="I961" s="94">
        <v>0</v>
      </c>
      <c r="J961" s="94">
        <v>0</v>
      </c>
      <c r="K961" s="94"/>
      <c r="L961" s="94"/>
      <c r="M961" s="94"/>
      <c r="N961" s="94"/>
      <c r="O961" s="94"/>
      <c r="P961" s="94"/>
      <c r="Q961" s="94"/>
      <c r="R961" s="94"/>
      <c r="S961" s="94"/>
      <c r="T961" s="95"/>
      <c r="U961" s="95"/>
      <c r="V961" s="34"/>
      <c r="W961" s="34"/>
      <c r="X961" s="34"/>
    </row>
    <row r="962" spans="1:24" ht="14">
      <c r="A962" s="91" t="s">
        <v>214</v>
      </c>
      <c r="B962" s="92" t="s">
        <v>1468</v>
      </c>
      <c r="C962" s="91">
        <v>11</v>
      </c>
      <c r="D962" s="91" t="s">
        <v>625</v>
      </c>
      <c r="E962" s="93" t="s">
        <v>341</v>
      </c>
      <c r="F962" s="93" t="s">
        <v>342</v>
      </c>
      <c r="G962" s="93">
        <v>5</v>
      </c>
      <c r="H962" s="93" t="s">
        <v>214</v>
      </c>
      <c r="I962" s="94">
        <v>4</v>
      </c>
      <c r="J962" s="94">
        <v>119.25</v>
      </c>
      <c r="K962" s="94"/>
      <c r="L962" s="94"/>
      <c r="M962" s="94">
        <v>117.95</v>
      </c>
      <c r="N962" s="94"/>
      <c r="O962" s="94">
        <v>119.25</v>
      </c>
      <c r="P962" s="94"/>
      <c r="Q962" s="94">
        <v>111.8</v>
      </c>
      <c r="R962" s="94"/>
      <c r="S962" s="94">
        <v>114.5</v>
      </c>
      <c r="T962" s="95"/>
      <c r="U962" s="95"/>
      <c r="V962" s="34"/>
      <c r="W962" s="34" t="s">
        <v>626</v>
      </c>
      <c r="X962" s="34" t="s">
        <v>626</v>
      </c>
    </row>
    <row r="963" spans="1:24" ht="14">
      <c r="A963" s="91" t="s">
        <v>214</v>
      </c>
      <c r="B963" s="92" t="s">
        <v>1469</v>
      </c>
      <c r="C963" s="91">
        <v>11</v>
      </c>
      <c r="D963" s="91" t="s">
        <v>625</v>
      </c>
      <c r="E963" s="93" t="s">
        <v>341</v>
      </c>
      <c r="F963" s="93" t="s">
        <v>342</v>
      </c>
      <c r="G963" s="93">
        <v>5</v>
      </c>
      <c r="H963" s="93" t="s">
        <v>214</v>
      </c>
      <c r="I963" s="94">
        <v>4</v>
      </c>
      <c r="J963" s="94">
        <v>74.2</v>
      </c>
      <c r="K963" s="94">
        <v>74.2</v>
      </c>
      <c r="L963" s="94"/>
      <c r="M963" s="94">
        <v>73.2</v>
      </c>
      <c r="N963" s="94"/>
      <c r="O963" s="94">
        <v>61.8</v>
      </c>
      <c r="P963" s="94"/>
      <c r="Q963" s="94"/>
      <c r="R963" s="94"/>
      <c r="S963" s="94">
        <v>66.599999999999994</v>
      </c>
      <c r="T963" s="95"/>
      <c r="U963" s="95"/>
      <c r="V963" s="34"/>
      <c r="W963" s="34"/>
      <c r="X963" s="34"/>
    </row>
    <row r="964" spans="1:24" ht="14">
      <c r="A964" s="91" t="s">
        <v>214</v>
      </c>
      <c r="B964" s="92" t="s">
        <v>1470</v>
      </c>
      <c r="C964" s="91">
        <v>12</v>
      </c>
      <c r="D964" s="91" t="s">
        <v>625</v>
      </c>
      <c r="E964" s="93" t="s">
        <v>341</v>
      </c>
      <c r="F964" s="93" t="s">
        <v>342</v>
      </c>
      <c r="G964" s="93">
        <v>5</v>
      </c>
      <c r="H964" s="93" t="s">
        <v>214</v>
      </c>
      <c r="I964" s="94">
        <v>4</v>
      </c>
      <c r="J964" s="94">
        <v>149.55000000000001</v>
      </c>
      <c r="K964" s="94">
        <v>149.55000000000001</v>
      </c>
      <c r="L964" s="94"/>
      <c r="M964" s="94"/>
      <c r="N964" s="94"/>
      <c r="O964" s="94">
        <v>145.69999999999999</v>
      </c>
      <c r="P964" s="94"/>
      <c r="Q964" s="94">
        <v>140.25</v>
      </c>
      <c r="R964" s="94"/>
      <c r="S964" s="94">
        <v>124.2</v>
      </c>
      <c r="T964" s="95"/>
      <c r="U964" s="95"/>
      <c r="V964" s="34"/>
      <c r="W964" s="34" t="s">
        <v>626</v>
      </c>
      <c r="X964" s="34" t="s">
        <v>626</v>
      </c>
    </row>
    <row r="965" spans="1:24" ht="14">
      <c r="A965" s="91" t="s">
        <v>214</v>
      </c>
      <c r="B965" s="92" t="s">
        <v>1471</v>
      </c>
      <c r="C965" s="91">
        <v>11</v>
      </c>
      <c r="D965" s="91" t="s">
        <v>630</v>
      </c>
      <c r="E965" s="93" t="s">
        <v>341</v>
      </c>
      <c r="F965" s="93" t="s">
        <v>342</v>
      </c>
      <c r="G965" s="93">
        <v>5</v>
      </c>
      <c r="H965" s="93" t="s">
        <v>214</v>
      </c>
      <c r="I965" s="94">
        <v>4</v>
      </c>
      <c r="J965" s="94">
        <v>86.65</v>
      </c>
      <c r="K965" s="94">
        <v>76.75</v>
      </c>
      <c r="L965" s="94"/>
      <c r="M965" s="94"/>
      <c r="N965" s="94"/>
      <c r="O965" s="94">
        <v>64.5</v>
      </c>
      <c r="P965" s="94"/>
      <c r="Q965" s="94">
        <v>86.65</v>
      </c>
      <c r="R965" s="94"/>
      <c r="S965" s="94">
        <v>74.55</v>
      </c>
      <c r="T965" s="95"/>
      <c r="U965" s="95"/>
      <c r="V965" s="34"/>
      <c r="W965" s="34" t="s">
        <v>626</v>
      </c>
      <c r="X965" s="34"/>
    </row>
    <row r="966" spans="1:24" ht="14">
      <c r="A966" s="91" t="s">
        <v>214</v>
      </c>
      <c r="B966" s="92" t="s">
        <v>1472</v>
      </c>
      <c r="C966" s="91">
        <v>11</v>
      </c>
      <c r="D966" s="91" t="s">
        <v>630</v>
      </c>
      <c r="E966" s="93" t="s">
        <v>341</v>
      </c>
      <c r="F966" s="93" t="s">
        <v>342</v>
      </c>
      <c r="G966" s="93">
        <v>5</v>
      </c>
      <c r="H966" s="93" t="s">
        <v>214</v>
      </c>
      <c r="I966" s="94">
        <v>4</v>
      </c>
      <c r="J966" s="94">
        <v>80.599999999999994</v>
      </c>
      <c r="K966" s="94">
        <v>78.45</v>
      </c>
      <c r="L966" s="94"/>
      <c r="M966" s="94">
        <v>80.599999999999994</v>
      </c>
      <c r="N966" s="94"/>
      <c r="O966" s="94">
        <v>74.25</v>
      </c>
      <c r="P966" s="94"/>
      <c r="Q966" s="94"/>
      <c r="R966" s="94"/>
      <c r="S966" s="94">
        <v>55.9</v>
      </c>
      <c r="T966" s="95"/>
      <c r="U966" s="95"/>
      <c r="V966" s="34"/>
      <c r="W966" s="34" t="s">
        <v>626</v>
      </c>
      <c r="X966" s="34"/>
    </row>
    <row r="967" spans="1:24" ht="14">
      <c r="A967" s="91" t="s">
        <v>214</v>
      </c>
      <c r="B967" s="92" t="s">
        <v>1473</v>
      </c>
      <c r="C967" s="91">
        <v>12</v>
      </c>
      <c r="D967" s="91" t="s">
        <v>630</v>
      </c>
      <c r="E967" s="93" t="s">
        <v>341</v>
      </c>
      <c r="F967" s="93" t="s">
        <v>342</v>
      </c>
      <c r="G967" s="93">
        <v>5</v>
      </c>
      <c r="H967" s="93" t="s">
        <v>214</v>
      </c>
      <c r="I967" s="94">
        <v>5</v>
      </c>
      <c r="J967" s="94">
        <v>84.65</v>
      </c>
      <c r="K967" s="94">
        <v>83.9</v>
      </c>
      <c r="L967" s="94"/>
      <c r="M967" s="94">
        <v>80.95</v>
      </c>
      <c r="N967" s="94"/>
      <c r="O967" s="94">
        <v>76.3</v>
      </c>
      <c r="P967" s="94"/>
      <c r="Q967" s="94">
        <v>84.65</v>
      </c>
      <c r="R967" s="94"/>
      <c r="S967" s="94">
        <v>87.15</v>
      </c>
      <c r="T967" s="95"/>
      <c r="U967" s="95"/>
      <c r="V967" s="34"/>
      <c r="W967" s="34" t="s">
        <v>626</v>
      </c>
      <c r="X967" s="34"/>
    </row>
    <row r="968" spans="1:24" ht="14">
      <c r="A968" s="91" t="s">
        <v>214</v>
      </c>
      <c r="B968" s="92" t="s">
        <v>1474</v>
      </c>
      <c r="C968" s="91">
        <v>18</v>
      </c>
      <c r="D968" s="91" t="s">
        <v>625</v>
      </c>
      <c r="E968" s="93" t="s">
        <v>252</v>
      </c>
      <c r="F968" s="93" t="s">
        <v>252</v>
      </c>
      <c r="G968" s="93">
        <v>5</v>
      </c>
      <c r="H968" s="93" t="s">
        <v>214</v>
      </c>
      <c r="I968" s="94">
        <v>3</v>
      </c>
      <c r="J968" s="94">
        <v>137.35</v>
      </c>
      <c r="K968" s="94">
        <v>137.35</v>
      </c>
      <c r="L968" s="94"/>
      <c r="M968" s="94"/>
      <c r="N968" s="94"/>
      <c r="O968" s="94">
        <v>125.15</v>
      </c>
      <c r="P968" s="94"/>
      <c r="Q968" s="94">
        <v>127.9</v>
      </c>
      <c r="R968" s="94"/>
      <c r="S968" s="94"/>
      <c r="T968" s="95"/>
      <c r="U968" s="95"/>
      <c r="V968" s="34"/>
      <c r="W968" s="34"/>
      <c r="X968" s="34"/>
    </row>
    <row r="969" spans="1:24" ht="14">
      <c r="A969" s="91" t="s">
        <v>214</v>
      </c>
      <c r="B969" s="92" t="s">
        <v>1475</v>
      </c>
      <c r="C969" s="91">
        <v>17</v>
      </c>
      <c r="D969" s="91" t="s">
        <v>625</v>
      </c>
      <c r="E969" s="93" t="s">
        <v>252</v>
      </c>
      <c r="F969" s="93" t="s">
        <v>252</v>
      </c>
      <c r="G969" s="93">
        <v>5</v>
      </c>
      <c r="H969" s="93" t="s">
        <v>214</v>
      </c>
      <c r="I969" s="94">
        <v>3</v>
      </c>
      <c r="J969" s="94">
        <v>228.5</v>
      </c>
      <c r="K969" s="94">
        <v>226.75</v>
      </c>
      <c r="L969" s="94"/>
      <c r="M969" s="94"/>
      <c r="N969" s="94"/>
      <c r="O969" s="94">
        <v>224.45</v>
      </c>
      <c r="P969" s="94"/>
      <c r="Q969" s="94">
        <v>228.5</v>
      </c>
      <c r="R969" s="94"/>
      <c r="S969" s="94"/>
      <c r="T969" s="95"/>
      <c r="U969" s="95"/>
      <c r="V969" s="34"/>
      <c r="W969" s="34" t="s">
        <v>626</v>
      </c>
      <c r="X969" s="34"/>
    </row>
    <row r="970" spans="1:24" ht="14">
      <c r="A970" s="91" t="s">
        <v>214</v>
      </c>
      <c r="B970" s="92" t="s">
        <v>1476</v>
      </c>
      <c r="C970" s="91">
        <v>15</v>
      </c>
      <c r="D970" s="91" t="s">
        <v>630</v>
      </c>
      <c r="E970" s="93" t="s">
        <v>252</v>
      </c>
      <c r="F970" s="93" t="s">
        <v>252</v>
      </c>
      <c r="G970" s="93">
        <v>5</v>
      </c>
      <c r="H970" s="93" t="s">
        <v>214</v>
      </c>
      <c r="I970" s="94">
        <v>5</v>
      </c>
      <c r="J970" s="94">
        <v>173.55</v>
      </c>
      <c r="K970" s="94">
        <v>173.55</v>
      </c>
      <c r="L970" s="94"/>
      <c r="M970" s="94">
        <v>149.25</v>
      </c>
      <c r="N970" s="94"/>
      <c r="O970" s="94">
        <v>156.65</v>
      </c>
      <c r="P970" s="94"/>
      <c r="Q970" s="94">
        <v>148.55000000000001</v>
      </c>
      <c r="R970" s="94"/>
      <c r="S970" s="94">
        <v>180.6</v>
      </c>
      <c r="T970" s="95"/>
      <c r="U970" s="95"/>
      <c r="V970" s="34"/>
      <c r="W970" s="34" t="s">
        <v>626</v>
      </c>
      <c r="X970" s="34" t="s">
        <v>626</v>
      </c>
    </row>
    <row r="971" spans="1:24" ht="14">
      <c r="A971" s="91" t="s">
        <v>214</v>
      </c>
      <c r="B971" s="92" t="s">
        <v>1477</v>
      </c>
      <c r="C971" s="91">
        <v>17</v>
      </c>
      <c r="D971" s="91" t="s">
        <v>630</v>
      </c>
      <c r="E971" s="93" t="s">
        <v>252</v>
      </c>
      <c r="F971" s="93" t="s">
        <v>252</v>
      </c>
      <c r="G971" s="93">
        <v>5</v>
      </c>
      <c r="H971" s="93" t="s">
        <v>214</v>
      </c>
      <c r="I971" s="94">
        <v>4</v>
      </c>
      <c r="J971" s="94">
        <v>182.65</v>
      </c>
      <c r="K971" s="94">
        <v>182.65</v>
      </c>
      <c r="L971" s="94"/>
      <c r="M971" s="94">
        <v>167</v>
      </c>
      <c r="N971" s="94"/>
      <c r="O971" s="94"/>
      <c r="P971" s="94"/>
      <c r="Q971" s="94">
        <v>155.6</v>
      </c>
      <c r="R971" s="94"/>
      <c r="S971" s="94">
        <v>173.75</v>
      </c>
      <c r="T971" s="95"/>
      <c r="U971" s="95"/>
      <c r="V971" s="34"/>
      <c r="W971" s="34" t="s">
        <v>626</v>
      </c>
      <c r="X971" s="34" t="s">
        <v>626</v>
      </c>
    </row>
    <row r="972" spans="1:24" ht="14">
      <c r="A972" s="91" t="s">
        <v>218</v>
      </c>
      <c r="B972" s="92" t="s">
        <v>1478</v>
      </c>
      <c r="C972" s="91">
        <v>10</v>
      </c>
      <c r="D972" s="91" t="s">
        <v>625</v>
      </c>
      <c r="E972" s="93" t="s">
        <v>174</v>
      </c>
      <c r="F972" s="93" t="s">
        <v>341</v>
      </c>
      <c r="G972" s="93">
        <v>3</v>
      </c>
      <c r="H972" s="93" t="s">
        <v>218</v>
      </c>
      <c r="I972" s="94">
        <v>2</v>
      </c>
      <c r="J972" s="94">
        <v>57.8</v>
      </c>
      <c r="K972" s="94"/>
      <c r="L972" s="94"/>
      <c r="M972" s="94">
        <v>57.8</v>
      </c>
      <c r="N972" s="94"/>
      <c r="O972" s="94"/>
      <c r="P972" s="94"/>
      <c r="Q972" s="94"/>
      <c r="R972" s="94"/>
      <c r="S972" s="94">
        <v>56.75</v>
      </c>
      <c r="T972" s="95"/>
      <c r="U972" s="95"/>
      <c r="V972" s="34" t="s">
        <v>626</v>
      </c>
      <c r="W972" s="34"/>
      <c r="X972" s="34"/>
    </row>
    <row r="973" spans="1:24" ht="14">
      <c r="A973" s="91" t="s">
        <v>218</v>
      </c>
      <c r="B973" s="92" t="s">
        <v>1479</v>
      </c>
      <c r="C973" s="91">
        <v>5</v>
      </c>
      <c r="D973" s="91" t="s">
        <v>625</v>
      </c>
      <c r="E973" s="93" t="s">
        <v>174</v>
      </c>
      <c r="F973" s="93" t="s">
        <v>341</v>
      </c>
      <c r="G973" s="93">
        <v>3</v>
      </c>
      <c r="H973" s="93" t="s">
        <v>218</v>
      </c>
      <c r="I973" s="94">
        <v>0</v>
      </c>
      <c r="J973" s="94">
        <v>0</v>
      </c>
      <c r="K973" s="94"/>
      <c r="L973" s="94"/>
      <c r="M973" s="94"/>
      <c r="N973" s="94"/>
      <c r="O973" s="94"/>
      <c r="P973" s="94"/>
      <c r="Q973" s="94"/>
      <c r="R973" s="94"/>
      <c r="S973" s="94"/>
      <c r="T973" s="95"/>
      <c r="U973" s="95"/>
      <c r="V973" s="34"/>
      <c r="W973" s="34"/>
      <c r="X973" s="34"/>
    </row>
    <row r="974" spans="1:24" ht="14">
      <c r="A974" s="91" t="s">
        <v>218</v>
      </c>
      <c r="B974" s="92" t="s">
        <v>1480</v>
      </c>
      <c r="C974" s="91">
        <v>8</v>
      </c>
      <c r="D974" s="91" t="s">
        <v>625</v>
      </c>
      <c r="E974" s="93" t="s">
        <v>174</v>
      </c>
      <c r="F974" s="93" t="s">
        <v>341</v>
      </c>
      <c r="G974" s="93">
        <v>3</v>
      </c>
      <c r="H974" s="93" t="s">
        <v>218</v>
      </c>
      <c r="I974" s="94">
        <v>0</v>
      </c>
      <c r="J974" s="94">
        <v>0</v>
      </c>
      <c r="K974" s="94"/>
      <c r="L974" s="94"/>
      <c r="M974" s="94"/>
      <c r="N974" s="94"/>
      <c r="O974" s="94"/>
      <c r="P974" s="94"/>
      <c r="Q974" s="94"/>
      <c r="R974" s="94"/>
      <c r="S974" s="94"/>
      <c r="T974" s="95"/>
      <c r="U974" s="95"/>
      <c r="V974" s="34"/>
      <c r="W974" s="34"/>
      <c r="X974" s="34"/>
    </row>
    <row r="975" spans="1:24" ht="14">
      <c r="A975" s="91" t="s">
        <v>218</v>
      </c>
      <c r="B975" s="92" t="s">
        <v>359</v>
      </c>
      <c r="C975" s="91">
        <v>6</v>
      </c>
      <c r="D975" s="91" t="s">
        <v>625</v>
      </c>
      <c r="E975" s="93" t="s">
        <v>174</v>
      </c>
      <c r="F975" s="93" t="s">
        <v>341</v>
      </c>
      <c r="G975" s="93">
        <v>3</v>
      </c>
      <c r="H975" s="93" t="s">
        <v>218</v>
      </c>
      <c r="I975" s="94">
        <v>4</v>
      </c>
      <c r="J975" s="94">
        <v>32.5</v>
      </c>
      <c r="K975" s="94"/>
      <c r="L975" s="94"/>
      <c r="M975" s="94">
        <v>26.85</v>
      </c>
      <c r="N975" s="94"/>
      <c r="O975" s="94">
        <v>28.4</v>
      </c>
      <c r="P975" s="94"/>
      <c r="Q975" s="94">
        <v>32.5</v>
      </c>
      <c r="R975" s="94"/>
      <c r="S975" s="94">
        <v>19</v>
      </c>
      <c r="T975" s="95"/>
      <c r="U975" s="95">
        <v>29.05</v>
      </c>
      <c r="V975" s="34" t="s">
        <v>626</v>
      </c>
      <c r="W975" s="34"/>
      <c r="X975" s="34"/>
    </row>
    <row r="976" spans="1:24" ht="14">
      <c r="A976" s="91" t="s">
        <v>218</v>
      </c>
      <c r="B976" s="92" t="s">
        <v>1481</v>
      </c>
      <c r="C976" s="91">
        <v>10</v>
      </c>
      <c r="D976" s="91" t="s">
        <v>630</v>
      </c>
      <c r="E976" s="93" t="s">
        <v>174</v>
      </c>
      <c r="F976" s="93" t="s">
        <v>341</v>
      </c>
      <c r="G976" s="93">
        <v>3</v>
      </c>
      <c r="H976" s="93" t="s">
        <v>218</v>
      </c>
      <c r="I976" s="94">
        <v>4</v>
      </c>
      <c r="J976" s="94">
        <v>63.2</v>
      </c>
      <c r="K976" s="94">
        <v>52</v>
      </c>
      <c r="L976" s="94"/>
      <c r="M976" s="94">
        <v>48.05</v>
      </c>
      <c r="N976" s="94"/>
      <c r="O976" s="94">
        <v>63.2</v>
      </c>
      <c r="P976" s="94"/>
      <c r="Q976" s="94"/>
      <c r="R976" s="94"/>
      <c r="S976" s="94">
        <v>62.25</v>
      </c>
      <c r="T976" s="95"/>
      <c r="U976" s="95"/>
      <c r="V976" s="34"/>
      <c r="W976" s="34" t="s">
        <v>626</v>
      </c>
      <c r="X976" s="34"/>
    </row>
    <row r="977" spans="1:24" ht="14">
      <c r="A977" s="91" t="s">
        <v>218</v>
      </c>
      <c r="B977" s="92" t="s">
        <v>1482</v>
      </c>
      <c r="C977" s="91">
        <v>9</v>
      </c>
      <c r="D977" s="91" t="s">
        <v>630</v>
      </c>
      <c r="E977" s="93" t="s">
        <v>174</v>
      </c>
      <c r="F977" s="93" t="s">
        <v>341</v>
      </c>
      <c r="G977" s="93">
        <v>3</v>
      </c>
      <c r="H977" s="93" t="s">
        <v>218</v>
      </c>
      <c r="I977" s="94">
        <v>2</v>
      </c>
      <c r="J977" s="94">
        <v>39.65</v>
      </c>
      <c r="K977" s="94">
        <v>32.65</v>
      </c>
      <c r="L977" s="94"/>
      <c r="M977" s="94"/>
      <c r="N977" s="94"/>
      <c r="O977" s="94"/>
      <c r="P977" s="94"/>
      <c r="Q977" s="94">
        <v>39.65</v>
      </c>
      <c r="R977" s="94"/>
      <c r="S977" s="94"/>
      <c r="T977" s="95"/>
      <c r="U977" s="95"/>
      <c r="V977" s="34" t="s">
        <v>626</v>
      </c>
      <c r="W977" s="34"/>
      <c r="X977" s="34"/>
    </row>
    <row r="978" spans="1:24" ht="14">
      <c r="A978" s="91" t="s">
        <v>218</v>
      </c>
      <c r="B978" s="92" t="s">
        <v>1483</v>
      </c>
      <c r="C978" s="91">
        <v>9</v>
      </c>
      <c r="D978" s="91" t="s">
        <v>630</v>
      </c>
      <c r="E978" s="93" t="s">
        <v>174</v>
      </c>
      <c r="F978" s="93" t="s">
        <v>341</v>
      </c>
      <c r="G978" s="93">
        <v>3</v>
      </c>
      <c r="H978" s="93" t="s">
        <v>218</v>
      </c>
      <c r="I978" s="94">
        <v>4</v>
      </c>
      <c r="J978" s="94">
        <v>49.2</v>
      </c>
      <c r="K978" s="94"/>
      <c r="L978" s="94"/>
      <c r="M978" s="94">
        <v>25.45</v>
      </c>
      <c r="N978" s="94"/>
      <c r="O978" s="94">
        <v>49.2</v>
      </c>
      <c r="P978" s="94"/>
      <c r="Q978" s="94">
        <v>41.8</v>
      </c>
      <c r="R978" s="94"/>
      <c r="S978" s="94">
        <v>50.6</v>
      </c>
      <c r="T978" s="95"/>
      <c r="U978" s="95"/>
      <c r="V978" s="34"/>
      <c r="W978" s="34" t="s">
        <v>626</v>
      </c>
      <c r="X978" s="34"/>
    </row>
    <row r="979" spans="1:24" ht="14">
      <c r="A979" s="91" t="s">
        <v>218</v>
      </c>
      <c r="B979" s="92" t="s">
        <v>1484</v>
      </c>
      <c r="C979" s="91">
        <v>9</v>
      </c>
      <c r="D979" s="91" t="s">
        <v>630</v>
      </c>
      <c r="E979" s="93" t="s">
        <v>174</v>
      </c>
      <c r="F979" s="93" t="s">
        <v>341</v>
      </c>
      <c r="G979" s="93">
        <v>3</v>
      </c>
      <c r="H979" s="93" t="s">
        <v>218</v>
      </c>
      <c r="I979" s="94">
        <v>4</v>
      </c>
      <c r="J979" s="94">
        <v>60.2</v>
      </c>
      <c r="K979" s="94"/>
      <c r="L979" s="94"/>
      <c r="M979" s="94">
        <v>48.3</v>
      </c>
      <c r="N979" s="94"/>
      <c r="O979" s="94">
        <v>60.2</v>
      </c>
      <c r="P979" s="94"/>
      <c r="Q979" s="94">
        <v>51.25</v>
      </c>
      <c r="R979" s="94"/>
      <c r="S979" s="94">
        <v>66.650000000000006</v>
      </c>
      <c r="T979" s="95"/>
      <c r="U979" s="95"/>
      <c r="V979" s="34"/>
      <c r="W979" s="34" t="s">
        <v>626</v>
      </c>
      <c r="X979" s="34"/>
    </row>
    <row r="980" spans="1:24" ht="14">
      <c r="A980" s="91" t="s">
        <v>218</v>
      </c>
      <c r="B980" s="92" t="s">
        <v>493</v>
      </c>
      <c r="C980" s="91">
        <v>9</v>
      </c>
      <c r="D980" s="91" t="s">
        <v>630</v>
      </c>
      <c r="E980" s="93" t="s">
        <v>174</v>
      </c>
      <c r="F980" s="93" t="s">
        <v>341</v>
      </c>
      <c r="G980" s="93">
        <v>3</v>
      </c>
      <c r="H980" s="93" t="s">
        <v>218</v>
      </c>
      <c r="I980" s="94">
        <v>0</v>
      </c>
      <c r="J980" s="94">
        <v>0</v>
      </c>
      <c r="K980" s="94"/>
      <c r="L980" s="94"/>
      <c r="M980" s="94"/>
      <c r="N980" s="94"/>
      <c r="O980" s="94"/>
      <c r="P980" s="94"/>
      <c r="Q980" s="94"/>
      <c r="R980" s="94"/>
      <c r="S980" s="94"/>
      <c r="T980" s="95"/>
      <c r="U980" s="95">
        <v>18</v>
      </c>
      <c r="V980" s="34" t="s">
        <v>626</v>
      </c>
      <c r="W980" s="34"/>
      <c r="X980" s="34"/>
    </row>
    <row r="981" spans="1:24" ht="14">
      <c r="A981" s="91" t="s">
        <v>218</v>
      </c>
      <c r="B981" s="92" t="s">
        <v>1485</v>
      </c>
      <c r="C981" s="91">
        <v>8</v>
      </c>
      <c r="D981" s="91" t="s">
        <v>630</v>
      </c>
      <c r="E981" s="93" t="s">
        <v>174</v>
      </c>
      <c r="F981" s="93" t="s">
        <v>341</v>
      </c>
      <c r="G981" s="93">
        <v>3</v>
      </c>
      <c r="H981" s="93" t="s">
        <v>218</v>
      </c>
      <c r="I981" s="94">
        <v>2</v>
      </c>
      <c r="J981" s="94">
        <v>26.05</v>
      </c>
      <c r="K981" s="94"/>
      <c r="L981" s="94"/>
      <c r="M981" s="94"/>
      <c r="N981" s="94"/>
      <c r="O981" s="94"/>
      <c r="P981" s="94"/>
      <c r="Q981" s="94">
        <v>26.05</v>
      </c>
      <c r="R981" s="94"/>
      <c r="S981" s="94">
        <v>35.549999999999997</v>
      </c>
      <c r="T981" s="95"/>
      <c r="U981" s="95"/>
      <c r="V981" s="34" t="s">
        <v>626</v>
      </c>
      <c r="W981" s="34"/>
      <c r="X981" s="34"/>
    </row>
    <row r="982" spans="1:24" ht="14">
      <c r="A982" s="91" t="s">
        <v>218</v>
      </c>
      <c r="B982" s="92" t="s">
        <v>469</v>
      </c>
      <c r="C982" s="91">
        <v>8</v>
      </c>
      <c r="D982" s="91" t="s">
        <v>630</v>
      </c>
      <c r="E982" s="93" t="s">
        <v>174</v>
      </c>
      <c r="F982" s="93" t="s">
        <v>341</v>
      </c>
      <c r="G982" s="93">
        <v>3</v>
      </c>
      <c r="H982" s="93" t="s">
        <v>218</v>
      </c>
      <c r="I982" s="94">
        <v>0</v>
      </c>
      <c r="J982" s="94">
        <v>0</v>
      </c>
      <c r="K982" s="94"/>
      <c r="L982" s="94"/>
      <c r="M982" s="94"/>
      <c r="N982" s="94"/>
      <c r="O982" s="94"/>
      <c r="P982" s="94"/>
      <c r="Q982" s="94"/>
      <c r="R982" s="94"/>
      <c r="S982" s="94"/>
      <c r="T982" s="95"/>
      <c r="U982" s="95">
        <v>20.75</v>
      </c>
      <c r="V982" s="34" t="s">
        <v>626</v>
      </c>
      <c r="W982" s="34"/>
      <c r="X982" s="34"/>
    </row>
    <row r="983" spans="1:24" ht="14">
      <c r="A983" s="91" t="s">
        <v>218</v>
      </c>
      <c r="B983" s="92" t="s">
        <v>1486</v>
      </c>
      <c r="C983" s="91">
        <v>8</v>
      </c>
      <c r="D983" s="91" t="s">
        <v>630</v>
      </c>
      <c r="E983" s="93" t="s">
        <v>174</v>
      </c>
      <c r="F983" s="93" t="s">
        <v>341</v>
      </c>
      <c r="G983" s="93">
        <v>3</v>
      </c>
      <c r="H983" s="93" t="s">
        <v>218</v>
      </c>
      <c r="I983" s="94">
        <v>4</v>
      </c>
      <c r="J983" s="94">
        <v>50.65</v>
      </c>
      <c r="K983" s="94"/>
      <c r="L983" s="94"/>
      <c r="M983" s="94">
        <v>41.2</v>
      </c>
      <c r="N983" s="94"/>
      <c r="O983" s="94">
        <v>45.95</v>
      </c>
      <c r="P983" s="94"/>
      <c r="Q983" s="94">
        <v>50.65</v>
      </c>
      <c r="R983" s="94"/>
      <c r="S983" s="94">
        <v>59.6</v>
      </c>
      <c r="T983" s="95"/>
      <c r="U983" s="95"/>
      <c r="V983" s="34" t="s">
        <v>626</v>
      </c>
      <c r="W983" s="34"/>
      <c r="X983" s="34"/>
    </row>
    <row r="984" spans="1:24" ht="14">
      <c r="A984" s="91" t="s">
        <v>218</v>
      </c>
      <c r="B984" s="92" t="s">
        <v>1487</v>
      </c>
      <c r="C984" s="91">
        <v>9</v>
      </c>
      <c r="D984" s="91" t="s">
        <v>630</v>
      </c>
      <c r="E984" s="93" t="s">
        <v>174</v>
      </c>
      <c r="F984" s="93" t="s">
        <v>341</v>
      </c>
      <c r="G984" s="93">
        <v>3</v>
      </c>
      <c r="H984" s="93" t="s">
        <v>218</v>
      </c>
      <c r="I984" s="94">
        <v>0</v>
      </c>
      <c r="J984" s="94">
        <v>0</v>
      </c>
      <c r="K984" s="94"/>
      <c r="L984" s="94"/>
      <c r="M984" s="94"/>
      <c r="N984" s="94"/>
      <c r="O984" s="94"/>
      <c r="P984" s="94"/>
      <c r="Q984" s="94"/>
      <c r="R984" s="94"/>
      <c r="S984" s="94"/>
      <c r="T984" s="95"/>
      <c r="U984" s="95"/>
      <c r="V984" s="34" t="s">
        <v>626</v>
      </c>
      <c r="W984" s="34"/>
      <c r="X984" s="34"/>
    </row>
    <row r="985" spans="1:24" ht="14">
      <c r="A985" s="91" t="s">
        <v>218</v>
      </c>
      <c r="B985" s="92" t="s">
        <v>1488</v>
      </c>
      <c r="C985" s="91">
        <v>9</v>
      </c>
      <c r="D985" s="91" t="s">
        <v>630</v>
      </c>
      <c r="E985" s="93" t="s">
        <v>174</v>
      </c>
      <c r="F985" s="93" t="s">
        <v>341</v>
      </c>
      <c r="G985" s="93">
        <v>3</v>
      </c>
      <c r="H985" s="93" t="s">
        <v>218</v>
      </c>
      <c r="I985" s="94">
        <v>5</v>
      </c>
      <c r="J985" s="94">
        <v>53.65</v>
      </c>
      <c r="K985" s="94">
        <v>41.05</v>
      </c>
      <c r="L985" s="94"/>
      <c r="M985" s="94">
        <v>49.45</v>
      </c>
      <c r="N985" s="94"/>
      <c r="O985" s="94">
        <v>37.299999999999997</v>
      </c>
      <c r="P985" s="94"/>
      <c r="Q985" s="94">
        <v>53.65</v>
      </c>
      <c r="R985" s="94"/>
      <c r="S985" s="94">
        <v>50.7</v>
      </c>
      <c r="T985" s="95"/>
      <c r="U985" s="95"/>
      <c r="V985" s="34"/>
      <c r="W985" s="34" t="s">
        <v>626</v>
      </c>
      <c r="X985" s="34"/>
    </row>
    <row r="986" spans="1:24" ht="14">
      <c r="A986" s="91" t="s">
        <v>218</v>
      </c>
      <c r="B986" s="92" t="s">
        <v>528</v>
      </c>
      <c r="C986" s="91">
        <v>9</v>
      </c>
      <c r="D986" s="91" t="s">
        <v>630</v>
      </c>
      <c r="E986" s="93" t="s">
        <v>174</v>
      </c>
      <c r="F986" s="93" t="s">
        <v>341</v>
      </c>
      <c r="G986" s="93">
        <v>3</v>
      </c>
      <c r="H986" s="93" t="s">
        <v>218</v>
      </c>
      <c r="I986" s="94">
        <v>3</v>
      </c>
      <c r="J986" s="94">
        <v>46.55</v>
      </c>
      <c r="K986" s="94"/>
      <c r="L986" s="94"/>
      <c r="M986" s="94">
        <v>44.85</v>
      </c>
      <c r="N986" s="94"/>
      <c r="O986" s="94">
        <v>46.55</v>
      </c>
      <c r="P986" s="94"/>
      <c r="Q986" s="94"/>
      <c r="R986" s="94"/>
      <c r="S986" s="94">
        <v>42.45</v>
      </c>
      <c r="T986" s="95"/>
      <c r="U986" s="95">
        <v>35.1</v>
      </c>
      <c r="V986" s="34" t="s">
        <v>626</v>
      </c>
      <c r="W986" s="34"/>
      <c r="X986" s="34"/>
    </row>
    <row r="987" spans="1:24" ht="14">
      <c r="A987" s="91" t="s">
        <v>218</v>
      </c>
      <c r="B987" s="92" t="s">
        <v>1489</v>
      </c>
      <c r="C987" s="91">
        <v>7</v>
      </c>
      <c r="D987" s="91" t="s">
        <v>630</v>
      </c>
      <c r="E987" s="93" t="s">
        <v>174</v>
      </c>
      <c r="F987" s="93" t="s">
        <v>341</v>
      </c>
      <c r="G987" s="93">
        <v>3</v>
      </c>
      <c r="H987" s="93" t="s">
        <v>218</v>
      </c>
      <c r="I987" s="94">
        <v>5</v>
      </c>
      <c r="J987" s="94">
        <v>69.05</v>
      </c>
      <c r="K987" s="94">
        <v>53.2</v>
      </c>
      <c r="L987" s="94"/>
      <c r="M987" s="94">
        <v>50.75</v>
      </c>
      <c r="N987" s="94"/>
      <c r="O987" s="94">
        <v>69.05</v>
      </c>
      <c r="P987" s="94"/>
      <c r="Q987" s="94">
        <v>55.1</v>
      </c>
      <c r="R987" s="94"/>
      <c r="S987" s="94">
        <v>46.7</v>
      </c>
      <c r="T987" s="95"/>
      <c r="U987" s="95"/>
      <c r="V987" s="34"/>
      <c r="W987" s="34" t="s">
        <v>626</v>
      </c>
      <c r="X987" s="34"/>
    </row>
    <row r="988" spans="1:24" ht="14">
      <c r="A988" s="91" t="s">
        <v>218</v>
      </c>
      <c r="B988" s="92" t="s">
        <v>1490</v>
      </c>
      <c r="C988" s="91">
        <v>13</v>
      </c>
      <c r="D988" s="91" t="s">
        <v>625</v>
      </c>
      <c r="E988" s="93" t="s">
        <v>342</v>
      </c>
      <c r="F988" s="93" t="s">
        <v>252</v>
      </c>
      <c r="G988" s="93">
        <v>3</v>
      </c>
      <c r="H988" s="93" t="s">
        <v>218</v>
      </c>
      <c r="I988" s="94">
        <v>4</v>
      </c>
      <c r="J988" s="94">
        <v>135.65</v>
      </c>
      <c r="K988" s="94">
        <v>117.5</v>
      </c>
      <c r="L988" s="94"/>
      <c r="M988" s="94">
        <v>116.25</v>
      </c>
      <c r="N988" s="94"/>
      <c r="O988" s="94">
        <v>135.65</v>
      </c>
      <c r="P988" s="94"/>
      <c r="Q988" s="94">
        <v>134.35</v>
      </c>
      <c r="R988" s="94"/>
      <c r="S988" s="94"/>
      <c r="T988" s="95"/>
      <c r="U988" s="95"/>
      <c r="V988" s="34"/>
      <c r="W988" s="34" t="s">
        <v>626</v>
      </c>
      <c r="X988" s="34"/>
    </row>
    <row r="989" spans="1:24" ht="14">
      <c r="A989" s="91" t="s">
        <v>218</v>
      </c>
      <c r="B989" s="92" t="s">
        <v>1491</v>
      </c>
      <c r="C989" s="91">
        <v>14</v>
      </c>
      <c r="D989" s="91" t="s">
        <v>630</v>
      </c>
      <c r="E989" s="93" t="s">
        <v>342</v>
      </c>
      <c r="F989" s="93" t="s">
        <v>252</v>
      </c>
      <c r="G989" s="93">
        <v>3</v>
      </c>
      <c r="H989" s="93" t="s">
        <v>218</v>
      </c>
      <c r="I989" s="94">
        <v>4</v>
      </c>
      <c r="J989" s="94">
        <v>121.7</v>
      </c>
      <c r="K989" s="94">
        <v>102.75</v>
      </c>
      <c r="L989" s="94"/>
      <c r="M989" s="94">
        <v>117.3</v>
      </c>
      <c r="N989" s="94"/>
      <c r="O989" s="94"/>
      <c r="P989" s="94"/>
      <c r="Q989" s="94">
        <v>121.7</v>
      </c>
      <c r="R989" s="94"/>
      <c r="S989" s="94">
        <v>115.45</v>
      </c>
      <c r="T989" s="95"/>
      <c r="U989" s="95"/>
      <c r="V989" s="34"/>
      <c r="W989" s="34" t="s">
        <v>626</v>
      </c>
      <c r="X989" s="34"/>
    </row>
    <row r="990" spans="1:24" ht="14">
      <c r="A990" s="91" t="s">
        <v>218</v>
      </c>
      <c r="B990" s="92" t="s">
        <v>1492</v>
      </c>
      <c r="C990" s="91">
        <v>13</v>
      </c>
      <c r="D990" s="91" t="s">
        <v>630</v>
      </c>
      <c r="E990" s="93" t="s">
        <v>342</v>
      </c>
      <c r="F990" s="93" t="s">
        <v>252</v>
      </c>
      <c r="G990" s="93">
        <v>3</v>
      </c>
      <c r="H990" s="93" t="s">
        <v>218</v>
      </c>
      <c r="I990" s="94">
        <v>0</v>
      </c>
      <c r="J990" s="94">
        <v>0</v>
      </c>
      <c r="K990" s="94"/>
      <c r="L990" s="94"/>
      <c r="M990" s="94"/>
      <c r="N990" s="94"/>
      <c r="O990" s="94"/>
      <c r="P990" s="94"/>
      <c r="Q990" s="94"/>
      <c r="R990" s="94"/>
      <c r="S990" s="94"/>
      <c r="T990" s="95"/>
      <c r="U990" s="95"/>
      <c r="V990" s="34"/>
      <c r="W990" s="34"/>
      <c r="X990" s="34"/>
    </row>
    <row r="991" spans="1:24" ht="14">
      <c r="A991" s="91" t="s">
        <v>218</v>
      </c>
      <c r="B991" s="92" t="s">
        <v>1493</v>
      </c>
      <c r="C991" s="91">
        <v>12</v>
      </c>
      <c r="D991" s="91" t="s">
        <v>625</v>
      </c>
      <c r="E991" s="93" t="s">
        <v>341</v>
      </c>
      <c r="F991" s="93" t="s">
        <v>342</v>
      </c>
      <c r="G991" s="93">
        <v>3</v>
      </c>
      <c r="H991" s="93" t="s">
        <v>218</v>
      </c>
      <c r="I991" s="94">
        <v>5</v>
      </c>
      <c r="J991" s="94">
        <v>84.15</v>
      </c>
      <c r="K991" s="94">
        <v>56.15</v>
      </c>
      <c r="L991" s="94"/>
      <c r="M991" s="94">
        <v>72.55</v>
      </c>
      <c r="N991" s="94"/>
      <c r="O991" s="94">
        <v>84.15</v>
      </c>
      <c r="P991" s="94"/>
      <c r="Q991" s="94">
        <v>83.55</v>
      </c>
      <c r="R991" s="94"/>
      <c r="S991" s="94">
        <v>90.65</v>
      </c>
      <c r="T991" s="95"/>
      <c r="U991" s="95"/>
      <c r="V991" s="34"/>
      <c r="W991" s="34" t="s">
        <v>626</v>
      </c>
      <c r="X991" s="34"/>
    </row>
    <row r="992" spans="1:24" ht="14">
      <c r="A992" s="91" t="s">
        <v>218</v>
      </c>
      <c r="B992" s="92" t="s">
        <v>579</v>
      </c>
      <c r="C992" s="91">
        <v>12</v>
      </c>
      <c r="D992" s="91" t="s">
        <v>625</v>
      </c>
      <c r="E992" s="93" t="s">
        <v>341</v>
      </c>
      <c r="F992" s="93" t="s">
        <v>342</v>
      </c>
      <c r="G992" s="93">
        <v>3</v>
      </c>
      <c r="H992" s="93" t="s">
        <v>218</v>
      </c>
      <c r="I992" s="94">
        <v>3</v>
      </c>
      <c r="J992" s="94">
        <v>59.45</v>
      </c>
      <c r="K992" s="94"/>
      <c r="L992" s="94"/>
      <c r="M992" s="94"/>
      <c r="N992" s="94"/>
      <c r="O992" s="94">
        <v>59.45</v>
      </c>
      <c r="P992" s="94"/>
      <c r="Q992" s="94">
        <v>58.35</v>
      </c>
      <c r="R992" s="94"/>
      <c r="S992" s="94">
        <v>63.65</v>
      </c>
      <c r="T992" s="95"/>
      <c r="U992" s="95">
        <v>76.349999999999994</v>
      </c>
      <c r="V992" s="34" t="s">
        <v>626</v>
      </c>
      <c r="W992" s="34"/>
      <c r="X992" s="34"/>
    </row>
    <row r="993" spans="1:24" ht="14">
      <c r="A993" s="91" t="s">
        <v>218</v>
      </c>
      <c r="B993" s="92" t="s">
        <v>1494</v>
      </c>
      <c r="C993" s="91">
        <v>12</v>
      </c>
      <c r="D993" s="91" t="s">
        <v>625</v>
      </c>
      <c r="E993" s="93" t="s">
        <v>341</v>
      </c>
      <c r="F993" s="93" t="s">
        <v>342</v>
      </c>
      <c r="G993" s="93">
        <v>3</v>
      </c>
      <c r="H993" s="93" t="s">
        <v>218</v>
      </c>
      <c r="I993" s="94">
        <v>5</v>
      </c>
      <c r="J993" s="94">
        <v>103</v>
      </c>
      <c r="K993" s="94">
        <v>101.95</v>
      </c>
      <c r="L993" s="94"/>
      <c r="M993" s="94">
        <v>90.6</v>
      </c>
      <c r="N993" s="94"/>
      <c r="O993" s="94">
        <v>103</v>
      </c>
      <c r="P993" s="94"/>
      <c r="Q993" s="94">
        <v>98.2</v>
      </c>
      <c r="R993" s="94"/>
      <c r="S993" s="94">
        <v>92.15</v>
      </c>
      <c r="T993" s="95"/>
      <c r="U993" s="95"/>
      <c r="V993" s="34"/>
      <c r="W993" s="34" t="s">
        <v>626</v>
      </c>
      <c r="X993" s="34" t="s">
        <v>626</v>
      </c>
    </row>
    <row r="994" spans="1:24" ht="14">
      <c r="A994" s="91" t="s">
        <v>218</v>
      </c>
      <c r="B994" s="92" t="s">
        <v>1495</v>
      </c>
      <c r="C994" s="91">
        <v>11</v>
      </c>
      <c r="D994" s="91" t="s">
        <v>625</v>
      </c>
      <c r="E994" s="93" t="s">
        <v>341</v>
      </c>
      <c r="F994" s="93" t="s">
        <v>342</v>
      </c>
      <c r="G994" s="93">
        <v>3</v>
      </c>
      <c r="H994" s="93" t="s">
        <v>218</v>
      </c>
      <c r="I994" s="94">
        <v>0</v>
      </c>
      <c r="J994" s="94">
        <v>0</v>
      </c>
      <c r="K994" s="94"/>
      <c r="L994" s="94"/>
      <c r="M994" s="94"/>
      <c r="N994" s="94"/>
      <c r="O994" s="94"/>
      <c r="P994" s="94"/>
      <c r="Q994" s="94"/>
      <c r="R994" s="94"/>
      <c r="S994" s="94"/>
      <c r="T994" s="95"/>
      <c r="U994" s="95"/>
      <c r="V994" s="34"/>
      <c r="W994" s="34"/>
      <c r="X994" s="34"/>
    </row>
    <row r="995" spans="1:24" ht="14">
      <c r="A995" s="91" t="s">
        <v>218</v>
      </c>
      <c r="B995" s="92" t="s">
        <v>1496</v>
      </c>
      <c r="C995" s="91">
        <v>11</v>
      </c>
      <c r="D995" s="91" t="s">
        <v>625</v>
      </c>
      <c r="E995" s="93" t="s">
        <v>341</v>
      </c>
      <c r="F995" s="93" t="s">
        <v>342</v>
      </c>
      <c r="G995" s="93">
        <v>3</v>
      </c>
      <c r="H995" s="93" t="s">
        <v>218</v>
      </c>
      <c r="I995" s="94">
        <v>3</v>
      </c>
      <c r="J995" s="94">
        <v>69.3</v>
      </c>
      <c r="K995" s="94"/>
      <c r="L995" s="94"/>
      <c r="M995" s="94"/>
      <c r="N995" s="94"/>
      <c r="O995" s="94">
        <v>69.3</v>
      </c>
      <c r="P995" s="94"/>
      <c r="Q995" s="94">
        <v>65</v>
      </c>
      <c r="R995" s="94"/>
      <c r="S995" s="94">
        <v>54.9</v>
      </c>
      <c r="T995" s="95"/>
      <c r="U995" s="95"/>
      <c r="V995" s="34"/>
      <c r="W995" s="34" t="s">
        <v>626</v>
      </c>
      <c r="X995" s="34"/>
    </row>
    <row r="996" spans="1:24" ht="14">
      <c r="A996" s="91" t="s">
        <v>218</v>
      </c>
      <c r="B996" s="92" t="s">
        <v>582</v>
      </c>
      <c r="C996" s="91">
        <v>12</v>
      </c>
      <c r="D996" s="91" t="s">
        <v>630</v>
      </c>
      <c r="E996" s="93" t="s">
        <v>341</v>
      </c>
      <c r="F996" s="93" t="s">
        <v>342</v>
      </c>
      <c r="G996" s="93">
        <v>3</v>
      </c>
      <c r="H996" s="93" t="s">
        <v>218</v>
      </c>
      <c r="I996" s="94">
        <v>3</v>
      </c>
      <c r="J996" s="94">
        <v>60.25</v>
      </c>
      <c r="K996" s="94"/>
      <c r="L996" s="94"/>
      <c r="M996" s="94"/>
      <c r="N996" s="94"/>
      <c r="O996" s="94">
        <v>43.2</v>
      </c>
      <c r="P996" s="94"/>
      <c r="Q996" s="94">
        <v>60.25</v>
      </c>
      <c r="R996" s="94"/>
      <c r="S996" s="94">
        <v>66.05</v>
      </c>
      <c r="T996" s="95"/>
      <c r="U996" s="95">
        <v>71.05</v>
      </c>
      <c r="V996" s="34" t="s">
        <v>626</v>
      </c>
      <c r="W996" s="34"/>
      <c r="X996" s="34"/>
    </row>
    <row r="997" spans="1:24" ht="14">
      <c r="A997" s="91" t="s">
        <v>218</v>
      </c>
      <c r="B997" s="92" t="s">
        <v>1497</v>
      </c>
      <c r="C997" s="91">
        <v>11</v>
      </c>
      <c r="D997" s="91" t="s">
        <v>630</v>
      </c>
      <c r="E997" s="93" t="s">
        <v>341</v>
      </c>
      <c r="F997" s="93" t="s">
        <v>342</v>
      </c>
      <c r="G997" s="93">
        <v>3</v>
      </c>
      <c r="H997" s="93" t="s">
        <v>218</v>
      </c>
      <c r="I997" s="94">
        <v>0</v>
      </c>
      <c r="J997" s="94">
        <v>0</v>
      </c>
      <c r="K997" s="94"/>
      <c r="L997" s="94"/>
      <c r="M997" s="94"/>
      <c r="N997" s="94"/>
      <c r="O997" s="94"/>
      <c r="P997" s="94"/>
      <c r="Q997" s="94"/>
      <c r="R997" s="94"/>
      <c r="S997" s="94"/>
      <c r="T997" s="95"/>
      <c r="U997" s="95"/>
      <c r="V997" s="34" t="s">
        <v>626</v>
      </c>
      <c r="W997" s="34"/>
      <c r="X997" s="34"/>
    </row>
    <row r="998" spans="1:24" ht="14">
      <c r="A998" s="91" t="s">
        <v>218</v>
      </c>
      <c r="B998" s="92" t="s">
        <v>1498</v>
      </c>
      <c r="C998" s="91">
        <v>11</v>
      </c>
      <c r="D998" s="91" t="s">
        <v>630</v>
      </c>
      <c r="E998" s="93" t="s">
        <v>341</v>
      </c>
      <c r="F998" s="93" t="s">
        <v>342</v>
      </c>
      <c r="G998" s="93">
        <v>3</v>
      </c>
      <c r="H998" s="93" t="s">
        <v>218</v>
      </c>
      <c r="I998" s="94">
        <v>0</v>
      </c>
      <c r="J998" s="94">
        <v>0</v>
      </c>
      <c r="K998" s="94"/>
      <c r="L998" s="94"/>
      <c r="M998" s="94"/>
      <c r="N998" s="94"/>
      <c r="O998" s="94"/>
      <c r="P998" s="94"/>
      <c r="Q998" s="94"/>
      <c r="R998" s="94"/>
      <c r="S998" s="94"/>
      <c r="T998" s="95"/>
      <c r="U998" s="95"/>
      <c r="V998" s="34"/>
      <c r="W998" s="34"/>
      <c r="X998" s="34"/>
    </row>
    <row r="999" spans="1:24" ht="14">
      <c r="A999" s="91" t="s">
        <v>218</v>
      </c>
      <c r="B999" s="92" t="s">
        <v>1499</v>
      </c>
      <c r="C999" s="91">
        <v>12</v>
      </c>
      <c r="D999" s="91" t="s">
        <v>630</v>
      </c>
      <c r="E999" s="93" t="s">
        <v>341</v>
      </c>
      <c r="F999" s="93" t="s">
        <v>342</v>
      </c>
      <c r="G999" s="93">
        <v>3</v>
      </c>
      <c r="H999" s="93" t="s">
        <v>218</v>
      </c>
      <c r="I999" s="94">
        <v>3</v>
      </c>
      <c r="J999" s="94">
        <v>76.55</v>
      </c>
      <c r="K999" s="94"/>
      <c r="L999" s="94"/>
      <c r="M999" s="94">
        <v>76.55</v>
      </c>
      <c r="N999" s="94"/>
      <c r="O999" s="94">
        <v>67.650000000000006</v>
      </c>
      <c r="P999" s="94"/>
      <c r="Q999" s="94"/>
      <c r="R999" s="94"/>
      <c r="S999" s="94">
        <v>74.400000000000006</v>
      </c>
      <c r="T999" s="95"/>
      <c r="U999" s="95"/>
      <c r="V999" s="34" t="s">
        <v>626</v>
      </c>
      <c r="W999" s="34"/>
      <c r="X999" s="34"/>
    </row>
    <row r="1000" spans="1:24" ht="14">
      <c r="A1000" s="91" t="s">
        <v>218</v>
      </c>
      <c r="B1000" s="92" t="s">
        <v>587</v>
      </c>
      <c r="C1000" s="91">
        <v>12</v>
      </c>
      <c r="D1000" s="91" t="s">
        <v>630</v>
      </c>
      <c r="E1000" s="93" t="s">
        <v>341</v>
      </c>
      <c r="F1000" s="93" t="s">
        <v>342</v>
      </c>
      <c r="G1000" s="93">
        <v>3</v>
      </c>
      <c r="H1000" s="93" t="s">
        <v>218</v>
      </c>
      <c r="I1000" s="94">
        <v>2</v>
      </c>
      <c r="J1000" s="94">
        <v>56.8</v>
      </c>
      <c r="K1000" s="94"/>
      <c r="L1000" s="94"/>
      <c r="M1000" s="94">
        <v>56.8</v>
      </c>
      <c r="N1000" s="94"/>
      <c r="O1000" s="94">
        <v>42.8</v>
      </c>
      <c r="P1000" s="94"/>
      <c r="Q1000" s="94"/>
      <c r="R1000" s="94"/>
      <c r="S1000" s="94"/>
      <c r="T1000" s="95"/>
      <c r="U1000" s="95">
        <v>46.3</v>
      </c>
      <c r="V1000" s="34" t="s">
        <v>626</v>
      </c>
      <c r="W1000" s="34"/>
      <c r="X1000" s="34"/>
    </row>
    <row r="1001" spans="1:24" ht="14">
      <c r="A1001" s="91" t="s">
        <v>218</v>
      </c>
      <c r="B1001" s="92" t="s">
        <v>1500</v>
      </c>
      <c r="C1001" s="91">
        <v>11</v>
      </c>
      <c r="D1001" s="91" t="s">
        <v>630</v>
      </c>
      <c r="E1001" s="93" t="s">
        <v>341</v>
      </c>
      <c r="F1001" s="93" t="s">
        <v>342</v>
      </c>
      <c r="G1001" s="93">
        <v>3</v>
      </c>
      <c r="H1001" s="93" t="s">
        <v>218</v>
      </c>
      <c r="I1001" s="94">
        <v>1</v>
      </c>
      <c r="J1001" s="94">
        <v>0</v>
      </c>
      <c r="K1001" s="94"/>
      <c r="L1001" s="94"/>
      <c r="M1001" s="94"/>
      <c r="N1001" s="94"/>
      <c r="O1001" s="94"/>
      <c r="P1001" s="94"/>
      <c r="Q1001" s="94"/>
      <c r="R1001" s="94"/>
      <c r="S1001" s="94">
        <v>38.950000000000003</v>
      </c>
      <c r="T1001" s="95"/>
      <c r="U1001" s="95"/>
      <c r="V1001" s="34" t="s">
        <v>626</v>
      </c>
      <c r="W1001" s="34"/>
      <c r="X1001" s="34"/>
    </row>
    <row r="1002" spans="1:24" ht="14">
      <c r="A1002" s="91" t="s">
        <v>218</v>
      </c>
      <c r="B1002" s="92" t="s">
        <v>603</v>
      </c>
      <c r="C1002" s="91">
        <v>12</v>
      </c>
      <c r="D1002" s="91" t="s">
        <v>630</v>
      </c>
      <c r="E1002" s="93" t="s">
        <v>341</v>
      </c>
      <c r="F1002" s="93" t="s">
        <v>342</v>
      </c>
      <c r="G1002" s="93">
        <v>3</v>
      </c>
      <c r="H1002" s="93" t="s">
        <v>218</v>
      </c>
      <c r="I1002" s="94">
        <v>2</v>
      </c>
      <c r="J1002" s="94">
        <v>43.15</v>
      </c>
      <c r="K1002" s="94"/>
      <c r="L1002" s="94"/>
      <c r="M1002" s="94"/>
      <c r="N1002" s="94"/>
      <c r="O1002" s="94">
        <v>43.15</v>
      </c>
      <c r="P1002" s="94"/>
      <c r="Q1002" s="94"/>
      <c r="R1002" s="94"/>
      <c r="S1002" s="94">
        <v>50.7</v>
      </c>
      <c r="T1002" s="95"/>
      <c r="U1002" s="95">
        <v>60.15</v>
      </c>
      <c r="V1002" s="34" t="s">
        <v>626</v>
      </c>
      <c r="W1002" s="34"/>
      <c r="X1002" s="34"/>
    </row>
    <row r="1003" spans="1:24" ht="14">
      <c r="A1003" s="91" t="s">
        <v>218</v>
      </c>
      <c r="B1003" s="92" t="s">
        <v>1501</v>
      </c>
      <c r="C1003" s="91">
        <v>12</v>
      </c>
      <c r="D1003" s="91" t="s">
        <v>630</v>
      </c>
      <c r="E1003" s="93" t="s">
        <v>341</v>
      </c>
      <c r="F1003" s="93" t="s">
        <v>342</v>
      </c>
      <c r="G1003" s="93">
        <v>3</v>
      </c>
      <c r="H1003" s="93" t="s">
        <v>218</v>
      </c>
      <c r="I1003" s="94">
        <v>4</v>
      </c>
      <c r="J1003" s="94">
        <v>75.8</v>
      </c>
      <c r="K1003" s="94">
        <v>69.8</v>
      </c>
      <c r="L1003" s="94"/>
      <c r="M1003" s="94"/>
      <c r="N1003" s="94"/>
      <c r="O1003" s="94">
        <v>72.95</v>
      </c>
      <c r="P1003" s="94"/>
      <c r="Q1003" s="94">
        <v>75.8</v>
      </c>
      <c r="R1003" s="94"/>
      <c r="S1003" s="94">
        <v>72.5</v>
      </c>
      <c r="T1003" s="95"/>
      <c r="U1003" s="95"/>
      <c r="V1003" s="34"/>
      <c r="W1003" s="34" t="s">
        <v>626</v>
      </c>
      <c r="X1003" s="34"/>
    </row>
    <row r="1004" spans="1:24" ht="14">
      <c r="A1004" s="91" t="s">
        <v>218</v>
      </c>
      <c r="B1004" s="92" t="s">
        <v>1502</v>
      </c>
      <c r="C1004" s="91">
        <v>12</v>
      </c>
      <c r="D1004" s="91" t="s">
        <v>630</v>
      </c>
      <c r="E1004" s="93" t="s">
        <v>341</v>
      </c>
      <c r="F1004" s="93" t="s">
        <v>342</v>
      </c>
      <c r="G1004" s="93">
        <v>3</v>
      </c>
      <c r="H1004" s="93" t="s">
        <v>218</v>
      </c>
      <c r="I1004" s="94">
        <v>5</v>
      </c>
      <c r="J1004" s="94">
        <v>108</v>
      </c>
      <c r="K1004" s="94">
        <v>103.1</v>
      </c>
      <c r="L1004" s="94"/>
      <c r="M1004" s="94">
        <v>90.25</v>
      </c>
      <c r="N1004" s="94"/>
      <c r="O1004" s="94">
        <v>96.8</v>
      </c>
      <c r="P1004" s="94"/>
      <c r="Q1004" s="94">
        <v>108</v>
      </c>
      <c r="R1004" s="94"/>
      <c r="S1004" s="94">
        <v>98.75</v>
      </c>
      <c r="T1004" s="95"/>
      <c r="U1004" s="95"/>
      <c r="V1004" s="34"/>
      <c r="W1004" s="34" t="s">
        <v>626</v>
      </c>
      <c r="X1004" s="34"/>
    </row>
    <row r="1005" spans="1:24" ht="14">
      <c r="A1005" s="91" t="s">
        <v>218</v>
      </c>
      <c r="B1005" s="92" t="s">
        <v>1503</v>
      </c>
      <c r="C1005" s="91">
        <v>17</v>
      </c>
      <c r="D1005" s="91" t="s">
        <v>625</v>
      </c>
      <c r="E1005" s="93" t="s">
        <v>252</v>
      </c>
      <c r="F1005" s="93" t="s">
        <v>252</v>
      </c>
      <c r="G1005" s="93">
        <v>3</v>
      </c>
      <c r="H1005" s="93" t="s">
        <v>218</v>
      </c>
      <c r="I1005" s="94">
        <v>4</v>
      </c>
      <c r="J1005" s="94">
        <v>167.65</v>
      </c>
      <c r="K1005" s="94"/>
      <c r="L1005" s="94"/>
      <c r="M1005" s="94">
        <v>167.65</v>
      </c>
      <c r="N1005" s="94"/>
      <c r="O1005" s="94">
        <v>150.15</v>
      </c>
      <c r="P1005" s="94"/>
      <c r="Q1005" s="94">
        <v>143.80000000000001</v>
      </c>
      <c r="R1005" s="94"/>
      <c r="S1005" s="94">
        <v>148.6</v>
      </c>
      <c r="T1005" s="95"/>
      <c r="U1005" s="95"/>
      <c r="V1005" s="34"/>
      <c r="W1005" s="34" t="s">
        <v>626</v>
      </c>
      <c r="X1005" s="34"/>
    </row>
    <row r="1006" spans="1:24" ht="14">
      <c r="A1006" s="91" t="s">
        <v>218</v>
      </c>
      <c r="B1006" s="92" t="s">
        <v>1504</v>
      </c>
      <c r="C1006" s="91">
        <v>15</v>
      </c>
      <c r="D1006" s="91" t="s">
        <v>630</v>
      </c>
      <c r="E1006" s="93" t="s">
        <v>252</v>
      </c>
      <c r="F1006" s="93" t="s">
        <v>252</v>
      </c>
      <c r="G1006" s="93">
        <v>3</v>
      </c>
      <c r="H1006" s="93" t="s">
        <v>218</v>
      </c>
      <c r="I1006" s="94">
        <v>5</v>
      </c>
      <c r="J1006" s="94">
        <v>166.45</v>
      </c>
      <c r="K1006" s="94">
        <v>163.19999999999999</v>
      </c>
      <c r="L1006" s="94"/>
      <c r="M1006" s="94">
        <v>152.4</v>
      </c>
      <c r="N1006" s="94"/>
      <c r="O1006" s="94">
        <v>155.44999999999999</v>
      </c>
      <c r="P1006" s="94"/>
      <c r="Q1006" s="94">
        <v>166.45</v>
      </c>
      <c r="R1006" s="94"/>
      <c r="S1006" s="94">
        <v>144.5</v>
      </c>
      <c r="T1006" s="95"/>
      <c r="U1006" s="95"/>
      <c r="V1006" s="34"/>
      <c r="W1006" s="34" t="s">
        <v>626</v>
      </c>
      <c r="X1006" s="34"/>
    </row>
    <row r="1007" spans="1:24" ht="14">
      <c r="A1007" s="91" t="s">
        <v>218</v>
      </c>
      <c r="B1007" s="92" t="s">
        <v>599</v>
      </c>
      <c r="C1007" s="91">
        <v>15</v>
      </c>
      <c r="D1007" s="91" t="s">
        <v>630</v>
      </c>
      <c r="E1007" s="93" t="s">
        <v>252</v>
      </c>
      <c r="F1007" s="93" t="s">
        <v>252</v>
      </c>
      <c r="G1007" s="93">
        <v>3</v>
      </c>
      <c r="H1007" s="93" t="s">
        <v>218</v>
      </c>
      <c r="I1007" s="94">
        <v>0</v>
      </c>
      <c r="J1007" s="94">
        <v>0</v>
      </c>
      <c r="K1007" s="94"/>
      <c r="L1007" s="94"/>
      <c r="M1007" s="94"/>
      <c r="N1007" s="94"/>
      <c r="O1007" s="94"/>
      <c r="P1007" s="94"/>
      <c r="Q1007" s="94"/>
      <c r="R1007" s="94"/>
      <c r="S1007" s="94"/>
      <c r="T1007" s="95"/>
      <c r="U1007" s="95">
        <v>61.95</v>
      </c>
      <c r="V1007" s="34" t="s">
        <v>626</v>
      </c>
      <c r="W1007" s="34"/>
      <c r="X1007" s="34"/>
    </row>
    <row r="1008" spans="1:24" ht="14">
      <c r="A1008" s="91" t="s">
        <v>222</v>
      </c>
      <c r="B1008" s="92" t="s">
        <v>523</v>
      </c>
      <c r="C1008" s="91">
        <v>9</v>
      </c>
      <c r="D1008" s="91" t="s">
        <v>625</v>
      </c>
      <c r="E1008" s="93" t="s">
        <v>174</v>
      </c>
      <c r="F1008" s="93" t="s">
        <v>341</v>
      </c>
      <c r="G1008" s="93">
        <v>1</v>
      </c>
      <c r="H1008" s="93" t="s">
        <v>222</v>
      </c>
      <c r="I1008" s="94">
        <v>3</v>
      </c>
      <c r="J1008" s="94">
        <v>16.75</v>
      </c>
      <c r="K1008" s="94"/>
      <c r="L1008" s="94"/>
      <c r="M1008" s="94"/>
      <c r="N1008" s="94"/>
      <c r="O1008" s="94">
        <v>16.75</v>
      </c>
      <c r="P1008" s="94"/>
      <c r="Q1008" s="94">
        <v>12.75</v>
      </c>
      <c r="R1008" s="94"/>
      <c r="S1008" s="94">
        <v>23.2</v>
      </c>
      <c r="T1008" s="95"/>
      <c r="U1008" s="95">
        <v>16.75</v>
      </c>
      <c r="V1008" s="34" t="s">
        <v>626</v>
      </c>
      <c r="W1008" s="34"/>
      <c r="X1008" s="34"/>
    </row>
    <row r="1009" spans="1:24" ht="14">
      <c r="A1009" s="91" t="s">
        <v>222</v>
      </c>
      <c r="B1009" s="92" t="s">
        <v>343</v>
      </c>
      <c r="C1009" s="91">
        <v>5</v>
      </c>
      <c r="D1009" s="91" t="s">
        <v>625</v>
      </c>
      <c r="E1009" s="93" t="s">
        <v>174</v>
      </c>
      <c r="F1009" s="93" t="s">
        <v>341</v>
      </c>
      <c r="G1009" s="93">
        <v>1</v>
      </c>
      <c r="H1009" s="93" t="s">
        <v>222</v>
      </c>
      <c r="I1009" s="94">
        <v>2</v>
      </c>
      <c r="J1009" s="94">
        <v>12.25</v>
      </c>
      <c r="K1009" s="94">
        <v>12</v>
      </c>
      <c r="L1009" s="94"/>
      <c r="M1009" s="94"/>
      <c r="N1009" s="94"/>
      <c r="O1009" s="94">
        <v>12.25</v>
      </c>
      <c r="P1009" s="94"/>
      <c r="Q1009" s="94"/>
      <c r="R1009" s="94"/>
      <c r="S1009" s="94"/>
      <c r="T1009" s="95"/>
      <c r="U1009" s="95">
        <v>17</v>
      </c>
      <c r="V1009" s="34" t="s">
        <v>626</v>
      </c>
      <c r="W1009" s="34"/>
      <c r="X1009" s="34"/>
    </row>
    <row r="1010" spans="1:24" ht="14">
      <c r="A1010" s="91" t="s">
        <v>222</v>
      </c>
      <c r="B1010" s="92" t="s">
        <v>1505</v>
      </c>
      <c r="C1010" s="91">
        <v>8</v>
      </c>
      <c r="D1010" s="91" t="s">
        <v>625</v>
      </c>
      <c r="E1010" s="93" t="s">
        <v>174</v>
      </c>
      <c r="F1010" s="93" t="s">
        <v>341</v>
      </c>
      <c r="G1010" s="93">
        <v>1</v>
      </c>
      <c r="H1010" s="93" t="s">
        <v>222</v>
      </c>
      <c r="I1010" s="94">
        <v>5</v>
      </c>
      <c r="J1010" s="94">
        <v>57.95</v>
      </c>
      <c r="K1010" s="94">
        <v>57.95</v>
      </c>
      <c r="L1010" s="94"/>
      <c r="M1010" s="94">
        <v>47.2</v>
      </c>
      <c r="N1010" s="94"/>
      <c r="O1010" s="94">
        <v>51.25</v>
      </c>
      <c r="P1010" s="94"/>
      <c r="Q1010" s="94">
        <v>51.85</v>
      </c>
      <c r="R1010" s="94"/>
      <c r="S1010" s="94">
        <v>59.2</v>
      </c>
      <c r="T1010" s="95"/>
      <c r="U1010" s="95"/>
      <c r="V1010" s="34"/>
      <c r="W1010" s="34" t="s">
        <v>626</v>
      </c>
      <c r="X1010" s="34"/>
    </row>
    <row r="1011" spans="1:24" ht="14">
      <c r="A1011" s="91" t="s">
        <v>222</v>
      </c>
      <c r="B1011" s="92" t="s">
        <v>514</v>
      </c>
      <c r="C1011" s="91">
        <v>9</v>
      </c>
      <c r="D1011" s="91" t="s">
        <v>625</v>
      </c>
      <c r="E1011" s="93" t="s">
        <v>174</v>
      </c>
      <c r="F1011" s="93" t="s">
        <v>341</v>
      </c>
      <c r="G1011" s="93">
        <v>1</v>
      </c>
      <c r="H1011" s="93" t="s">
        <v>222</v>
      </c>
      <c r="I1011" s="94">
        <v>3</v>
      </c>
      <c r="J1011" s="94">
        <v>45.9</v>
      </c>
      <c r="K1011" s="94"/>
      <c r="L1011" s="94"/>
      <c r="M1011" s="94">
        <v>42.25</v>
      </c>
      <c r="N1011" s="94"/>
      <c r="O1011" s="94">
        <v>45.9</v>
      </c>
      <c r="P1011" s="94"/>
      <c r="Q1011" s="94"/>
      <c r="R1011" s="94"/>
      <c r="S1011" s="94">
        <v>47.1</v>
      </c>
      <c r="T1011" s="95"/>
      <c r="U1011" s="95">
        <v>29.95</v>
      </c>
      <c r="V1011" s="34" t="s">
        <v>626</v>
      </c>
      <c r="W1011" s="34"/>
      <c r="X1011" s="34"/>
    </row>
    <row r="1012" spans="1:24" ht="14">
      <c r="A1012" s="91" t="s">
        <v>222</v>
      </c>
      <c r="B1012" s="92" t="s">
        <v>400</v>
      </c>
      <c r="C1012" s="91">
        <v>7</v>
      </c>
      <c r="D1012" s="91" t="s">
        <v>625</v>
      </c>
      <c r="E1012" s="93" t="s">
        <v>174</v>
      </c>
      <c r="F1012" s="93" t="s">
        <v>341</v>
      </c>
      <c r="G1012" s="93">
        <v>1</v>
      </c>
      <c r="H1012" s="93" t="s">
        <v>222</v>
      </c>
      <c r="I1012" s="94">
        <v>3</v>
      </c>
      <c r="J1012" s="94">
        <v>34.85</v>
      </c>
      <c r="K1012" s="94"/>
      <c r="L1012" s="94"/>
      <c r="M1012" s="94"/>
      <c r="N1012" s="94"/>
      <c r="O1012" s="94">
        <v>28</v>
      </c>
      <c r="P1012" s="94"/>
      <c r="Q1012" s="94">
        <v>34.85</v>
      </c>
      <c r="R1012" s="94"/>
      <c r="S1012" s="94">
        <v>32.299999999999997</v>
      </c>
      <c r="T1012" s="95"/>
      <c r="U1012" s="95">
        <v>29.3</v>
      </c>
      <c r="V1012" s="34" t="s">
        <v>626</v>
      </c>
      <c r="W1012" s="34"/>
      <c r="X1012" s="34"/>
    </row>
    <row r="1013" spans="1:24" ht="14">
      <c r="A1013" s="91" t="s">
        <v>222</v>
      </c>
      <c r="B1013" s="92" t="s">
        <v>539</v>
      </c>
      <c r="C1013" s="91">
        <v>10</v>
      </c>
      <c r="D1013" s="91" t="s">
        <v>625</v>
      </c>
      <c r="E1013" s="93" t="s">
        <v>174</v>
      </c>
      <c r="F1013" s="93" t="s">
        <v>341</v>
      </c>
      <c r="G1013" s="93">
        <v>1</v>
      </c>
      <c r="H1013" s="93" t="s">
        <v>222</v>
      </c>
      <c r="I1013" s="94">
        <v>5</v>
      </c>
      <c r="J1013" s="94">
        <v>54.3</v>
      </c>
      <c r="K1013" s="94">
        <v>36.299999999999997</v>
      </c>
      <c r="L1013" s="94"/>
      <c r="M1013" s="94">
        <v>44.1</v>
      </c>
      <c r="N1013" s="94"/>
      <c r="O1013" s="94">
        <v>44.7</v>
      </c>
      <c r="P1013" s="94"/>
      <c r="Q1013" s="94">
        <v>54.3</v>
      </c>
      <c r="R1013" s="94"/>
      <c r="S1013" s="94">
        <v>65.55</v>
      </c>
      <c r="T1013" s="95"/>
      <c r="U1013" s="95">
        <v>46.4</v>
      </c>
      <c r="V1013" s="34" t="s">
        <v>626</v>
      </c>
      <c r="W1013" s="34"/>
      <c r="X1013" s="34"/>
    </row>
    <row r="1014" spans="1:24" ht="14">
      <c r="A1014" s="91" t="s">
        <v>222</v>
      </c>
      <c r="B1014" s="92" t="s">
        <v>1506</v>
      </c>
      <c r="C1014" s="91">
        <v>10</v>
      </c>
      <c r="D1014" s="91" t="s">
        <v>630</v>
      </c>
      <c r="E1014" s="93" t="s">
        <v>174</v>
      </c>
      <c r="F1014" s="93" t="s">
        <v>341</v>
      </c>
      <c r="G1014" s="93">
        <v>1</v>
      </c>
      <c r="H1014" s="93" t="s">
        <v>222</v>
      </c>
      <c r="I1014" s="94">
        <v>5</v>
      </c>
      <c r="J1014" s="94">
        <v>66.7</v>
      </c>
      <c r="K1014" s="94">
        <v>48.6</v>
      </c>
      <c r="L1014" s="94"/>
      <c r="M1014" s="94">
        <v>49.55</v>
      </c>
      <c r="N1014" s="94"/>
      <c r="O1014" s="94">
        <v>65.900000000000006</v>
      </c>
      <c r="P1014" s="94"/>
      <c r="Q1014" s="94">
        <v>66.7</v>
      </c>
      <c r="R1014" s="94"/>
      <c r="S1014" s="94">
        <v>71.2</v>
      </c>
      <c r="T1014" s="95"/>
      <c r="U1014" s="95"/>
      <c r="V1014" s="34"/>
      <c r="W1014" s="34" t="s">
        <v>626</v>
      </c>
      <c r="X1014" s="34" t="s">
        <v>626</v>
      </c>
    </row>
    <row r="1015" spans="1:24" ht="14">
      <c r="A1015" s="91" t="s">
        <v>222</v>
      </c>
      <c r="B1015" s="92" t="s">
        <v>1507</v>
      </c>
      <c r="C1015" s="91">
        <v>10</v>
      </c>
      <c r="D1015" s="91" t="s">
        <v>630</v>
      </c>
      <c r="E1015" s="93" t="s">
        <v>174</v>
      </c>
      <c r="F1015" s="93" t="s">
        <v>341</v>
      </c>
      <c r="G1015" s="93">
        <v>1</v>
      </c>
      <c r="H1015" s="93" t="s">
        <v>222</v>
      </c>
      <c r="I1015" s="94">
        <v>4</v>
      </c>
      <c r="J1015" s="94">
        <v>61.15</v>
      </c>
      <c r="K1015" s="94">
        <v>55.7</v>
      </c>
      <c r="L1015" s="94"/>
      <c r="M1015" s="94">
        <v>61.15</v>
      </c>
      <c r="N1015" s="94"/>
      <c r="O1015" s="94">
        <v>55.1</v>
      </c>
      <c r="P1015" s="94"/>
      <c r="Q1015" s="94">
        <v>60.15</v>
      </c>
      <c r="R1015" s="94"/>
      <c r="S1015" s="94"/>
      <c r="T1015" s="95"/>
      <c r="U1015" s="95"/>
      <c r="V1015" s="34"/>
      <c r="W1015" s="34" t="s">
        <v>626</v>
      </c>
      <c r="X1015" s="34"/>
    </row>
    <row r="1016" spans="1:24" ht="14">
      <c r="A1016" s="91" t="s">
        <v>222</v>
      </c>
      <c r="B1016" s="92" t="s">
        <v>1508</v>
      </c>
      <c r="C1016" s="91">
        <v>7</v>
      </c>
      <c r="D1016" s="91" t="s">
        <v>630</v>
      </c>
      <c r="E1016" s="93" t="s">
        <v>174</v>
      </c>
      <c r="F1016" s="93" t="s">
        <v>341</v>
      </c>
      <c r="G1016" s="93">
        <v>1</v>
      </c>
      <c r="H1016" s="93" t="s">
        <v>222</v>
      </c>
      <c r="I1016" s="94">
        <v>4</v>
      </c>
      <c r="J1016" s="94">
        <v>55.2</v>
      </c>
      <c r="K1016" s="94">
        <v>55.2</v>
      </c>
      <c r="L1016" s="94"/>
      <c r="M1016" s="94">
        <v>49.3</v>
      </c>
      <c r="N1016" s="94"/>
      <c r="O1016" s="94"/>
      <c r="P1016" s="94"/>
      <c r="Q1016" s="94">
        <v>50.3</v>
      </c>
      <c r="R1016" s="94"/>
      <c r="S1016" s="94">
        <v>60.8</v>
      </c>
      <c r="T1016" s="95"/>
      <c r="U1016" s="95"/>
      <c r="V1016" s="34"/>
      <c r="W1016" s="34" t="s">
        <v>626</v>
      </c>
      <c r="X1016" s="34"/>
    </row>
    <row r="1017" spans="1:24" ht="14">
      <c r="A1017" s="91" t="s">
        <v>222</v>
      </c>
      <c r="B1017" s="92" t="s">
        <v>471</v>
      </c>
      <c r="C1017" s="91">
        <v>8</v>
      </c>
      <c r="D1017" s="91" t="s">
        <v>630</v>
      </c>
      <c r="E1017" s="93" t="s">
        <v>174</v>
      </c>
      <c r="F1017" s="93" t="s">
        <v>341</v>
      </c>
      <c r="G1017" s="93">
        <v>1</v>
      </c>
      <c r="H1017" s="93" t="s">
        <v>222</v>
      </c>
      <c r="I1017" s="94">
        <v>3</v>
      </c>
      <c r="J1017" s="94">
        <v>42.4</v>
      </c>
      <c r="K1017" s="94"/>
      <c r="L1017" s="94"/>
      <c r="M1017" s="94">
        <v>32.75</v>
      </c>
      <c r="N1017" s="94"/>
      <c r="O1017" s="94">
        <v>36</v>
      </c>
      <c r="P1017" s="94"/>
      <c r="Q1017" s="94">
        <v>42.4</v>
      </c>
      <c r="R1017" s="94"/>
      <c r="S1017" s="94"/>
      <c r="T1017" s="95"/>
      <c r="U1017" s="95">
        <v>38.15</v>
      </c>
      <c r="V1017" s="34" t="s">
        <v>626</v>
      </c>
      <c r="W1017" s="34"/>
      <c r="X1017" s="34"/>
    </row>
    <row r="1018" spans="1:24" ht="14">
      <c r="A1018" s="91" t="s">
        <v>222</v>
      </c>
      <c r="B1018" s="92" t="s">
        <v>1509</v>
      </c>
      <c r="C1018" s="91">
        <v>8</v>
      </c>
      <c r="D1018" s="91" t="s">
        <v>630</v>
      </c>
      <c r="E1018" s="93" t="s">
        <v>174</v>
      </c>
      <c r="F1018" s="93" t="s">
        <v>341</v>
      </c>
      <c r="G1018" s="93">
        <v>1</v>
      </c>
      <c r="H1018" s="93" t="s">
        <v>222</v>
      </c>
      <c r="I1018" s="94">
        <v>4</v>
      </c>
      <c r="J1018" s="94">
        <v>42.9</v>
      </c>
      <c r="K1018" s="94">
        <v>31.8</v>
      </c>
      <c r="L1018" s="94"/>
      <c r="M1018" s="94">
        <v>39.049999999999997</v>
      </c>
      <c r="N1018" s="94"/>
      <c r="O1018" s="94"/>
      <c r="P1018" s="94"/>
      <c r="Q1018" s="94">
        <v>42.9</v>
      </c>
      <c r="R1018" s="94"/>
      <c r="S1018" s="94">
        <v>56.6</v>
      </c>
      <c r="T1018" s="95"/>
      <c r="U1018" s="95"/>
      <c r="V1018" s="34" t="s">
        <v>626</v>
      </c>
      <c r="W1018" s="34" t="s">
        <v>626</v>
      </c>
      <c r="X1018" s="34"/>
    </row>
    <row r="1019" spans="1:24" ht="14">
      <c r="A1019" s="91" t="s">
        <v>222</v>
      </c>
      <c r="B1019" s="92" t="s">
        <v>1510</v>
      </c>
      <c r="C1019" s="91">
        <v>8</v>
      </c>
      <c r="D1019" s="91" t="s">
        <v>630</v>
      </c>
      <c r="E1019" s="93" t="s">
        <v>174</v>
      </c>
      <c r="F1019" s="93" t="s">
        <v>341</v>
      </c>
      <c r="G1019" s="93">
        <v>1</v>
      </c>
      <c r="H1019" s="93" t="s">
        <v>222</v>
      </c>
      <c r="I1019" s="94">
        <v>3</v>
      </c>
      <c r="J1019" s="94">
        <v>38.450000000000003</v>
      </c>
      <c r="K1019" s="94"/>
      <c r="L1019" s="94"/>
      <c r="M1019" s="94">
        <v>33.950000000000003</v>
      </c>
      <c r="N1019" s="94"/>
      <c r="O1019" s="94">
        <v>38.450000000000003</v>
      </c>
      <c r="P1019" s="94"/>
      <c r="Q1019" s="94">
        <v>35.4</v>
      </c>
      <c r="R1019" s="94"/>
      <c r="S1019" s="94"/>
      <c r="T1019" s="95"/>
      <c r="U1019" s="95"/>
      <c r="V1019" s="34"/>
      <c r="W1019" s="34"/>
      <c r="X1019" s="34"/>
    </row>
    <row r="1020" spans="1:24" ht="14">
      <c r="A1020" s="91" t="s">
        <v>222</v>
      </c>
      <c r="B1020" s="92" t="s">
        <v>334</v>
      </c>
      <c r="C1020" s="91">
        <v>5</v>
      </c>
      <c r="D1020" s="91" t="s">
        <v>630</v>
      </c>
      <c r="E1020" s="93" t="s">
        <v>174</v>
      </c>
      <c r="F1020" s="93" t="s">
        <v>341</v>
      </c>
      <c r="G1020" s="93">
        <v>1</v>
      </c>
      <c r="H1020" s="93" t="s">
        <v>222</v>
      </c>
      <c r="I1020" s="94">
        <v>2</v>
      </c>
      <c r="J1020" s="94">
        <v>14</v>
      </c>
      <c r="K1020" s="94">
        <v>14</v>
      </c>
      <c r="L1020" s="94"/>
      <c r="M1020" s="94"/>
      <c r="N1020" s="94"/>
      <c r="O1020" s="94">
        <v>7.75</v>
      </c>
      <c r="P1020" s="94"/>
      <c r="Q1020" s="94"/>
      <c r="R1020" s="94"/>
      <c r="S1020" s="94"/>
      <c r="T1020" s="95"/>
      <c r="U1020" s="95">
        <v>19.350000000000001</v>
      </c>
      <c r="V1020" s="34" t="s">
        <v>626</v>
      </c>
      <c r="W1020" s="34"/>
      <c r="X1020" s="34"/>
    </row>
    <row r="1021" spans="1:24" ht="14">
      <c r="A1021" s="91" t="s">
        <v>222</v>
      </c>
      <c r="B1021" s="92" t="s">
        <v>1511</v>
      </c>
      <c r="C1021" s="91">
        <v>9</v>
      </c>
      <c r="D1021" s="91" t="s">
        <v>630</v>
      </c>
      <c r="E1021" s="93" t="s">
        <v>174</v>
      </c>
      <c r="F1021" s="93" t="s">
        <v>341</v>
      </c>
      <c r="G1021" s="93">
        <v>1</v>
      </c>
      <c r="H1021" s="93" t="s">
        <v>222</v>
      </c>
      <c r="I1021" s="94">
        <v>4</v>
      </c>
      <c r="J1021" s="94">
        <v>57.8</v>
      </c>
      <c r="K1021" s="94">
        <v>42.8</v>
      </c>
      <c r="L1021" s="94"/>
      <c r="M1021" s="94"/>
      <c r="N1021" s="94"/>
      <c r="O1021" s="94">
        <v>47.85</v>
      </c>
      <c r="P1021" s="94"/>
      <c r="Q1021" s="94">
        <v>57.8</v>
      </c>
      <c r="R1021" s="94"/>
      <c r="S1021" s="94">
        <v>65.099999999999994</v>
      </c>
      <c r="T1021" s="95"/>
      <c r="U1021" s="95"/>
      <c r="V1021" s="34" t="s">
        <v>626</v>
      </c>
      <c r="W1021" s="34" t="s">
        <v>626</v>
      </c>
      <c r="X1021" s="34"/>
    </row>
    <row r="1022" spans="1:24" ht="14">
      <c r="A1022" s="91" t="s">
        <v>222</v>
      </c>
      <c r="B1022" s="92" t="s">
        <v>362</v>
      </c>
      <c r="C1022" s="91">
        <v>6</v>
      </c>
      <c r="D1022" s="91" t="s">
        <v>630</v>
      </c>
      <c r="E1022" s="93" t="s">
        <v>174</v>
      </c>
      <c r="F1022" s="93" t="s">
        <v>341</v>
      </c>
      <c r="G1022" s="93">
        <v>1</v>
      </c>
      <c r="H1022" s="93" t="s">
        <v>222</v>
      </c>
      <c r="I1022" s="94">
        <v>3</v>
      </c>
      <c r="J1022" s="94">
        <v>13.45</v>
      </c>
      <c r="K1022" s="94"/>
      <c r="L1022" s="94"/>
      <c r="M1022" s="94">
        <v>12.25</v>
      </c>
      <c r="N1022" s="94"/>
      <c r="O1022" s="94">
        <v>13.45</v>
      </c>
      <c r="P1022" s="94"/>
      <c r="Q1022" s="94"/>
      <c r="R1022" s="94"/>
      <c r="S1022" s="94">
        <v>18.5</v>
      </c>
      <c r="T1022" s="95"/>
      <c r="U1022" s="95">
        <v>16.5</v>
      </c>
      <c r="V1022" s="34" t="s">
        <v>626</v>
      </c>
      <c r="W1022" s="34"/>
      <c r="X1022" s="34"/>
    </row>
    <row r="1023" spans="1:24" ht="14">
      <c r="A1023" s="91" t="s">
        <v>222</v>
      </c>
      <c r="B1023" s="92" t="s">
        <v>1512</v>
      </c>
      <c r="C1023" s="91">
        <v>7</v>
      </c>
      <c r="D1023" s="91" t="s">
        <v>630</v>
      </c>
      <c r="E1023" s="93" t="s">
        <v>174</v>
      </c>
      <c r="F1023" s="93" t="s">
        <v>341</v>
      </c>
      <c r="G1023" s="93">
        <v>1</v>
      </c>
      <c r="H1023" s="93" t="s">
        <v>222</v>
      </c>
      <c r="I1023" s="94">
        <v>5</v>
      </c>
      <c r="J1023" s="94">
        <v>55.4</v>
      </c>
      <c r="K1023" s="94">
        <v>42</v>
      </c>
      <c r="L1023" s="94"/>
      <c r="M1023" s="94">
        <v>38.450000000000003</v>
      </c>
      <c r="N1023" s="94"/>
      <c r="O1023" s="94">
        <v>55.4</v>
      </c>
      <c r="P1023" s="94"/>
      <c r="Q1023" s="94">
        <v>41.65</v>
      </c>
      <c r="R1023" s="94"/>
      <c r="S1023" s="94">
        <v>42.45</v>
      </c>
      <c r="T1023" s="95"/>
      <c r="U1023" s="95"/>
      <c r="V1023" s="34" t="s">
        <v>626</v>
      </c>
      <c r="W1023" s="34"/>
      <c r="X1023" s="34"/>
    </row>
    <row r="1024" spans="1:24" ht="14">
      <c r="A1024" s="91" t="s">
        <v>222</v>
      </c>
      <c r="B1024" s="92" t="s">
        <v>1513</v>
      </c>
      <c r="C1024" s="91">
        <v>14</v>
      </c>
      <c r="D1024" s="91" t="s">
        <v>625</v>
      </c>
      <c r="E1024" s="93" t="s">
        <v>342</v>
      </c>
      <c r="F1024" s="93" t="s">
        <v>252</v>
      </c>
      <c r="G1024" s="93">
        <v>1</v>
      </c>
      <c r="H1024" s="93" t="s">
        <v>222</v>
      </c>
      <c r="I1024" s="94">
        <v>1</v>
      </c>
      <c r="J1024" s="94">
        <v>80.900000000000006</v>
      </c>
      <c r="K1024" s="94"/>
      <c r="L1024" s="94"/>
      <c r="M1024" s="94"/>
      <c r="N1024" s="94"/>
      <c r="O1024" s="94"/>
      <c r="P1024" s="94"/>
      <c r="Q1024" s="94">
        <v>80.900000000000006</v>
      </c>
      <c r="R1024" s="94"/>
      <c r="S1024" s="94"/>
      <c r="T1024" s="95"/>
      <c r="U1024" s="95"/>
      <c r="V1024" s="34"/>
      <c r="W1024" s="34"/>
      <c r="X1024" s="34"/>
    </row>
    <row r="1025" spans="1:24" ht="14">
      <c r="A1025" s="91" t="s">
        <v>222</v>
      </c>
      <c r="B1025" s="92" t="s">
        <v>590</v>
      </c>
      <c r="C1025" s="91">
        <v>13</v>
      </c>
      <c r="D1025" s="91" t="s">
        <v>625</v>
      </c>
      <c r="E1025" s="93" t="s">
        <v>342</v>
      </c>
      <c r="F1025" s="93" t="s">
        <v>252</v>
      </c>
      <c r="G1025" s="93">
        <v>1</v>
      </c>
      <c r="H1025" s="93" t="s">
        <v>222</v>
      </c>
      <c r="I1025" s="94">
        <v>3</v>
      </c>
      <c r="J1025" s="94">
        <v>93</v>
      </c>
      <c r="K1025" s="94">
        <v>69.05</v>
      </c>
      <c r="L1025" s="94"/>
      <c r="M1025" s="94">
        <v>91.65</v>
      </c>
      <c r="N1025" s="94"/>
      <c r="O1025" s="94">
        <v>93</v>
      </c>
      <c r="P1025" s="94"/>
      <c r="Q1025" s="94"/>
      <c r="R1025" s="94"/>
      <c r="S1025" s="94"/>
      <c r="T1025" s="95"/>
      <c r="U1025" s="95">
        <v>80.5</v>
      </c>
      <c r="V1025" s="34" t="s">
        <v>626</v>
      </c>
      <c r="W1025" s="34"/>
      <c r="X1025" s="34"/>
    </row>
    <row r="1026" spans="1:24" ht="14">
      <c r="A1026" s="91" t="s">
        <v>222</v>
      </c>
      <c r="B1026" s="92" t="s">
        <v>1514</v>
      </c>
      <c r="C1026" s="91">
        <v>13</v>
      </c>
      <c r="D1026" s="91" t="s">
        <v>625</v>
      </c>
      <c r="E1026" s="93" t="s">
        <v>342</v>
      </c>
      <c r="F1026" s="93" t="s">
        <v>252</v>
      </c>
      <c r="G1026" s="93">
        <v>1</v>
      </c>
      <c r="H1026" s="93" t="s">
        <v>222</v>
      </c>
      <c r="I1026" s="94">
        <v>0</v>
      </c>
      <c r="J1026" s="94">
        <v>0</v>
      </c>
      <c r="K1026" s="94"/>
      <c r="L1026" s="94"/>
      <c r="M1026" s="94"/>
      <c r="N1026" s="94"/>
      <c r="O1026" s="94"/>
      <c r="P1026" s="94"/>
      <c r="Q1026" s="94"/>
      <c r="R1026" s="94"/>
      <c r="S1026" s="94"/>
      <c r="T1026" s="95"/>
      <c r="U1026" s="95"/>
      <c r="V1026" s="34"/>
      <c r="W1026" s="34"/>
      <c r="X1026" s="34"/>
    </row>
    <row r="1027" spans="1:24" ht="14">
      <c r="A1027" s="91" t="s">
        <v>222</v>
      </c>
      <c r="B1027" s="92" t="s">
        <v>591</v>
      </c>
      <c r="C1027" s="91">
        <v>13</v>
      </c>
      <c r="D1027" s="91" t="s">
        <v>630</v>
      </c>
      <c r="E1027" s="93" t="s">
        <v>342</v>
      </c>
      <c r="F1027" s="93" t="s">
        <v>252</v>
      </c>
      <c r="G1027" s="93">
        <v>1</v>
      </c>
      <c r="H1027" s="93" t="s">
        <v>222</v>
      </c>
      <c r="I1027" s="94">
        <v>2</v>
      </c>
      <c r="J1027" s="94">
        <v>77.25</v>
      </c>
      <c r="K1027" s="94"/>
      <c r="L1027" s="94"/>
      <c r="M1027" s="94"/>
      <c r="N1027" s="94"/>
      <c r="O1027" s="94"/>
      <c r="P1027" s="94"/>
      <c r="Q1027" s="94">
        <v>77.25</v>
      </c>
      <c r="R1027" s="94"/>
      <c r="S1027" s="94">
        <v>92.95</v>
      </c>
      <c r="T1027" s="95"/>
      <c r="U1027" s="95">
        <v>61.3</v>
      </c>
      <c r="V1027" s="34" t="s">
        <v>626</v>
      </c>
      <c r="W1027" s="34"/>
      <c r="X1027" s="34"/>
    </row>
    <row r="1028" spans="1:24" ht="14">
      <c r="A1028" s="91" t="s">
        <v>222</v>
      </c>
      <c r="B1028" s="92" t="s">
        <v>1515</v>
      </c>
      <c r="C1028" s="91">
        <v>13</v>
      </c>
      <c r="D1028" s="91" t="s">
        <v>630</v>
      </c>
      <c r="E1028" s="93" t="s">
        <v>342</v>
      </c>
      <c r="F1028" s="93" t="s">
        <v>252</v>
      </c>
      <c r="G1028" s="93">
        <v>1</v>
      </c>
      <c r="H1028" s="93" t="s">
        <v>222</v>
      </c>
      <c r="I1028" s="94">
        <v>3</v>
      </c>
      <c r="J1028" s="94">
        <v>76.25</v>
      </c>
      <c r="K1028" s="94">
        <v>70.25</v>
      </c>
      <c r="L1028" s="94"/>
      <c r="M1028" s="94"/>
      <c r="N1028" s="94"/>
      <c r="O1028" s="94"/>
      <c r="P1028" s="94"/>
      <c r="Q1028" s="94">
        <v>76.25</v>
      </c>
      <c r="R1028" s="94"/>
      <c r="S1028" s="94">
        <v>95</v>
      </c>
      <c r="T1028" s="95"/>
      <c r="U1028" s="95"/>
      <c r="V1028" s="34" t="s">
        <v>626</v>
      </c>
      <c r="W1028" s="34"/>
      <c r="X1028" s="34"/>
    </row>
    <row r="1029" spans="1:24" ht="14">
      <c r="A1029" s="91" t="s">
        <v>222</v>
      </c>
      <c r="B1029" s="92" t="s">
        <v>1516</v>
      </c>
      <c r="C1029" s="91">
        <v>14</v>
      </c>
      <c r="D1029" s="91" t="s">
        <v>630</v>
      </c>
      <c r="E1029" s="93" t="s">
        <v>342</v>
      </c>
      <c r="F1029" s="93" t="s">
        <v>252</v>
      </c>
      <c r="G1029" s="93">
        <v>1</v>
      </c>
      <c r="H1029" s="93" t="s">
        <v>222</v>
      </c>
      <c r="I1029" s="94">
        <v>5</v>
      </c>
      <c r="J1029" s="94">
        <v>202.95</v>
      </c>
      <c r="K1029" s="94">
        <v>202.95</v>
      </c>
      <c r="L1029" s="94"/>
      <c r="M1029" s="94">
        <v>198.75</v>
      </c>
      <c r="N1029" s="94"/>
      <c r="O1029" s="94">
        <v>191.9</v>
      </c>
      <c r="P1029" s="94"/>
      <c r="Q1029" s="94">
        <v>200.8</v>
      </c>
      <c r="R1029" s="94"/>
      <c r="S1029" s="94">
        <v>194.95</v>
      </c>
      <c r="T1029" s="95"/>
      <c r="U1029" s="95"/>
      <c r="V1029" s="34"/>
      <c r="W1029" s="34"/>
      <c r="X1029" s="34"/>
    </row>
    <row r="1030" spans="1:24" ht="14">
      <c r="A1030" s="91" t="s">
        <v>222</v>
      </c>
      <c r="B1030" s="92" t="s">
        <v>1517</v>
      </c>
      <c r="C1030" s="91">
        <v>14</v>
      </c>
      <c r="D1030" s="91" t="s">
        <v>630</v>
      </c>
      <c r="E1030" s="93" t="s">
        <v>342</v>
      </c>
      <c r="F1030" s="93" t="s">
        <v>252</v>
      </c>
      <c r="G1030" s="93">
        <v>1</v>
      </c>
      <c r="H1030" s="93" t="s">
        <v>222</v>
      </c>
      <c r="I1030" s="94">
        <v>1</v>
      </c>
      <c r="J1030" s="94">
        <v>78.55</v>
      </c>
      <c r="K1030" s="94">
        <v>78.55</v>
      </c>
      <c r="L1030" s="94"/>
      <c r="M1030" s="94"/>
      <c r="N1030" s="94"/>
      <c r="O1030" s="94"/>
      <c r="P1030" s="94"/>
      <c r="Q1030" s="94"/>
      <c r="R1030" s="94"/>
      <c r="S1030" s="94"/>
      <c r="T1030" s="95"/>
      <c r="U1030" s="95"/>
      <c r="V1030" s="34" t="s">
        <v>626</v>
      </c>
      <c r="W1030" s="34"/>
      <c r="X1030" s="34"/>
    </row>
    <row r="1031" spans="1:24" ht="14">
      <c r="A1031" s="91" t="s">
        <v>222</v>
      </c>
      <c r="B1031" s="92" t="s">
        <v>1518</v>
      </c>
      <c r="C1031" s="91">
        <v>13</v>
      </c>
      <c r="D1031" s="91" t="s">
        <v>630</v>
      </c>
      <c r="E1031" s="93" t="s">
        <v>342</v>
      </c>
      <c r="F1031" s="93" t="s">
        <v>252</v>
      </c>
      <c r="G1031" s="93">
        <v>1</v>
      </c>
      <c r="H1031" s="93" t="s">
        <v>222</v>
      </c>
      <c r="I1031" s="94">
        <v>1</v>
      </c>
      <c r="J1031" s="94">
        <v>104</v>
      </c>
      <c r="K1031" s="94"/>
      <c r="L1031" s="94"/>
      <c r="M1031" s="94"/>
      <c r="N1031" s="94"/>
      <c r="O1031" s="94">
        <v>104</v>
      </c>
      <c r="P1031" s="94"/>
      <c r="Q1031" s="94"/>
      <c r="R1031" s="94"/>
      <c r="S1031" s="94"/>
      <c r="T1031" s="95"/>
      <c r="U1031" s="95"/>
      <c r="V1031" s="34"/>
      <c r="W1031" s="34" t="s">
        <v>626</v>
      </c>
      <c r="X1031" s="34"/>
    </row>
    <row r="1032" spans="1:24" ht="14">
      <c r="A1032" s="91" t="s">
        <v>222</v>
      </c>
      <c r="B1032" s="92" t="s">
        <v>1519</v>
      </c>
      <c r="C1032" s="91">
        <v>12</v>
      </c>
      <c r="D1032" s="91" t="s">
        <v>625</v>
      </c>
      <c r="E1032" s="93" t="s">
        <v>341</v>
      </c>
      <c r="F1032" s="93" t="s">
        <v>342</v>
      </c>
      <c r="G1032" s="93">
        <v>1</v>
      </c>
      <c r="H1032" s="93" t="s">
        <v>222</v>
      </c>
      <c r="I1032" s="94">
        <v>5</v>
      </c>
      <c r="J1032" s="94">
        <v>108.35</v>
      </c>
      <c r="K1032" s="94">
        <v>91.65</v>
      </c>
      <c r="L1032" s="94"/>
      <c r="M1032" s="94">
        <v>108.35</v>
      </c>
      <c r="N1032" s="94"/>
      <c r="O1032" s="94">
        <v>97.8</v>
      </c>
      <c r="P1032" s="94"/>
      <c r="Q1032" s="94">
        <v>71.599999999999994</v>
      </c>
      <c r="R1032" s="94"/>
      <c r="S1032" s="94">
        <v>103.55</v>
      </c>
      <c r="T1032" s="95"/>
      <c r="U1032" s="95"/>
      <c r="V1032" s="34"/>
      <c r="W1032" s="34" t="s">
        <v>626</v>
      </c>
      <c r="X1032" s="34" t="s">
        <v>626</v>
      </c>
    </row>
    <row r="1033" spans="1:24" ht="14">
      <c r="A1033" s="91" t="s">
        <v>222</v>
      </c>
      <c r="B1033" s="92" t="s">
        <v>1520</v>
      </c>
      <c r="C1033" s="91">
        <v>12</v>
      </c>
      <c r="D1033" s="91" t="s">
        <v>625</v>
      </c>
      <c r="E1033" s="93" t="s">
        <v>341</v>
      </c>
      <c r="F1033" s="93" t="s">
        <v>342</v>
      </c>
      <c r="G1033" s="93">
        <v>1</v>
      </c>
      <c r="H1033" s="93" t="s">
        <v>222</v>
      </c>
      <c r="I1033" s="94">
        <v>5</v>
      </c>
      <c r="J1033" s="94">
        <v>211.95</v>
      </c>
      <c r="K1033" s="94">
        <v>211.95</v>
      </c>
      <c r="L1033" s="94"/>
      <c r="M1033" s="94">
        <v>196.75</v>
      </c>
      <c r="N1033" s="94"/>
      <c r="O1033" s="94">
        <v>189.35</v>
      </c>
      <c r="P1033" s="94"/>
      <c r="Q1033" s="94">
        <v>204.4</v>
      </c>
      <c r="R1033" s="94"/>
      <c r="S1033" s="94">
        <v>196.05</v>
      </c>
      <c r="T1033" s="95"/>
      <c r="U1033" s="95"/>
      <c r="V1033" s="34"/>
      <c r="W1033" s="34"/>
      <c r="X1033" s="34"/>
    </row>
    <row r="1034" spans="1:24" ht="14">
      <c r="A1034" s="91" t="s">
        <v>222</v>
      </c>
      <c r="B1034" s="92" t="s">
        <v>551</v>
      </c>
      <c r="C1034" s="91">
        <v>11</v>
      </c>
      <c r="D1034" s="91" t="s">
        <v>625</v>
      </c>
      <c r="E1034" s="93" t="s">
        <v>341</v>
      </c>
      <c r="F1034" s="93" t="s">
        <v>342</v>
      </c>
      <c r="G1034" s="93">
        <v>1</v>
      </c>
      <c r="H1034" s="93" t="s">
        <v>222</v>
      </c>
      <c r="I1034" s="94">
        <v>2</v>
      </c>
      <c r="J1034" s="94">
        <v>70.3</v>
      </c>
      <c r="K1034" s="94"/>
      <c r="L1034" s="94"/>
      <c r="M1034" s="94">
        <v>70.3</v>
      </c>
      <c r="N1034" s="94"/>
      <c r="O1034" s="94"/>
      <c r="P1034" s="94"/>
      <c r="Q1034" s="94"/>
      <c r="R1034" s="94"/>
      <c r="S1034" s="94">
        <v>63.6</v>
      </c>
      <c r="T1034" s="95"/>
      <c r="U1034" s="95">
        <v>60.55</v>
      </c>
      <c r="V1034" s="34" t="s">
        <v>626</v>
      </c>
      <c r="W1034" s="34"/>
      <c r="X1034" s="34"/>
    </row>
    <row r="1035" spans="1:24" ht="14">
      <c r="A1035" s="91" t="s">
        <v>222</v>
      </c>
      <c r="B1035" s="92" t="s">
        <v>575</v>
      </c>
      <c r="C1035" s="91">
        <v>12</v>
      </c>
      <c r="D1035" s="91" t="s">
        <v>630</v>
      </c>
      <c r="E1035" s="93" t="s">
        <v>341</v>
      </c>
      <c r="F1035" s="93" t="s">
        <v>342</v>
      </c>
      <c r="G1035" s="93">
        <v>1</v>
      </c>
      <c r="H1035" s="93" t="s">
        <v>222</v>
      </c>
      <c r="I1035" s="94">
        <v>4</v>
      </c>
      <c r="J1035" s="94">
        <v>93.85</v>
      </c>
      <c r="K1035" s="94">
        <v>90.45</v>
      </c>
      <c r="L1035" s="94"/>
      <c r="M1035" s="94">
        <v>93.3</v>
      </c>
      <c r="N1035" s="94"/>
      <c r="O1035" s="94">
        <v>93.85</v>
      </c>
      <c r="P1035" s="94"/>
      <c r="Q1035" s="94"/>
      <c r="R1035" s="94"/>
      <c r="S1035" s="94">
        <v>92.2</v>
      </c>
      <c r="T1035" s="95"/>
      <c r="U1035" s="95">
        <v>90.9</v>
      </c>
      <c r="V1035" s="34" t="s">
        <v>626</v>
      </c>
      <c r="W1035" s="34"/>
      <c r="X1035" s="34"/>
    </row>
    <row r="1036" spans="1:24" ht="14">
      <c r="A1036" s="91" t="s">
        <v>222</v>
      </c>
      <c r="B1036" s="92" t="s">
        <v>548</v>
      </c>
      <c r="C1036" s="91">
        <v>11</v>
      </c>
      <c r="D1036" s="91" t="s">
        <v>630</v>
      </c>
      <c r="E1036" s="93" t="s">
        <v>341</v>
      </c>
      <c r="F1036" s="93" t="s">
        <v>342</v>
      </c>
      <c r="G1036" s="93">
        <v>1</v>
      </c>
      <c r="H1036" s="93" t="s">
        <v>222</v>
      </c>
      <c r="I1036" s="94">
        <v>4</v>
      </c>
      <c r="J1036" s="94">
        <v>77.150000000000006</v>
      </c>
      <c r="K1036" s="94">
        <v>75.349999999999994</v>
      </c>
      <c r="L1036" s="94"/>
      <c r="M1036" s="94">
        <v>77.150000000000006</v>
      </c>
      <c r="N1036" s="94"/>
      <c r="O1036" s="94"/>
      <c r="P1036" s="94"/>
      <c r="Q1036" s="94">
        <v>65.2</v>
      </c>
      <c r="R1036" s="94"/>
      <c r="S1036" s="94">
        <v>79.25</v>
      </c>
      <c r="T1036" s="95"/>
      <c r="U1036" s="95">
        <v>62.5</v>
      </c>
      <c r="V1036" s="34" t="s">
        <v>626</v>
      </c>
      <c r="W1036" s="34"/>
      <c r="X1036" s="34"/>
    </row>
    <row r="1037" spans="1:24" ht="14">
      <c r="A1037" s="91" t="s">
        <v>222</v>
      </c>
      <c r="B1037" s="92" t="s">
        <v>1521</v>
      </c>
      <c r="C1037" s="91">
        <v>11</v>
      </c>
      <c r="D1037" s="91" t="s">
        <v>630</v>
      </c>
      <c r="E1037" s="93" t="s">
        <v>341</v>
      </c>
      <c r="F1037" s="93" t="s">
        <v>342</v>
      </c>
      <c r="G1037" s="93">
        <v>1</v>
      </c>
      <c r="H1037" s="93" t="s">
        <v>222</v>
      </c>
      <c r="I1037" s="94">
        <v>0</v>
      </c>
      <c r="J1037" s="94">
        <v>0</v>
      </c>
      <c r="K1037" s="94"/>
      <c r="L1037" s="94"/>
      <c r="M1037" s="94"/>
      <c r="N1037" s="94"/>
      <c r="O1037" s="94"/>
      <c r="P1037" s="94"/>
      <c r="Q1037" s="94"/>
      <c r="R1037" s="94"/>
      <c r="S1037" s="94"/>
      <c r="T1037" s="95"/>
      <c r="U1037" s="95"/>
      <c r="V1037" s="34" t="s">
        <v>626</v>
      </c>
      <c r="W1037" s="34"/>
      <c r="X1037" s="34"/>
    </row>
    <row r="1038" spans="1:24" ht="14">
      <c r="A1038" s="91" t="s">
        <v>222</v>
      </c>
      <c r="B1038" s="92" t="s">
        <v>586</v>
      </c>
      <c r="C1038" s="91">
        <v>12</v>
      </c>
      <c r="D1038" s="91" t="s">
        <v>630</v>
      </c>
      <c r="E1038" s="93" t="s">
        <v>341</v>
      </c>
      <c r="F1038" s="93" t="s">
        <v>342</v>
      </c>
      <c r="G1038" s="93">
        <v>1</v>
      </c>
      <c r="H1038" s="93" t="s">
        <v>222</v>
      </c>
      <c r="I1038" s="94">
        <v>4</v>
      </c>
      <c r="J1038" s="94">
        <v>88.05</v>
      </c>
      <c r="K1038" s="94"/>
      <c r="L1038" s="94"/>
      <c r="M1038" s="94">
        <v>77.400000000000006</v>
      </c>
      <c r="N1038" s="94"/>
      <c r="O1038" s="94">
        <v>88.05</v>
      </c>
      <c r="P1038" s="94"/>
      <c r="Q1038" s="94">
        <v>79.650000000000006</v>
      </c>
      <c r="R1038" s="94"/>
      <c r="S1038" s="94">
        <v>104.75</v>
      </c>
      <c r="T1038" s="95"/>
      <c r="U1038" s="95">
        <v>86.45</v>
      </c>
      <c r="V1038" s="34" t="s">
        <v>626</v>
      </c>
      <c r="W1038" s="34"/>
      <c r="X1038" s="34"/>
    </row>
    <row r="1039" spans="1:24" ht="14">
      <c r="A1039" s="91" t="s">
        <v>222</v>
      </c>
      <c r="B1039" s="92" t="s">
        <v>1522</v>
      </c>
      <c r="C1039" s="91">
        <v>15</v>
      </c>
      <c r="D1039" s="91" t="s">
        <v>625</v>
      </c>
      <c r="E1039" s="93" t="s">
        <v>252</v>
      </c>
      <c r="F1039" s="93" t="s">
        <v>252</v>
      </c>
      <c r="G1039" s="93">
        <v>1</v>
      </c>
      <c r="H1039" s="93" t="s">
        <v>222</v>
      </c>
      <c r="I1039" s="94">
        <v>4</v>
      </c>
      <c r="J1039" s="94">
        <v>126.85</v>
      </c>
      <c r="K1039" s="94">
        <v>109.65</v>
      </c>
      <c r="L1039" s="94"/>
      <c r="M1039" s="94">
        <v>126.85</v>
      </c>
      <c r="N1039" s="94"/>
      <c r="O1039" s="94">
        <v>115.1</v>
      </c>
      <c r="P1039" s="94"/>
      <c r="Q1039" s="94">
        <v>104.55</v>
      </c>
      <c r="R1039" s="94"/>
      <c r="S1039" s="94"/>
      <c r="T1039" s="95"/>
      <c r="U1039" s="95"/>
      <c r="V1039" s="34"/>
      <c r="W1039" s="34" t="s">
        <v>626</v>
      </c>
      <c r="X1039" s="34"/>
    </row>
    <row r="1040" spans="1:24" ht="14">
      <c r="A1040" s="91" t="s">
        <v>222</v>
      </c>
      <c r="B1040" s="92" t="s">
        <v>1523</v>
      </c>
      <c r="C1040" s="91">
        <v>16</v>
      </c>
      <c r="D1040" s="91" t="s">
        <v>625</v>
      </c>
      <c r="E1040" s="93" t="s">
        <v>252</v>
      </c>
      <c r="F1040" s="93" t="s">
        <v>252</v>
      </c>
      <c r="G1040" s="93">
        <v>1</v>
      </c>
      <c r="H1040" s="93" t="s">
        <v>222</v>
      </c>
      <c r="I1040" s="94">
        <v>4</v>
      </c>
      <c r="J1040" s="94">
        <v>263.8</v>
      </c>
      <c r="K1040" s="94"/>
      <c r="L1040" s="94"/>
      <c r="M1040" s="94">
        <v>222.65</v>
      </c>
      <c r="N1040" s="94"/>
      <c r="O1040" s="94">
        <v>263.8</v>
      </c>
      <c r="P1040" s="94"/>
      <c r="Q1040" s="94">
        <v>252.1</v>
      </c>
      <c r="R1040" s="94"/>
      <c r="S1040" s="94">
        <v>260.5</v>
      </c>
      <c r="T1040" s="95"/>
      <c r="U1040" s="95"/>
      <c r="V1040" s="34"/>
      <c r="W1040" s="34" t="s">
        <v>626</v>
      </c>
      <c r="X1040" s="34" t="s">
        <v>626</v>
      </c>
    </row>
    <row r="1041" spans="1:24" ht="14">
      <c r="A1041" s="91" t="s">
        <v>222</v>
      </c>
      <c r="B1041" s="92" t="s">
        <v>1524</v>
      </c>
      <c r="C1041" s="91">
        <v>17</v>
      </c>
      <c r="D1041" s="91" t="s">
        <v>630</v>
      </c>
      <c r="E1041" s="93" t="s">
        <v>252</v>
      </c>
      <c r="F1041" s="93" t="s">
        <v>252</v>
      </c>
      <c r="G1041" s="93">
        <v>1</v>
      </c>
      <c r="H1041" s="93" t="s">
        <v>222</v>
      </c>
      <c r="I1041" s="94">
        <v>5</v>
      </c>
      <c r="J1041" s="94">
        <v>237.35</v>
      </c>
      <c r="K1041" s="94">
        <v>228.85</v>
      </c>
      <c r="L1041" s="94"/>
      <c r="M1041" s="94">
        <v>224.5</v>
      </c>
      <c r="N1041" s="94"/>
      <c r="O1041" s="94">
        <v>237.35</v>
      </c>
      <c r="P1041" s="94"/>
      <c r="Q1041" s="94">
        <v>231.5</v>
      </c>
      <c r="R1041" s="94"/>
      <c r="S1041" s="94">
        <v>240.9</v>
      </c>
      <c r="T1041" s="95"/>
      <c r="U1041" s="95"/>
      <c r="V1041" s="34"/>
      <c r="W1041" s="34"/>
      <c r="X1041" s="34"/>
    </row>
    <row r="1042" spans="1:24" ht="14">
      <c r="A1042" s="91" t="s">
        <v>224</v>
      </c>
      <c r="B1042" s="92" t="s">
        <v>1525</v>
      </c>
      <c r="C1042" s="91">
        <v>7</v>
      </c>
      <c r="D1042" s="91" t="s">
        <v>625</v>
      </c>
      <c r="E1042" s="93" t="s">
        <v>174</v>
      </c>
      <c r="F1042" s="93" t="s">
        <v>341</v>
      </c>
      <c r="G1042" s="93">
        <v>6</v>
      </c>
      <c r="H1042" s="93" t="s">
        <v>224</v>
      </c>
      <c r="I1042" s="94">
        <v>5</v>
      </c>
      <c r="J1042" s="94">
        <v>59.3</v>
      </c>
      <c r="K1042" s="94">
        <v>37.75</v>
      </c>
      <c r="L1042" s="94"/>
      <c r="M1042" s="94">
        <v>59.3</v>
      </c>
      <c r="N1042" s="94"/>
      <c r="O1042" s="94">
        <v>43.2</v>
      </c>
      <c r="P1042" s="94"/>
      <c r="Q1042" s="94">
        <v>50.65</v>
      </c>
      <c r="R1042" s="94"/>
      <c r="S1042" s="94">
        <v>45.75</v>
      </c>
      <c r="T1042" s="95"/>
      <c r="U1042" s="95"/>
      <c r="V1042" s="34"/>
      <c r="W1042" s="34" t="s">
        <v>626</v>
      </c>
      <c r="X1042" s="34"/>
    </row>
    <row r="1043" spans="1:24" ht="14">
      <c r="A1043" s="91" t="s">
        <v>224</v>
      </c>
      <c r="B1043" s="92" t="s">
        <v>1526</v>
      </c>
      <c r="C1043" s="91">
        <v>8</v>
      </c>
      <c r="D1043" s="91" t="s">
        <v>625</v>
      </c>
      <c r="E1043" s="93" t="s">
        <v>174</v>
      </c>
      <c r="F1043" s="93" t="s">
        <v>341</v>
      </c>
      <c r="G1043" s="93">
        <v>6</v>
      </c>
      <c r="H1043" s="93" t="s">
        <v>224</v>
      </c>
      <c r="I1043" s="94">
        <v>3</v>
      </c>
      <c r="J1043" s="94">
        <v>33.9</v>
      </c>
      <c r="K1043" s="94">
        <v>33.9</v>
      </c>
      <c r="L1043" s="94"/>
      <c r="M1043" s="94">
        <v>27.4</v>
      </c>
      <c r="N1043" s="94"/>
      <c r="O1043" s="94"/>
      <c r="P1043" s="94"/>
      <c r="Q1043" s="94">
        <v>23.45</v>
      </c>
      <c r="R1043" s="94"/>
      <c r="S1043" s="94"/>
      <c r="T1043" s="95"/>
      <c r="U1043" s="95"/>
      <c r="V1043" s="34"/>
      <c r="W1043" s="34"/>
      <c r="X1043" s="34"/>
    </row>
    <row r="1044" spans="1:24" ht="14">
      <c r="A1044" s="91" t="s">
        <v>224</v>
      </c>
      <c r="B1044" s="92" t="s">
        <v>1527</v>
      </c>
      <c r="C1044" s="91">
        <v>5</v>
      </c>
      <c r="D1044" s="91" t="s">
        <v>625</v>
      </c>
      <c r="E1044" s="93" t="s">
        <v>174</v>
      </c>
      <c r="F1044" s="93" t="s">
        <v>341</v>
      </c>
      <c r="G1044" s="93">
        <v>6</v>
      </c>
      <c r="H1044" s="93" t="s">
        <v>224</v>
      </c>
      <c r="I1044" s="94">
        <v>5</v>
      </c>
      <c r="J1044" s="94">
        <v>46.1</v>
      </c>
      <c r="K1044" s="94">
        <v>43.9</v>
      </c>
      <c r="L1044" s="94"/>
      <c r="M1044" s="94">
        <v>42.45</v>
      </c>
      <c r="N1044" s="94"/>
      <c r="O1044" s="94">
        <v>46.1</v>
      </c>
      <c r="P1044" s="94"/>
      <c r="Q1044" s="94">
        <v>22.7</v>
      </c>
      <c r="R1044" s="94"/>
      <c r="S1044" s="94">
        <v>22.3</v>
      </c>
      <c r="T1044" s="95"/>
      <c r="U1044" s="95"/>
      <c r="V1044" s="34"/>
      <c r="W1044" s="34"/>
      <c r="X1044" s="34"/>
    </row>
    <row r="1045" spans="1:24" ht="14">
      <c r="A1045" s="91" t="s">
        <v>224</v>
      </c>
      <c r="B1045" s="92" t="s">
        <v>1528</v>
      </c>
      <c r="C1045" s="91">
        <v>9</v>
      </c>
      <c r="D1045" s="91" t="s">
        <v>625</v>
      </c>
      <c r="E1045" s="93" t="s">
        <v>174</v>
      </c>
      <c r="F1045" s="93" t="s">
        <v>341</v>
      </c>
      <c r="G1045" s="93">
        <v>6</v>
      </c>
      <c r="H1045" s="93" t="s">
        <v>224</v>
      </c>
      <c r="I1045" s="94">
        <v>5</v>
      </c>
      <c r="J1045" s="94">
        <v>79.5</v>
      </c>
      <c r="K1045" s="94">
        <v>66.25</v>
      </c>
      <c r="L1045" s="94"/>
      <c r="M1045" s="94">
        <v>79.5</v>
      </c>
      <c r="N1045" s="94"/>
      <c r="O1045" s="94">
        <v>52.95</v>
      </c>
      <c r="P1045" s="94"/>
      <c r="Q1045" s="94">
        <v>76.599999999999994</v>
      </c>
      <c r="R1045" s="94"/>
      <c r="S1045" s="94">
        <v>57.85</v>
      </c>
      <c r="T1045" s="95"/>
      <c r="U1045" s="95"/>
      <c r="V1045" s="34"/>
      <c r="W1045" s="34" t="s">
        <v>626</v>
      </c>
      <c r="X1045" s="34"/>
    </row>
    <row r="1046" spans="1:24" ht="14">
      <c r="A1046" s="91" t="s">
        <v>224</v>
      </c>
      <c r="B1046" s="92" t="s">
        <v>1529</v>
      </c>
      <c r="C1046" s="91">
        <v>8</v>
      </c>
      <c r="D1046" s="91" t="s">
        <v>625</v>
      </c>
      <c r="E1046" s="93" t="s">
        <v>174</v>
      </c>
      <c r="F1046" s="93" t="s">
        <v>341</v>
      </c>
      <c r="G1046" s="93">
        <v>6</v>
      </c>
      <c r="H1046" s="93" t="s">
        <v>224</v>
      </c>
      <c r="I1046" s="94">
        <v>3</v>
      </c>
      <c r="J1046" s="94">
        <v>77.849999999999994</v>
      </c>
      <c r="K1046" s="94">
        <v>54.95</v>
      </c>
      <c r="L1046" s="94"/>
      <c r="M1046" s="94"/>
      <c r="N1046" s="94"/>
      <c r="O1046" s="94"/>
      <c r="P1046" s="94"/>
      <c r="Q1046" s="94">
        <v>77.849999999999994</v>
      </c>
      <c r="R1046" s="94"/>
      <c r="S1046" s="94">
        <v>56.1</v>
      </c>
      <c r="T1046" s="95"/>
      <c r="U1046" s="95"/>
      <c r="V1046" s="34"/>
      <c r="W1046" s="34"/>
      <c r="X1046" s="34"/>
    </row>
    <row r="1047" spans="1:24" ht="14">
      <c r="A1047" s="91" t="s">
        <v>224</v>
      </c>
      <c r="B1047" s="92" t="s">
        <v>1530</v>
      </c>
      <c r="C1047" s="91">
        <v>10</v>
      </c>
      <c r="D1047" s="91" t="s">
        <v>625</v>
      </c>
      <c r="E1047" s="93" t="s">
        <v>174</v>
      </c>
      <c r="F1047" s="93" t="s">
        <v>341</v>
      </c>
      <c r="G1047" s="93">
        <v>6</v>
      </c>
      <c r="H1047" s="93" t="s">
        <v>224</v>
      </c>
      <c r="I1047" s="94">
        <v>4</v>
      </c>
      <c r="J1047" s="94">
        <v>74.8</v>
      </c>
      <c r="K1047" s="94">
        <v>63.1</v>
      </c>
      <c r="L1047" s="94"/>
      <c r="M1047" s="94">
        <v>74.8</v>
      </c>
      <c r="N1047" s="94"/>
      <c r="O1047" s="94">
        <v>69.2</v>
      </c>
      <c r="P1047" s="94"/>
      <c r="Q1047" s="94">
        <v>61.25</v>
      </c>
      <c r="R1047" s="94"/>
      <c r="S1047" s="94"/>
      <c r="T1047" s="95"/>
      <c r="U1047" s="95"/>
      <c r="V1047" s="34"/>
      <c r="W1047" s="34"/>
      <c r="X1047" s="34"/>
    </row>
    <row r="1048" spans="1:24" ht="14">
      <c r="A1048" s="91" t="s">
        <v>224</v>
      </c>
      <c r="B1048" s="92" t="s">
        <v>1531</v>
      </c>
      <c r="C1048" s="91">
        <v>8</v>
      </c>
      <c r="D1048" s="91" t="s">
        <v>630</v>
      </c>
      <c r="E1048" s="93" t="s">
        <v>174</v>
      </c>
      <c r="F1048" s="93" t="s">
        <v>341</v>
      </c>
      <c r="G1048" s="93">
        <v>6</v>
      </c>
      <c r="H1048" s="93" t="s">
        <v>224</v>
      </c>
      <c r="I1048" s="94">
        <v>4</v>
      </c>
      <c r="J1048" s="94">
        <v>45.5</v>
      </c>
      <c r="K1048" s="94">
        <v>32.799999999999997</v>
      </c>
      <c r="L1048" s="94"/>
      <c r="M1048" s="94">
        <v>39.549999999999997</v>
      </c>
      <c r="N1048" s="94"/>
      <c r="O1048" s="94">
        <v>43.05</v>
      </c>
      <c r="P1048" s="94"/>
      <c r="Q1048" s="94">
        <v>45.5</v>
      </c>
      <c r="R1048" s="94"/>
      <c r="S1048" s="94"/>
      <c r="T1048" s="95"/>
      <c r="U1048" s="95"/>
      <c r="V1048" s="34"/>
      <c r="W1048" s="34"/>
      <c r="X1048" s="34"/>
    </row>
    <row r="1049" spans="1:24" ht="14">
      <c r="A1049" s="91" t="s">
        <v>224</v>
      </c>
      <c r="B1049" s="92" t="s">
        <v>1532</v>
      </c>
      <c r="C1049" s="91">
        <v>8</v>
      </c>
      <c r="D1049" s="91" t="s">
        <v>630</v>
      </c>
      <c r="E1049" s="93" t="s">
        <v>174</v>
      </c>
      <c r="F1049" s="93" t="s">
        <v>341</v>
      </c>
      <c r="G1049" s="93">
        <v>6</v>
      </c>
      <c r="H1049" s="93" t="s">
        <v>224</v>
      </c>
      <c r="I1049" s="94">
        <v>4</v>
      </c>
      <c r="J1049" s="94">
        <v>42.8</v>
      </c>
      <c r="K1049" s="94"/>
      <c r="L1049" s="94"/>
      <c r="M1049" s="94">
        <v>33.75</v>
      </c>
      <c r="N1049" s="94"/>
      <c r="O1049" s="94">
        <v>42.1</v>
      </c>
      <c r="P1049" s="94"/>
      <c r="Q1049" s="94">
        <v>42.8</v>
      </c>
      <c r="R1049" s="94"/>
      <c r="S1049" s="94">
        <v>38.299999999999997</v>
      </c>
      <c r="T1049" s="95"/>
      <c r="U1049" s="95"/>
      <c r="V1049" s="34"/>
      <c r="W1049" s="34" t="s">
        <v>626</v>
      </c>
      <c r="X1049" s="34"/>
    </row>
    <row r="1050" spans="1:24" ht="14">
      <c r="A1050" s="91" t="s">
        <v>224</v>
      </c>
      <c r="B1050" s="92" t="s">
        <v>1533</v>
      </c>
      <c r="C1050" s="91">
        <v>13</v>
      </c>
      <c r="D1050" s="91" t="s">
        <v>625</v>
      </c>
      <c r="E1050" s="93" t="s">
        <v>342</v>
      </c>
      <c r="F1050" s="93" t="s">
        <v>252</v>
      </c>
      <c r="G1050" s="93">
        <v>6</v>
      </c>
      <c r="H1050" s="93" t="s">
        <v>224</v>
      </c>
      <c r="I1050" s="94">
        <v>4</v>
      </c>
      <c r="J1050" s="94">
        <v>105.15</v>
      </c>
      <c r="K1050" s="94">
        <v>90.95</v>
      </c>
      <c r="L1050" s="94"/>
      <c r="M1050" s="94">
        <v>105.15</v>
      </c>
      <c r="N1050" s="94"/>
      <c r="O1050" s="94"/>
      <c r="P1050" s="94"/>
      <c r="Q1050" s="94">
        <v>93.3</v>
      </c>
      <c r="R1050" s="94"/>
      <c r="S1050" s="94">
        <v>83.2</v>
      </c>
      <c r="T1050" s="95"/>
      <c r="U1050" s="95"/>
      <c r="V1050" s="34"/>
      <c r="W1050" s="34" t="s">
        <v>626</v>
      </c>
      <c r="X1050" s="34"/>
    </row>
    <row r="1051" spans="1:24" ht="14">
      <c r="A1051" s="91" t="s">
        <v>224</v>
      </c>
      <c r="B1051" s="92" t="s">
        <v>1534</v>
      </c>
      <c r="C1051" s="91">
        <v>14</v>
      </c>
      <c r="D1051" s="91" t="s">
        <v>625</v>
      </c>
      <c r="E1051" s="93" t="s">
        <v>342</v>
      </c>
      <c r="F1051" s="93" t="s">
        <v>252</v>
      </c>
      <c r="G1051" s="93">
        <v>6</v>
      </c>
      <c r="H1051" s="93" t="s">
        <v>224</v>
      </c>
      <c r="I1051" s="94">
        <v>5</v>
      </c>
      <c r="J1051" s="94">
        <v>139.19999999999999</v>
      </c>
      <c r="K1051" s="94">
        <v>128.25</v>
      </c>
      <c r="L1051" s="94"/>
      <c r="M1051" s="94">
        <v>139.19999999999999</v>
      </c>
      <c r="N1051" s="94"/>
      <c r="O1051" s="94">
        <v>118.9</v>
      </c>
      <c r="P1051" s="94"/>
      <c r="Q1051" s="94">
        <v>124.2</v>
      </c>
      <c r="R1051" s="94"/>
      <c r="S1051" s="94">
        <v>124.95</v>
      </c>
      <c r="T1051" s="95"/>
      <c r="U1051" s="95"/>
      <c r="V1051" s="34"/>
      <c r="W1051" s="34" t="s">
        <v>626</v>
      </c>
      <c r="X1051" s="34"/>
    </row>
    <row r="1052" spans="1:24" ht="14">
      <c r="A1052" s="91" t="s">
        <v>224</v>
      </c>
      <c r="B1052" s="92" t="s">
        <v>1535</v>
      </c>
      <c r="C1052" s="91">
        <v>13</v>
      </c>
      <c r="D1052" s="91" t="s">
        <v>625</v>
      </c>
      <c r="E1052" s="93" t="s">
        <v>342</v>
      </c>
      <c r="F1052" s="93" t="s">
        <v>252</v>
      </c>
      <c r="G1052" s="93">
        <v>6</v>
      </c>
      <c r="H1052" s="93" t="s">
        <v>224</v>
      </c>
      <c r="I1052" s="94">
        <v>1</v>
      </c>
      <c r="J1052" s="94">
        <v>165.2</v>
      </c>
      <c r="K1052" s="94"/>
      <c r="L1052" s="94"/>
      <c r="M1052" s="94">
        <v>165.2</v>
      </c>
      <c r="N1052" s="94"/>
      <c r="O1052" s="94"/>
      <c r="P1052" s="94"/>
      <c r="Q1052" s="94"/>
      <c r="R1052" s="94"/>
      <c r="S1052" s="94"/>
      <c r="T1052" s="95"/>
      <c r="U1052" s="95"/>
      <c r="V1052" s="34"/>
      <c r="W1052" s="34"/>
      <c r="X1052" s="34"/>
    </row>
    <row r="1053" spans="1:24" ht="14">
      <c r="A1053" s="91" t="s">
        <v>224</v>
      </c>
      <c r="B1053" s="92" t="s">
        <v>1536</v>
      </c>
      <c r="C1053" s="91">
        <v>13</v>
      </c>
      <c r="D1053" s="91" t="s">
        <v>630</v>
      </c>
      <c r="E1053" s="93" t="s">
        <v>342</v>
      </c>
      <c r="F1053" s="93" t="s">
        <v>252</v>
      </c>
      <c r="G1053" s="93">
        <v>6</v>
      </c>
      <c r="H1053" s="93" t="s">
        <v>224</v>
      </c>
      <c r="I1053" s="94">
        <v>1</v>
      </c>
      <c r="J1053" s="94">
        <v>0</v>
      </c>
      <c r="K1053" s="94"/>
      <c r="L1053" s="94"/>
      <c r="M1053" s="94"/>
      <c r="N1053" s="94"/>
      <c r="O1053" s="94"/>
      <c r="P1053" s="94"/>
      <c r="Q1053" s="94"/>
      <c r="R1053" s="94"/>
      <c r="S1053" s="94">
        <v>68.5</v>
      </c>
      <c r="T1053" s="95"/>
      <c r="U1053" s="95"/>
      <c r="V1053" s="34"/>
      <c r="W1053" s="34"/>
      <c r="X1053" s="34"/>
    </row>
    <row r="1054" spans="1:24" ht="14">
      <c r="A1054" s="91" t="s">
        <v>224</v>
      </c>
      <c r="B1054" s="92" t="s">
        <v>1537</v>
      </c>
      <c r="C1054" s="91">
        <v>13</v>
      </c>
      <c r="D1054" s="91" t="s">
        <v>630</v>
      </c>
      <c r="E1054" s="93" t="s">
        <v>342</v>
      </c>
      <c r="F1054" s="93" t="s">
        <v>252</v>
      </c>
      <c r="G1054" s="93">
        <v>6</v>
      </c>
      <c r="H1054" s="93" t="s">
        <v>224</v>
      </c>
      <c r="I1054" s="94">
        <v>5</v>
      </c>
      <c r="J1054" s="94">
        <v>103.2</v>
      </c>
      <c r="K1054" s="94">
        <v>94.75</v>
      </c>
      <c r="L1054" s="94"/>
      <c r="M1054" s="94">
        <v>97.55</v>
      </c>
      <c r="N1054" s="94"/>
      <c r="O1054" s="94">
        <v>83.35</v>
      </c>
      <c r="P1054" s="94"/>
      <c r="Q1054" s="94">
        <v>103.2</v>
      </c>
      <c r="R1054" s="94"/>
      <c r="S1054" s="94">
        <v>89.15</v>
      </c>
      <c r="T1054" s="95"/>
      <c r="U1054" s="95"/>
      <c r="V1054" s="34"/>
      <c r="W1054" s="34"/>
      <c r="X1054" s="34"/>
    </row>
    <row r="1055" spans="1:24" ht="14">
      <c r="A1055" s="91" t="s">
        <v>224</v>
      </c>
      <c r="B1055" s="92" t="s">
        <v>1538</v>
      </c>
      <c r="C1055" s="91">
        <v>13</v>
      </c>
      <c r="D1055" s="91" t="s">
        <v>630</v>
      </c>
      <c r="E1055" s="93" t="s">
        <v>342</v>
      </c>
      <c r="F1055" s="93" t="s">
        <v>252</v>
      </c>
      <c r="G1055" s="93">
        <v>6</v>
      </c>
      <c r="H1055" s="93" t="s">
        <v>224</v>
      </c>
      <c r="I1055" s="94">
        <v>5</v>
      </c>
      <c r="J1055" s="94">
        <v>92.6</v>
      </c>
      <c r="K1055" s="94">
        <v>65.7</v>
      </c>
      <c r="L1055" s="94"/>
      <c r="M1055" s="94">
        <v>87.1</v>
      </c>
      <c r="N1055" s="94"/>
      <c r="O1055" s="94">
        <v>88.9</v>
      </c>
      <c r="P1055" s="94"/>
      <c r="Q1055" s="94">
        <v>92.6</v>
      </c>
      <c r="R1055" s="94"/>
      <c r="S1055" s="94">
        <v>74.95</v>
      </c>
      <c r="T1055" s="95"/>
      <c r="U1055" s="95"/>
      <c r="V1055" s="34"/>
      <c r="W1055" s="34" t="s">
        <v>626</v>
      </c>
      <c r="X1055" s="34"/>
    </row>
    <row r="1056" spans="1:24" ht="14">
      <c r="A1056" s="91" t="s">
        <v>224</v>
      </c>
      <c r="B1056" s="92" t="s">
        <v>1539</v>
      </c>
      <c r="C1056" s="91">
        <v>14</v>
      </c>
      <c r="D1056" s="91" t="s">
        <v>630</v>
      </c>
      <c r="E1056" s="93" t="s">
        <v>342</v>
      </c>
      <c r="F1056" s="93" t="s">
        <v>252</v>
      </c>
      <c r="G1056" s="93">
        <v>6</v>
      </c>
      <c r="H1056" s="93" t="s">
        <v>224</v>
      </c>
      <c r="I1056" s="94">
        <v>0</v>
      </c>
      <c r="J1056" s="94">
        <v>0</v>
      </c>
      <c r="K1056" s="94"/>
      <c r="L1056" s="94"/>
      <c r="M1056" s="94"/>
      <c r="N1056" s="94"/>
      <c r="O1056" s="94"/>
      <c r="P1056" s="94"/>
      <c r="Q1056" s="94"/>
      <c r="R1056" s="94"/>
      <c r="S1056" s="94"/>
      <c r="T1056" s="95"/>
      <c r="U1056" s="95"/>
      <c r="V1056" s="34"/>
      <c r="W1056" s="34"/>
      <c r="X1056" s="34"/>
    </row>
    <row r="1057" spans="1:24" ht="14">
      <c r="A1057" s="91" t="s">
        <v>224</v>
      </c>
      <c r="B1057" s="92" t="s">
        <v>1540</v>
      </c>
      <c r="C1057" s="91">
        <v>11</v>
      </c>
      <c r="D1057" s="91" t="s">
        <v>625</v>
      </c>
      <c r="E1057" s="93" t="s">
        <v>341</v>
      </c>
      <c r="F1057" s="93" t="s">
        <v>342</v>
      </c>
      <c r="G1057" s="93">
        <v>6</v>
      </c>
      <c r="H1057" s="93" t="s">
        <v>224</v>
      </c>
      <c r="I1057" s="94">
        <v>1</v>
      </c>
      <c r="J1057" s="94">
        <v>0</v>
      </c>
      <c r="K1057" s="94"/>
      <c r="L1057" s="94"/>
      <c r="M1057" s="94"/>
      <c r="N1057" s="94"/>
      <c r="O1057" s="94"/>
      <c r="P1057" s="94"/>
      <c r="Q1057" s="94"/>
      <c r="R1057" s="94"/>
      <c r="S1057" s="94">
        <v>52.5</v>
      </c>
      <c r="T1057" s="95"/>
      <c r="U1057" s="95"/>
      <c r="V1057" s="34"/>
      <c r="W1057" s="34"/>
      <c r="X1057" s="34"/>
    </row>
    <row r="1058" spans="1:24" ht="14">
      <c r="A1058" s="91" t="s">
        <v>224</v>
      </c>
      <c r="B1058" s="92" t="s">
        <v>1541</v>
      </c>
      <c r="C1058" s="91">
        <v>12</v>
      </c>
      <c r="D1058" s="91" t="s">
        <v>625</v>
      </c>
      <c r="E1058" s="93" t="s">
        <v>341</v>
      </c>
      <c r="F1058" s="93" t="s">
        <v>342</v>
      </c>
      <c r="G1058" s="93">
        <v>6</v>
      </c>
      <c r="H1058" s="93" t="s">
        <v>224</v>
      </c>
      <c r="I1058" s="94">
        <v>5</v>
      </c>
      <c r="J1058" s="94">
        <v>105</v>
      </c>
      <c r="K1058" s="94">
        <v>89.9</v>
      </c>
      <c r="L1058" s="94"/>
      <c r="M1058" s="94">
        <v>97.95</v>
      </c>
      <c r="N1058" s="94"/>
      <c r="O1058" s="94">
        <v>100.85</v>
      </c>
      <c r="P1058" s="94"/>
      <c r="Q1058" s="94">
        <v>105</v>
      </c>
      <c r="R1058" s="94"/>
      <c r="S1058" s="94">
        <v>89.4</v>
      </c>
      <c r="T1058" s="95"/>
      <c r="U1058" s="95"/>
      <c r="V1058" s="34"/>
      <c r="W1058" s="34" t="s">
        <v>626</v>
      </c>
      <c r="X1058" s="34" t="s">
        <v>626</v>
      </c>
    </row>
    <row r="1059" spans="1:24" ht="14">
      <c r="A1059" s="91" t="s">
        <v>224</v>
      </c>
      <c r="B1059" s="92" t="s">
        <v>1542</v>
      </c>
      <c r="C1059" s="91">
        <v>11</v>
      </c>
      <c r="D1059" s="91" t="s">
        <v>630</v>
      </c>
      <c r="E1059" s="93" t="s">
        <v>341</v>
      </c>
      <c r="F1059" s="93" t="s">
        <v>342</v>
      </c>
      <c r="G1059" s="93">
        <v>6</v>
      </c>
      <c r="H1059" s="93" t="s">
        <v>224</v>
      </c>
      <c r="I1059" s="94">
        <v>5</v>
      </c>
      <c r="J1059" s="94">
        <v>112.55</v>
      </c>
      <c r="K1059" s="94">
        <v>87.7</v>
      </c>
      <c r="L1059" s="94"/>
      <c r="M1059" s="94">
        <v>106.8</v>
      </c>
      <c r="N1059" s="94"/>
      <c r="O1059" s="94">
        <v>104.4</v>
      </c>
      <c r="P1059" s="94"/>
      <c r="Q1059" s="94">
        <v>112.55</v>
      </c>
      <c r="R1059" s="94"/>
      <c r="S1059" s="94">
        <v>118.6</v>
      </c>
      <c r="T1059" s="95"/>
      <c r="U1059" s="95"/>
      <c r="V1059" s="34"/>
      <c r="W1059" s="34"/>
      <c r="X1059" s="34"/>
    </row>
    <row r="1060" spans="1:24" ht="14">
      <c r="A1060" s="91" t="s">
        <v>224</v>
      </c>
      <c r="B1060" s="92" t="s">
        <v>1543</v>
      </c>
      <c r="C1060" s="91">
        <v>11</v>
      </c>
      <c r="D1060" s="91" t="s">
        <v>630</v>
      </c>
      <c r="E1060" s="93" t="s">
        <v>341</v>
      </c>
      <c r="F1060" s="93" t="s">
        <v>342</v>
      </c>
      <c r="G1060" s="93">
        <v>6</v>
      </c>
      <c r="H1060" s="93" t="s">
        <v>224</v>
      </c>
      <c r="I1060" s="94">
        <v>3</v>
      </c>
      <c r="J1060" s="94">
        <v>91.35</v>
      </c>
      <c r="K1060" s="94"/>
      <c r="L1060" s="94"/>
      <c r="M1060" s="94">
        <v>91.35</v>
      </c>
      <c r="N1060" s="94"/>
      <c r="O1060" s="94">
        <v>78.2</v>
      </c>
      <c r="P1060" s="94"/>
      <c r="Q1060" s="94">
        <v>86.05</v>
      </c>
      <c r="R1060" s="94"/>
      <c r="S1060" s="94"/>
      <c r="T1060" s="95"/>
      <c r="U1060" s="95"/>
      <c r="V1060" s="34"/>
      <c r="W1060" s="34" t="s">
        <v>626</v>
      </c>
      <c r="X1060" s="34"/>
    </row>
    <row r="1061" spans="1:24" ht="14">
      <c r="A1061" s="91" t="s">
        <v>224</v>
      </c>
      <c r="B1061" s="92" t="s">
        <v>1544</v>
      </c>
      <c r="C1061" s="91">
        <v>12</v>
      </c>
      <c r="D1061" s="91" t="s">
        <v>630</v>
      </c>
      <c r="E1061" s="93" t="s">
        <v>341</v>
      </c>
      <c r="F1061" s="93" t="s">
        <v>342</v>
      </c>
      <c r="G1061" s="93">
        <v>6</v>
      </c>
      <c r="H1061" s="93" t="s">
        <v>224</v>
      </c>
      <c r="I1061" s="94">
        <v>5</v>
      </c>
      <c r="J1061" s="94">
        <v>82.9</v>
      </c>
      <c r="K1061" s="94">
        <v>58.6</v>
      </c>
      <c r="L1061" s="94"/>
      <c r="M1061" s="94">
        <v>82.9</v>
      </c>
      <c r="N1061" s="94"/>
      <c r="O1061" s="94">
        <v>54.15</v>
      </c>
      <c r="P1061" s="94"/>
      <c r="Q1061" s="94">
        <v>76.650000000000006</v>
      </c>
      <c r="R1061" s="94"/>
      <c r="S1061" s="94">
        <v>62.9</v>
      </c>
      <c r="T1061" s="95"/>
      <c r="U1061" s="95"/>
      <c r="V1061" s="34"/>
      <c r="W1061" s="34"/>
      <c r="X1061" s="34"/>
    </row>
    <row r="1062" spans="1:24" ht="14">
      <c r="A1062" s="91" t="s">
        <v>224</v>
      </c>
      <c r="B1062" s="92" t="s">
        <v>1545</v>
      </c>
      <c r="C1062" s="91">
        <v>12</v>
      </c>
      <c r="D1062" s="91" t="s">
        <v>630</v>
      </c>
      <c r="E1062" s="93" t="s">
        <v>341</v>
      </c>
      <c r="F1062" s="93" t="s">
        <v>342</v>
      </c>
      <c r="G1062" s="93">
        <v>6</v>
      </c>
      <c r="H1062" s="93" t="s">
        <v>224</v>
      </c>
      <c r="I1062" s="94">
        <v>4</v>
      </c>
      <c r="J1062" s="94">
        <v>115.9</v>
      </c>
      <c r="K1062" s="94">
        <v>106.4</v>
      </c>
      <c r="L1062" s="94"/>
      <c r="M1062" s="94">
        <v>115.9</v>
      </c>
      <c r="N1062" s="94"/>
      <c r="O1062" s="94"/>
      <c r="P1062" s="94"/>
      <c r="Q1062" s="94">
        <v>109.85</v>
      </c>
      <c r="R1062" s="94"/>
      <c r="S1062" s="94">
        <v>112.4</v>
      </c>
      <c r="T1062" s="95"/>
      <c r="U1062" s="95"/>
      <c r="V1062" s="34"/>
      <c r="W1062" s="34" t="s">
        <v>626</v>
      </c>
      <c r="X1062" s="34"/>
    </row>
    <row r="1063" spans="1:24" ht="14">
      <c r="A1063" s="91" t="s">
        <v>224</v>
      </c>
      <c r="B1063" s="92" t="s">
        <v>1546</v>
      </c>
      <c r="C1063" s="91">
        <v>12</v>
      </c>
      <c r="D1063" s="91" t="s">
        <v>630</v>
      </c>
      <c r="E1063" s="93" t="s">
        <v>341</v>
      </c>
      <c r="F1063" s="93" t="s">
        <v>342</v>
      </c>
      <c r="G1063" s="93">
        <v>6</v>
      </c>
      <c r="H1063" s="93" t="s">
        <v>224</v>
      </c>
      <c r="I1063" s="94">
        <v>2</v>
      </c>
      <c r="J1063" s="94">
        <v>63.9</v>
      </c>
      <c r="K1063" s="94"/>
      <c r="L1063" s="94"/>
      <c r="M1063" s="94"/>
      <c r="N1063" s="94"/>
      <c r="O1063" s="94">
        <v>41.3</v>
      </c>
      <c r="P1063" s="94"/>
      <c r="Q1063" s="94">
        <v>63.9</v>
      </c>
      <c r="R1063" s="94"/>
      <c r="S1063" s="94"/>
      <c r="T1063" s="95"/>
      <c r="U1063" s="95"/>
      <c r="V1063" s="34"/>
      <c r="W1063" s="34" t="s">
        <v>626</v>
      </c>
      <c r="X1063" s="34"/>
    </row>
    <row r="1064" spans="1:24" ht="14">
      <c r="A1064" s="91" t="s">
        <v>224</v>
      </c>
      <c r="B1064" s="92" t="s">
        <v>1547</v>
      </c>
      <c r="C1064" s="91">
        <v>11</v>
      </c>
      <c r="D1064" s="91" t="s">
        <v>630</v>
      </c>
      <c r="E1064" s="93" t="s">
        <v>341</v>
      </c>
      <c r="F1064" s="93" t="s">
        <v>342</v>
      </c>
      <c r="G1064" s="93">
        <v>6</v>
      </c>
      <c r="H1064" s="93" t="s">
        <v>224</v>
      </c>
      <c r="I1064" s="94">
        <v>4</v>
      </c>
      <c r="J1064" s="94">
        <v>82.25</v>
      </c>
      <c r="K1064" s="94">
        <v>67.95</v>
      </c>
      <c r="L1064" s="94"/>
      <c r="M1064" s="94"/>
      <c r="N1064" s="94"/>
      <c r="O1064" s="94">
        <v>82.25</v>
      </c>
      <c r="P1064" s="94"/>
      <c r="Q1064" s="94">
        <v>81.8</v>
      </c>
      <c r="R1064" s="94"/>
      <c r="S1064" s="94">
        <v>71.75</v>
      </c>
      <c r="T1064" s="95"/>
      <c r="U1064" s="95"/>
      <c r="V1064" s="34"/>
      <c r="W1064" s="34"/>
      <c r="X1064" s="34"/>
    </row>
    <row r="1065" spans="1:24" ht="14">
      <c r="A1065" s="91" t="s">
        <v>224</v>
      </c>
      <c r="B1065" s="92" t="s">
        <v>1548</v>
      </c>
      <c r="C1065" s="91">
        <v>11</v>
      </c>
      <c r="D1065" s="91" t="s">
        <v>630</v>
      </c>
      <c r="E1065" s="93" t="s">
        <v>341</v>
      </c>
      <c r="F1065" s="93" t="s">
        <v>342</v>
      </c>
      <c r="G1065" s="93">
        <v>6</v>
      </c>
      <c r="H1065" s="93" t="s">
        <v>224</v>
      </c>
      <c r="I1065" s="94">
        <v>5</v>
      </c>
      <c r="J1065" s="94">
        <v>109.55</v>
      </c>
      <c r="K1065" s="94">
        <v>96.55</v>
      </c>
      <c r="L1065" s="94"/>
      <c r="M1065" s="94">
        <v>109.55</v>
      </c>
      <c r="N1065" s="94"/>
      <c r="O1065" s="94">
        <v>92.5</v>
      </c>
      <c r="P1065" s="94"/>
      <c r="Q1065" s="94">
        <v>89.95</v>
      </c>
      <c r="R1065" s="94"/>
      <c r="S1065" s="94">
        <v>100.6</v>
      </c>
      <c r="T1065" s="95"/>
      <c r="U1065" s="95"/>
      <c r="V1065" s="34"/>
      <c r="W1065" s="34" t="s">
        <v>626</v>
      </c>
      <c r="X1065" s="34"/>
    </row>
    <row r="1066" spans="1:24" ht="14">
      <c r="A1066" s="91" t="s">
        <v>224</v>
      </c>
      <c r="B1066" s="92" t="s">
        <v>1549</v>
      </c>
      <c r="C1066" s="91">
        <v>12</v>
      </c>
      <c r="D1066" s="91" t="s">
        <v>630</v>
      </c>
      <c r="E1066" s="93" t="s">
        <v>341</v>
      </c>
      <c r="F1066" s="93" t="s">
        <v>342</v>
      </c>
      <c r="G1066" s="93">
        <v>6</v>
      </c>
      <c r="H1066" s="93" t="s">
        <v>224</v>
      </c>
      <c r="I1066" s="94">
        <v>4</v>
      </c>
      <c r="J1066" s="94">
        <v>115.45</v>
      </c>
      <c r="K1066" s="94">
        <v>107.5</v>
      </c>
      <c r="L1066" s="94"/>
      <c r="M1066" s="94">
        <v>115.45</v>
      </c>
      <c r="N1066" s="94"/>
      <c r="O1066" s="94">
        <v>103.45</v>
      </c>
      <c r="P1066" s="94"/>
      <c r="Q1066" s="94"/>
      <c r="R1066" s="94"/>
      <c r="S1066" s="94">
        <v>103.25</v>
      </c>
      <c r="T1066" s="95"/>
      <c r="U1066" s="95"/>
      <c r="V1066" s="34"/>
      <c r="W1066" s="34" t="s">
        <v>626</v>
      </c>
      <c r="X1066" s="34"/>
    </row>
    <row r="1067" spans="1:24" ht="14">
      <c r="A1067" s="91" t="s">
        <v>224</v>
      </c>
      <c r="B1067" s="92" t="s">
        <v>1550</v>
      </c>
      <c r="C1067" s="91">
        <v>16</v>
      </c>
      <c r="D1067" s="91" t="s">
        <v>625</v>
      </c>
      <c r="E1067" s="93" t="s">
        <v>252</v>
      </c>
      <c r="F1067" s="93" t="s">
        <v>252</v>
      </c>
      <c r="G1067" s="93">
        <v>6</v>
      </c>
      <c r="H1067" s="93" t="s">
        <v>224</v>
      </c>
      <c r="I1067" s="94">
        <v>1</v>
      </c>
      <c r="J1067" s="94">
        <v>114.35</v>
      </c>
      <c r="K1067" s="94"/>
      <c r="L1067" s="94"/>
      <c r="M1067" s="94">
        <v>114.35</v>
      </c>
      <c r="N1067" s="94"/>
      <c r="O1067" s="94"/>
      <c r="P1067" s="94"/>
      <c r="Q1067" s="94"/>
      <c r="R1067" s="94"/>
      <c r="S1067" s="94"/>
      <c r="T1067" s="95"/>
      <c r="U1067" s="95"/>
      <c r="V1067" s="34"/>
      <c r="W1067" s="34"/>
      <c r="X1067" s="34"/>
    </row>
    <row r="1068" spans="1:24" ht="14">
      <c r="A1068" s="91" t="s">
        <v>224</v>
      </c>
      <c r="B1068" s="92" t="s">
        <v>1551</v>
      </c>
      <c r="C1068" s="91">
        <v>15</v>
      </c>
      <c r="D1068" s="91" t="s">
        <v>625</v>
      </c>
      <c r="E1068" s="93" t="s">
        <v>252</v>
      </c>
      <c r="F1068" s="93" t="s">
        <v>252</v>
      </c>
      <c r="G1068" s="93">
        <v>6</v>
      </c>
      <c r="H1068" s="93" t="s">
        <v>224</v>
      </c>
      <c r="I1068" s="94">
        <v>5</v>
      </c>
      <c r="J1068" s="94">
        <v>136.15</v>
      </c>
      <c r="K1068" s="94">
        <v>121.4</v>
      </c>
      <c r="L1068" s="94"/>
      <c r="M1068" s="94">
        <v>128.5</v>
      </c>
      <c r="N1068" s="94"/>
      <c r="O1068" s="94">
        <v>119.35</v>
      </c>
      <c r="P1068" s="94"/>
      <c r="Q1068" s="94">
        <v>136.15</v>
      </c>
      <c r="R1068" s="94"/>
      <c r="S1068" s="94">
        <v>143.44999999999999</v>
      </c>
      <c r="T1068" s="95"/>
      <c r="U1068" s="95"/>
      <c r="V1068" s="34"/>
      <c r="W1068" s="34" t="s">
        <v>626</v>
      </c>
      <c r="X1068" s="34"/>
    </row>
    <row r="1069" spans="1:24" ht="14">
      <c r="A1069" s="91" t="s">
        <v>224</v>
      </c>
      <c r="B1069" s="92" t="s">
        <v>1552</v>
      </c>
      <c r="C1069" s="91">
        <v>17</v>
      </c>
      <c r="D1069" s="91" t="s">
        <v>630</v>
      </c>
      <c r="E1069" s="93" t="s">
        <v>252</v>
      </c>
      <c r="F1069" s="93" t="s">
        <v>252</v>
      </c>
      <c r="G1069" s="93">
        <v>6</v>
      </c>
      <c r="H1069" s="93" t="s">
        <v>224</v>
      </c>
      <c r="I1069" s="94">
        <v>0</v>
      </c>
      <c r="J1069" s="94">
        <v>0</v>
      </c>
      <c r="K1069" s="94"/>
      <c r="L1069" s="94"/>
      <c r="M1069" s="94"/>
      <c r="N1069" s="94"/>
      <c r="O1069" s="94"/>
      <c r="P1069" s="94"/>
      <c r="Q1069" s="94"/>
      <c r="R1069" s="94"/>
      <c r="S1069" s="94"/>
      <c r="T1069" s="95"/>
      <c r="U1069" s="95"/>
      <c r="V1069" s="34"/>
      <c r="W1069" s="34"/>
      <c r="X1069" s="34"/>
    </row>
    <row r="1070" spans="1:24" ht="14">
      <c r="A1070" s="91" t="s">
        <v>224</v>
      </c>
      <c r="B1070" s="92" t="s">
        <v>1553</v>
      </c>
      <c r="C1070" s="91">
        <v>15</v>
      </c>
      <c r="D1070" s="91" t="s">
        <v>630</v>
      </c>
      <c r="E1070" s="93" t="s">
        <v>252</v>
      </c>
      <c r="F1070" s="93" t="s">
        <v>252</v>
      </c>
      <c r="G1070" s="93">
        <v>6</v>
      </c>
      <c r="H1070" s="93" t="s">
        <v>224</v>
      </c>
      <c r="I1070" s="94">
        <v>1</v>
      </c>
      <c r="J1070" s="94">
        <v>105.85</v>
      </c>
      <c r="K1070" s="94"/>
      <c r="L1070" s="94"/>
      <c r="M1070" s="94"/>
      <c r="N1070" s="94"/>
      <c r="O1070" s="94">
        <v>105.85</v>
      </c>
      <c r="P1070" s="94"/>
      <c r="Q1070" s="94"/>
      <c r="R1070" s="94"/>
      <c r="S1070" s="94"/>
      <c r="T1070" s="95"/>
      <c r="U1070" s="95"/>
      <c r="V1070" s="34"/>
      <c r="W1070" s="34"/>
      <c r="X1070" s="34"/>
    </row>
    <row r="1071" spans="1:24" ht="14">
      <c r="A1071" s="91" t="s">
        <v>224</v>
      </c>
      <c r="B1071" s="92" t="s">
        <v>1554</v>
      </c>
      <c r="C1071" s="91">
        <v>16</v>
      </c>
      <c r="D1071" s="91" t="s">
        <v>630</v>
      </c>
      <c r="E1071" s="93" t="s">
        <v>252</v>
      </c>
      <c r="F1071" s="93" t="s">
        <v>252</v>
      </c>
      <c r="G1071" s="93">
        <v>6</v>
      </c>
      <c r="H1071" s="93" t="s">
        <v>224</v>
      </c>
      <c r="I1071" s="94">
        <v>3</v>
      </c>
      <c r="J1071" s="94">
        <v>152.4</v>
      </c>
      <c r="K1071" s="94"/>
      <c r="L1071" s="94"/>
      <c r="M1071" s="94"/>
      <c r="N1071" s="94"/>
      <c r="O1071" s="94">
        <v>126.7</v>
      </c>
      <c r="P1071" s="94"/>
      <c r="Q1071" s="94">
        <v>152.4</v>
      </c>
      <c r="R1071" s="94"/>
      <c r="S1071" s="94">
        <v>151.4</v>
      </c>
      <c r="T1071" s="95"/>
      <c r="U1071" s="95"/>
      <c r="V1071" s="34"/>
      <c r="W1071" s="34" t="s">
        <v>626</v>
      </c>
      <c r="X1071" s="34"/>
    </row>
    <row r="1072" spans="1:24" ht="14">
      <c r="A1072" s="91" t="s">
        <v>228</v>
      </c>
      <c r="B1072" s="92" t="s">
        <v>1555</v>
      </c>
      <c r="C1072" s="91">
        <v>10</v>
      </c>
      <c r="D1072" s="91" t="s">
        <v>625</v>
      </c>
      <c r="E1072" s="93" t="s">
        <v>174</v>
      </c>
      <c r="F1072" s="93" t="s">
        <v>341</v>
      </c>
      <c r="G1072" s="93">
        <v>1</v>
      </c>
      <c r="H1072" s="93" t="s">
        <v>228</v>
      </c>
      <c r="I1072" s="94">
        <v>4</v>
      </c>
      <c r="J1072" s="94">
        <v>94.2</v>
      </c>
      <c r="K1072" s="94">
        <v>62.7</v>
      </c>
      <c r="L1072" s="94"/>
      <c r="M1072" s="94">
        <v>92.55</v>
      </c>
      <c r="N1072" s="94"/>
      <c r="O1072" s="94">
        <v>94.2</v>
      </c>
      <c r="P1072" s="94"/>
      <c r="Q1072" s="94">
        <v>73.2</v>
      </c>
      <c r="R1072" s="94"/>
      <c r="S1072" s="94"/>
      <c r="T1072" s="95"/>
      <c r="U1072" s="95"/>
      <c r="V1072" s="34"/>
      <c r="W1072" s="34" t="s">
        <v>626</v>
      </c>
      <c r="X1072" s="34"/>
    </row>
    <row r="1073" spans="1:24" ht="14">
      <c r="A1073" s="91" t="s">
        <v>228</v>
      </c>
      <c r="B1073" s="92" t="s">
        <v>1556</v>
      </c>
      <c r="C1073" s="91">
        <v>9</v>
      </c>
      <c r="D1073" s="91" t="s">
        <v>625</v>
      </c>
      <c r="E1073" s="93" t="s">
        <v>174</v>
      </c>
      <c r="F1073" s="93" t="s">
        <v>341</v>
      </c>
      <c r="G1073" s="93">
        <v>1</v>
      </c>
      <c r="H1073" s="93" t="s">
        <v>228</v>
      </c>
      <c r="I1073" s="94">
        <v>0</v>
      </c>
      <c r="J1073" s="94">
        <v>0</v>
      </c>
      <c r="K1073" s="94"/>
      <c r="L1073" s="94"/>
      <c r="M1073" s="94"/>
      <c r="N1073" s="94"/>
      <c r="O1073" s="94"/>
      <c r="P1073" s="94"/>
      <c r="Q1073" s="94"/>
      <c r="R1073" s="94"/>
      <c r="S1073" s="94"/>
      <c r="T1073" s="95"/>
      <c r="U1073" s="95"/>
      <c r="V1073" s="34"/>
      <c r="W1073" s="34"/>
      <c r="X1073" s="34"/>
    </row>
    <row r="1074" spans="1:24" ht="14">
      <c r="A1074" s="91" t="s">
        <v>228</v>
      </c>
      <c r="B1074" s="92" t="s">
        <v>1557</v>
      </c>
      <c r="C1074" s="91">
        <v>7</v>
      </c>
      <c r="D1074" s="91" t="s">
        <v>625</v>
      </c>
      <c r="E1074" s="93" t="s">
        <v>174</v>
      </c>
      <c r="F1074" s="93" t="s">
        <v>341</v>
      </c>
      <c r="G1074" s="93">
        <v>1</v>
      </c>
      <c r="H1074" s="93" t="s">
        <v>228</v>
      </c>
      <c r="I1074" s="94">
        <v>0</v>
      </c>
      <c r="J1074" s="94">
        <v>0</v>
      </c>
      <c r="K1074" s="94"/>
      <c r="L1074" s="94"/>
      <c r="M1074" s="94"/>
      <c r="N1074" s="94"/>
      <c r="O1074" s="94"/>
      <c r="P1074" s="94"/>
      <c r="Q1074" s="94"/>
      <c r="R1074" s="94"/>
      <c r="S1074" s="94"/>
      <c r="T1074" s="95"/>
      <c r="U1074" s="95"/>
      <c r="V1074" s="34"/>
      <c r="W1074" s="34"/>
      <c r="X1074" s="34"/>
    </row>
    <row r="1075" spans="1:24" ht="14">
      <c r="A1075" s="91" t="s">
        <v>228</v>
      </c>
      <c r="B1075" s="92" t="s">
        <v>1558</v>
      </c>
      <c r="C1075" s="91">
        <v>10</v>
      </c>
      <c r="D1075" s="91" t="s">
        <v>625</v>
      </c>
      <c r="E1075" s="93" t="s">
        <v>174</v>
      </c>
      <c r="F1075" s="93" t="s">
        <v>341</v>
      </c>
      <c r="G1075" s="93">
        <v>1</v>
      </c>
      <c r="H1075" s="93" t="s">
        <v>228</v>
      </c>
      <c r="I1075" s="94">
        <v>4</v>
      </c>
      <c r="J1075" s="94">
        <v>65.400000000000006</v>
      </c>
      <c r="K1075" s="94">
        <v>50.75</v>
      </c>
      <c r="L1075" s="94"/>
      <c r="M1075" s="94">
        <v>50.85</v>
      </c>
      <c r="N1075" s="94"/>
      <c r="O1075" s="94">
        <v>65.400000000000006</v>
      </c>
      <c r="P1075" s="94"/>
      <c r="Q1075" s="94"/>
      <c r="R1075" s="94"/>
      <c r="S1075" s="94">
        <v>42.85</v>
      </c>
      <c r="T1075" s="95"/>
      <c r="U1075" s="95"/>
      <c r="V1075" s="34"/>
      <c r="W1075" s="34" t="s">
        <v>626</v>
      </c>
      <c r="X1075" s="34"/>
    </row>
    <row r="1076" spans="1:24" ht="14">
      <c r="A1076" s="91" t="s">
        <v>228</v>
      </c>
      <c r="B1076" s="92" t="s">
        <v>1559</v>
      </c>
      <c r="C1076" s="91">
        <v>10</v>
      </c>
      <c r="D1076" s="91" t="s">
        <v>625</v>
      </c>
      <c r="E1076" s="93" t="s">
        <v>174</v>
      </c>
      <c r="F1076" s="93" t="s">
        <v>341</v>
      </c>
      <c r="G1076" s="93">
        <v>1</v>
      </c>
      <c r="H1076" s="93" t="s">
        <v>228</v>
      </c>
      <c r="I1076" s="94">
        <v>2</v>
      </c>
      <c r="J1076" s="94">
        <v>38.450000000000003</v>
      </c>
      <c r="K1076" s="94"/>
      <c r="L1076" s="94"/>
      <c r="M1076" s="94"/>
      <c r="N1076" s="94"/>
      <c r="O1076" s="94"/>
      <c r="P1076" s="94"/>
      <c r="Q1076" s="94">
        <v>38.450000000000003</v>
      </c>
      <c r="R1076" s="94"/>
      <c r="S1076" s="94">
        <v>29.75</v>
      </c>
      <c r="T1076" s="95"/>
      <c r="U1076" s="95"/>
      <c r="V1076" s="34"/>
      <c r="W1076" s="34"/>
      <c r="X1076" s="34"/>
    </row>
    <row r="1077" spans="1:24" ht="14">
      <c r="A1077" s="91" t="s">
        <v>228</v>
      </c>
      <c r="B1077" s="92" t="s">
        <v>1560</v>
      </c>
      <c r="C1077" s="91">
        <v>8</v>
      </c>
      <c r="D1077" s="91" t="s">
        <v>625</v>
      </c>
      <c r="E1077" s="93" t="s">
        <v>174</v>
      </c>
      <c r="F1077" s="93" t="s">
        <v>341</v>
      </c>
      <c r="G1077" s="93">
        <v>1</v>
      </c>
      <c r="H1077" s="93" t="s">
        <v>228</v>
      </c>
      <c r="I1077" s="94">
        <v>2</v>
      </c>
      <c r="J1077" s="94">
        <v>41.25</v>
      </c>
      <c r="K1077" s="94"/>
      <c r="L1077" s="94"/>
      <c r="M1077" s="94"/>
      <c r="N1077" s="94"/>
      <c r="O1077" s="94"/>
      <c r="P1077" s="94"/>
      <c r="Q1077" s="94">
        <v>41.25</v>
      </c>
      <c r="R1077" s="94"/>
      <c r="S1077" s="94">
        <v>39.4</v>
      </c>
      <c r="T1077" s="95"/>
      <c r="U1077" s="95"/>
      <c r="V1077" s="34"/>
      <c r="W1077" s="34"/>
      <c r="X1077" s="34"/>
    </row>
    <row r="1078" spans="1:24" ht="14">
      <c r="A1078" s="91" t="s">
        <v>228</v>
      </c>
      <c r="B1078" s="92" t="s">
        <v>1561</v>
      </c>
      <c r="C1078" s="91">
        <v>9</v>
      </c>
      <c r="D1078" s="91" t="s">
        <v>625</v>
      </c>
      <c r="E1078" s="93" t="s">
        <v>174</v>
      </c>
      <c r="F1078" s="93" t="s">
        <v>341</v>
      </c>
      <c r="G1078" s="93">
        <v>1</v>
      </c>
      <c r="H1078" s="93" t="s">
        <v>228</v>
      </c>
      <c r="I1078" s="94">
        <v>2</v>
      </c>
      <c r="J1078" s="94">
        <v>33</v>
      </c>
      <c r="K1078" s="94"/>
      <c r="L1078" s="94"/>
      <c r="M1078" s="94">
        <v>30.7</v>
      </c>
      <c r="N1078" s="94"/>
      <c r="O1078" s="94">
        <v>33</v>
      </c>
      <c r="P1078" s="94"/>
      <c r="Q1078" s="94"/>
      <c r="R1078" s="94"/>
      <c r="S1078" s="94"/>
      <c r="T1078" s="95"/>
      <c r="U1078" s="95"/>
      <c r="V1078" s="34"/>
      <c r="W1078" s="34"/>
      <c r="X1078" s="34"/>
    </row>
    <row r="1079" spans="1:24" ht="14">
      <c r="A1079" s="91" t="s">
        <v>228</v>
      </c>
      <c r="B1079" s="92" t="s">
        <v>1562</v>
      </c>
      <c r="C1079" s="91">
        <v>10</v>
      </c>
      <c r="D1079" s="91" t="s">
        <v>630</v>
      </c>
      <c r="E1079" s="93" t="s">
        <v>174</v>
      </c>
      <c r="F1079" s="93" t="s">
        <v>341</v>
      </c>
      <c r="G1079" s="93">
        <v>1</v>
      </c>
      <c r="H1079" s="93" t="s">
        <v>228</v>
      </c>
      <c r="I1079" s="94">
        <v>0</v>
      </c>
      <c r="J1079" s="94">
        <v>0</v>
      </c>
      <c r="K1079" s="94"/>
      <c r="L1079" s="94"/>
      <c r="M1079" s="94"/>
      <c r="N1079" s="94"/>
      <c r="O1079" s="94"/>
      <c r="P1079" s="94"/>
      <c r="Q1079" s="94"/>
      <c r="R1079" s="94"/>
      <c r="S1079" s="94"/>
      <c r="T1079" s="95"/>
      <c r="U1079" s="95"/>
      <c r="V1079" s="34"/>
      <c r="W1079" s="34"/>
      <c r="X1079" s="34"/>
    </row>
    <row r="1080" spans="1:24" ht="14">
      <c r="A1080" s="91" t="s">
        <v>228</v>
      </c>
      <c r="B1080" s="92" t="s">
        <v>1563</v>
      </c>
      <c r="C1080" s="91">
        <v>10</v>
      </c>
      <c r="D1080" s="91" t="s">
        <v>630</v>
      </c>
      <c r="E1080" s="93" t="s">
        <v>174</v>
      </c>
      <c r="F1080" s="93" t="s">
        <v>341</v>
      </c>
      <c r="G1080" s="93">
        <v>1</v>
      </c>
      <c r="H1080" s="93" t="s">
        <v>228</v>
      </c>
      <c r="I1080" s="94">
        <v>0</v>
      </c>
      <c r="J1080" s="94">
        <v>0</v>
      </c>
      <c r="K1080" s="94"/>
      <c r="L1080" s="94"/>
      <c r="M1080" s="94"/>
      <c r="N1080" s="94"/>
      <c r="O1080" s="94"/>
      <c r="P1080" s="94"/>
      <c r="Q1080" s="94"/>
      <c r="R1080" s="94"/>
      <c r="S1080" s="94"/>
      <c r="T1080" s="95"/>
      <c r="U1080" s="95"/>
      <c r="V1080" s="34"/>
      <c r="W1080" s="34"/>
      <c r="X1080" s="34"/>
    </row>
    <row r="1081" spans="1:24" ht="14">
      <c r="A1081" s="91" t="s">
        <v>228</v>
      </c>
      <c r="B1081" s="92" t="s">
        <v>1564</v>
      </c>
      <c r="C1081" s="91">
        <v>6</v>
      </c>
      <c r="D1081" s="91" t="s">
        <v>630</v>
      </c>
      <c r="E1081" s="93" t="s">
        <v>174</v>
      </c>
      <c r="F1081" s="93" t="s">
        <v>341</v>
      </c>
      <c r="G1081" s="93">
        <v>1</v>
      </c>
      <c r="H1081" s="93" t="s">
        <v>228</v>
      </c>
      <c r="I1081" s="94">
        <v>5</v>
      </c>
      <c r="J1081" s="94">
        <v>51.65</v>
      </c>
      <c r="K1081" s="94">
        <v>47.7</v>
      </c>
      <c r="L1081" s="94"/>
      <c r="M1081" s="94">
        <v>51</v>
      </c>
      <c r="N1081" s="94"/>
      <c r="O1081" s="94">
        <v>51.65</v>
      </c>
      <c r="P1081" s="94"/>
      <c r="Q1081" s="94">
        <v>44.8</v>
      </c>
      <c r="R1081" s="94"/>
      <c r="S1081" s="94">
        <v>29.85</v>
      </c>
      <c r="T1081" s="95"/>
      <c r="U1081" s="95"/>
      <c r="V1081" s="34"/>
      <c r="W1081" s="34" t="s">
        <v>626</v>
      </c>
      <c r="X1081" s="34"/>
    </row>
    <row r="1082" spans="1:24" ht="14">
      <c r="A1082" s="91" t="s">
        <v>228</v>
      </c>
      <c r="B1082" s="92" t="s">
        <v>1565</v>
      </c>
      <c r="C1082" s="91">
        <v>10</v>
      </c>
      <c r="D1082" s="91" t="s">
        <v>630</v>
      </c>
      <c r="E1082" s="93" t="s">
        <v>174</v>
      </c>
      <c r="F1082" s="93" t="s">
        <v>341</v>
      </c>
      <c r="G1082" s="93">
        <v>1</v>
      </c>
      <c r="H1082" s="93" t="s">
        <v>228</v>
      </c>
      <c r="I1082" s="94">
        <v>3</v>
      </c>
      <c r="J1082" s="94">
        <v>58.6</v>
      </c>
      <c r="K1082" s="94"/>
      <c r="L1082" s="94"/>
      <c r="M1082" s="94">
        <v>30.65</v>
      </c>
      <c r="N1082" s="94"/>
      <c r="O1082" s="94">
        <v>58.6</v>
      </c>
      <c r="P1082" s="94"/>
      <c r="Q1082" s="94">
        <v>55</v>
      </c>
      <c r="R1082" s="94"/>
      <c r="S1082" s="94"/>
      <c r="T1082" s="95"/>
      <c r="U1082" s="95"/>
      <c r="V1082" s="34"/>
      <c r="W1082" s="34"/>
      <c r="X1082" s="34"/>
    </row>
    <row r="1083" spans="1:24" ht="14">
      <c r="A1083" s="91" t="s">
        <v>228</v>
      </c>
      <c r="B1083" s="92" t="s">
        <v>1566</v>
      </c>
      <c r="C1083" s="91">
        <v>8</v>
      </c>
      <c r="D1083" s="91" t="s">
        <v>630</v>
      </c>
      <c r="E1083" s="93" t="s">
        <v>174</v>
      </c>
      <c r="F1083" s="93" t="s">
        <v>341</v>
      </c>
      <c r="G1083" s="93">
        <v>1</v>
      </c>
      <c r="H1083" s="93" t="s">
        <v>228</v>
      </c>
      <c r="I1083" s="94">
        <v>5</v>
      </c>
      <c r="J1083" s="94">
        <v>64.349999999999994</v>
      </c>
      <c r="K1083" s="94">
        <v>51.3</v>
      </c>
      <c r="L1083" s="94"/>
      <c r="M1083" s="94">
        <v>64.349999999999994</v>
      </c>
      <c r="N1083" s="94"/>
      <c r="O1083" s="94">
        <v>49.35</v>
      </c>
      <c r="P1083" s="94"/>
      <c r="Q1083" s="94">
        <v>35.5</v>
      </c>
      <c r="R1083" s="94"/>
      <c r="S1083" s="94">
        <v>59.45</v>
      </c>
      <c r="T1083" s="95"/>
      <c r="U1083" s="95"/>
      <c r="V1083" s="34"/>
      <c r="W1083" s="34" t="s">
        <v>626</v>
      </c>
      <c r="X1083" s="34"/>
    </row>
    <row r="1084" spans="1:24" ht="14">
      <c r="A1084" s="91" t="s">
        <v>228</v>
      </c>
      <c r="B1084" s="92" t="s">
        <v>1567</v>
      </c>
      <c r="C1084" s="91">
        <v>10</v>
      </c>
      <c r="D1084" s="91" t="s">
        <v>630</v>
      </c>
      <c r="E1084" s="93" t="s">
        <v>174</v>
      </c>
      <c r="F1084" s="93" t="s">
        <v>341</v>
      </c>
      <c r="G1084" s="93">
        <v>1</v>
      </c>
      <c r="H1084" s="93" t="s">
        <v>228</v>
      </c>
      <c r="I1084" s="94">
        <v>0</v>
      </c>
      <c r="J1084" s="94">
        <v>0</v>
      </c>
      <c r="K1084" s="94"/>
      <c r="L1084" s="94"/>
      <c r="M1084" s="94"/>
      <c r="N1084" s="94"/>
      <c r="O1084" s="94"/>
      <c r="P1084" s="94"/>
      <c r="Q1084" s="94"/>
      <c r="R1084" s="94"/>
      <c r="S1084" s="94"/>
      <c r="T1084" s="95"/>
      <c r="U1084" s="95"/>
      <c r="V1084" s="34"/>
      <c r="W1084" s="34"/>
      <c r="X1084" s="34"/>
    </row>
    <row r="1085" spans="1:24" ht="14">
      <c r="A1085" s="91" t="s">
        <v>228</v>
      </c>
      <c r="B1085" s="92" t="s">
        <v>1568</v>
      </c>
      <c r="C1085" s="91">
        <v>8</v>
      </c>
      <c r="D1085" s="91" t="s">
        <v>630</v>
      </c>
      <c r="E1085" s="93" t="s">
        <v>174</v>
      </c>
      <c r="F1085" s="93" t="s">
        <v>341</v>
      </c>
      <c r="G1085" s="93">
        <v>1</v>
      </c>
      <c r="H1085" s="93" t="s">
        <v>228</v>
      </c>
      <c r="I1085" s="94">
        <v>5</v>
      </c>
      <c r="J1085" s="94">
        <v>68.45</v>
      </c>
      <c r="K1085" s="94">
        <v>67.7</v>
      </c>
      <c r="L1085" s="94"/>
      <c r="M1085" s="94">
        <v>68.45</v>
      </c>
      <c r="N1085" s="94"/>
      <c r="O1085" s="94">
        <v>58.5</v>
      </c>
      <c r="P1085" s="94"/>
      <c r="Q1085" s="94">
        <v>67.2</v>
      </c>
      <c r="R1085" s="94"/>
      <c r="S1085" s="94">
        <v>60.55</v>
      </c>
      <c r="T1085" s="95"/>
      <c r="U1085" s="95"/>
      <c r="V1085" s="34"/>
      <c r="W1085" s="34" t="s">
        <v>626</v>
      </c>
      <c r="X1085" s="34"/>
    </row>
    <row r="1086" spans="1:24" ht="14">
      <c r="A1086" s="91" t="s">
        <v>228</v>
      </c>
      <c r="B1086" s="92" t="s">
        <v>1569</v>
      </c>
      <c r="C1086" s="91">
        <v>8</v>
      </c>
      <c r="D1086" s="91" t="s">
        <v>630</v>
      </c>
      <c r="E1086" s="93" t="s">
        <v>174</v>
      </c>
      <c r="F1086" s="93" t="s">
        <v>341</v>
      </c>
      <c r="G1086" s="93">
        <v>1</v>
      </c>
      <c r="H1086" s="93" t="s">
        <v>228</v>
      </c>
      <c r="I1086" s="94">
        <v>5</v>
      </c>
      <c r="J1086" s="94">
        <v>52.1</v>
      </c>
      <c r="K1086" s="94">
        <v>45.6</v>
      </c>
      <c r="L1086" s="94"/>
      <c r="M1086" s="94">
        <v>52.1</v>
      </c>
      <c r="N1086" s="94"/>
      <c r="O1086" s="94">
        <v>48.9</v>
      </c>
      <c r="P1086" s="94"/>
      <c r="Q1086" s="94">
        <v>49.75</v>
      </c>
      <c r="R1086" s="94"/>
      <c r="S1086" s="94">
        <v>46.1</v>
      </c>
      <c r="T1086" s="95"/>
      <c r="U1086" s="95"/>
      <c r="V1086" s="34"/>
      <c r="W1086" s="34"/>
      <c r="X1086" s="34"/>
    </row>
    <row r="1087" spans="1:24" ht="14">
      <c r="A1087" s="91" t="s">
        <v>228</v>
      </c>
      <c r="B1087" s="92" t="s">
        <v>1570</v>
      </c>
      <c r="C1087" s="91">
        <v>10</v>
      </c>
      <c r="D1087" s="91" t="s">
        <v>630</v>
      </c>
      <c r="E1087" s="93" t="s">
        <v>174</v>
      </c>
      <c r="F1087" s="93" t="s">
        <v>341</v>
      </c>
      <c r="G1087" s="93">
        <v>1</v>
      </c>
      <c r="H1087" s="93" t="s">
        <v>228</v>
      </c>
      <c r="I1087" s="94">
        <v>4</v>
      </c>
      <c r="J1087" s="94">
        <v>140.55000000000001</v>
      </c>
      <c r="K1087" s="94"/>
      <c r="L1087" s="94"/>
      <c r="M1087" s="94">
        <v>140.44999999999999</v>
      </c>
      <c r="N1087" s="94"/>
      <c r="O1087" s="94">
        <v>136</v>
      </c>
      <c r="P1087" s="94"/>
      <c r="Q1087" s="94">
        <v>140.55000000000001</v>
      </c>
      <c r="R1087" s="94"/>
      <c r="S1087" s="94">
        <v>112</v>
      </c>
      <c r="T1087" s="95"/>
      <c r="U1087" s="95"/>
      <c r="V1087" s="34"/>
      <c r="W1087" s="34"/>
      <c r="X1087" s="34"/>
    </row>
    <row r="1088" spans="1:24" ht="14">
      <c r="A1088" s="91" t="s">
        <v>228</v>
      </c>
      <c r="B1088" s="92" t="s">
        <v>1571</v>
      </c>
      <c r="C1088" s="91">
        <v>10</v>
      </c>
      <c r="D1088" s="91" t="s">
        <v>630</v>
      </c>
      <c r="E1088" s="93" t="s">
        <v>174</v>
      </c>
      <c r="F1088" s="93" t="s">
        <v>341</v>
      </c>
      <c r="G1088" s="93">
        <v>1</v>
      </c>
      <c r="H1088" s="93" t="s">
        <v>228</v>
      </c>
      <c r="I1088" s="94">
        <v>3</v>
      </c>
      <c r="J1088" s="94">
        <v>60.15</v>
      </c>
      <c r="K1088" s="94">
        <v>60.15</v>
      </c>
      <c r="L1088" s="94"/>
      <c r="M1088" s="94">
        <v>55.65</v>
      </c>
      <c r="N1088" s="94"/>
      <c r="O1088" s="94">
        <v>59.9</v>
      </c>
      <c r="P1088" s="94"/>
      <c r="Q1088" s="94"/>
      <c r="R1088" s="94"/>
      <c r="S1088" s="94"/>
      <c r="T1088" s="95"/>
      <c r="U1088" s="95"/>
      <c r="V1088" s="34"/>
      <c r="W1088" s="34"/>
      <c r="X1088" s="34"/>
    </row>
    <row r="1089" spans="1:24" ht="14">
      <c r="A1089" s="91" t="s">
        <v>228</v>
      </c>
      <c r="B1089" s="92" t="s">
        <v>1572</v>
      </c>
      <c r="C1089" s="91">
        <v>9</v>
      </c>
      <c r="D1089" s="91" t="s">
        <v>630</v>
      </c>
      <c r="E1089" s="93" t="s">
        <v>174</v>
      </c>
      <c r="F1089" s="93" t="s">
        <v>341</v>
      </c>
      <c r="G1089" s="93">
        <v>1</v>
      </c>
      <c r="H1089" s="93" t="s">
        <v>228</v>
      </c>
      <c r="I1089" s="94">
        <v>4</v>
      </c>
      <c r="J1089" s="94">
        <v>59.1</v>
      </c>
      <c r="K1089" s="94">
        <v>48</v>
      </c>
      <c r="L1089" s="94"/>
      <c r="M1089" s="94">
        <v>54.7</v>
      </c>
      <c r="N1089" s="94"/>
      <c r="O1089" s="94">
        <v>59.1</v>
      </c>
      <c r="P1089" s="94"/>
      <c r="Q1089" s="94">
        <v>56.7</v>
      </c>
      <c r="R1089" s="94"/>
      <c r="S1089" s="94"/>
      <c r="T1089" s="95"/>
      <c r="U1089" s="95"/>
      <c r="V1089" s="34"/>
      <c r="W1089" s="34"/>
      <c r="X1089" s="34"/>
    </row>
    <row r="1090" spans="1:24" ht="14">
      <c r="A1090" s="91" t="s">
        <v>228</v>
      </c>
      <c r="B1090" s="92" t="s">
        <v>1573</v>
      </c>
      <c r="C1090" s="91">
        <v>13</v>
      </c>
      <c r="D1090" s="91" t="s">
        <v>625</v>
      </c>
      <c r="E1090" s="93" t="s">
        <v>342</v>
      </c>
      <c r="F1090" s="93" t="s">
        <v>252</v>
      </c>
      <c r="G1090" s="93">
        <v>1</v>
      </c>
      <c r="H1090" s="93" t="s">
        <v>228</v>
      </c>
      <c r="I1090" s="94">
        <v>3</v>
      </c>
      <c r="J1090" s="94">
        <v>112.35</v>
      </c>
      <c r="K1090" s="94"/>
      <c r="L1090" s="94"/>
      <c r="M1090" s="94"/>
      <c r="N1090" s="94"/>
      <c r="O1090" s="94">
        <v>112.35</v>
      </c>
      <c r="P1090" s="94"/>
      <c r="Q1090" s="94">
        <v>109.8</v>
      </c>
      <c r="R1090" s="94"/>
      <c r="S1090" s="94">
        <v>95.95</v>
      </c>
      <c r="T1090" s="95"/>
      <c r="U1090" s="95"/>
      <c r="V1090" s="34"/>
      <c r="W1090" s="34"/>
      <c r="X1090" s="34"/>
    </row>
    <row r="1091" spans="1:24" ht="14">
      <c r="A1091" s="91" t="s">
        <v>228</v>
      </c>
      <c r="B1091" s="92" t="s">
        <v>1574</v>
      </c>
      <c r="C1091" s="91">
        <v>13</v>
      </c>
      <c r="D1091" s="91" t="s">
        <v>625</v>
      </c>
      <c r="E1091" s="93" t="s">
        <v>342</v>
      </c>
      <c r="F1091" s="93" t="s">
        <v>252</v>
      </c>
      <c r="G1091" s="93">
        <v>1</v>
      </c>
      <c r="H1091" s="93" t="s">
        <v>228</v>
      </c>
      <c r="I1091" s="94">
        <v>5</v>
      </c>
      <c r="J1091" s="94">
        <v>149.4</v>
      </c>
      <c r="K1091" s="94">
        <v>122.1</v>
      </c>
      <c r="L1091" s="94"/>
      <c r="M1091" s="94">
        <v>149.4</v>
      </c>
      <c r="N1091" s="94"/>
      <c r="O1091" s="94">
        <v>135.1</v>
      </c>
      <c r="P1091" s="94"/>
      <c r="Q1091" s="94">
        <v>135.35</v>
      </c>
      <c r="R1091" s="94"/>
      <c r="S1091" s="94">
        <v>100.4</v>
      </c>
      <c r="T1091" s="95"/>
      <c r="U1091" s="95"/>
      <c r="V1091" s="34"/>
      <c r="W1091" s="34" t="s">
        <v>626</v>
      </c>
      <c r="X1091" s="34"/>
    </row>
    <row r="1092" spans="1:24" ht="14">
      <c r="A1092" s="91" t="s">
        <v>228</v>
      </c>
      <c r="B1092" s="92" t="s">
        <v>1575</v>
      </c>
      <c r="C1092" s="91">
        <v>14</v>
      </c>
      <c r="D1092" s="91" t="s">
        <v>625</v>
      </c>
      <c r="E1092" s="93" t="s">
        <v>342</v>
      </c>
      <c r="F1092" s="93" t="s">
        <v>252</v>
      </c>
      <c r="G1092" s="93">
        <v>1</v>
      </c>
      <c r="H1092" s="93" t="s">
        <v>228</v>
      </c>
      <c r="I1092" s="94">
        <v>0</v>
      </c>
      <c r="J1092" s="94">
        <v>0</v>
      </c>
      <c r="K1092" s="94"/>
      <c r="L1092" s="94"/>
      <c r="M1092" s="94"/>
      <c r="N1092" s="94"/>
      <c r="O1092" s="94"/>
      <c r="P1092" s="94"/>
      <c r="Q1092" s="94"/>
      <c r="R1092" s="94"/>
      <c r="S1092" s="94"/>
      <c r="T1092" s="95"/>
      <c r="U1092" s="95"/>
      <c r="V1092" s="34"/>
      <c r="W1092" s="34"/>
      <c r="X1092" s="34"/>
    </row>
    <row r="1093" spans="1:24" ht="14">
      <c r="A1093" s="91" t="s">
        <v>228</v>
      </c>
      <c r="B1093" s="92" t="s">
        <v>1576</v>
      </c>
      <c r="C1093" s="91">
        <v>13</v>
      </c>
      <c r="D1093" s="91" t="s">
        <v>630</v>
      </c>
      <c r="E1093" s="93" t="s">
        <v>342</v>
      </c>
      <c r="F1093" s="93" t="s">
        <v>252</v>
      </c>
      <c r="G1093" s="93">
        <v>1</v>
      </c>
      <c r="H1093" s="93" t="s">
        <v>228</v>
      </c>
      <c r="I1093" s="94">
        <v>2</v>
      </c>
      <c r="J1093" s="94">
        <v>125.15</v>
      </c>
      <c r="K1093" s="94">
        <v>125.15</v>
      </c>
      <c r="L1093" s="94"/>
      <c r="M1093" s="94"/>
      <c r="N1093" s="94"/>
      <c r="O1093" s="94"/>
      <c r="P1093" s="94"/>
      <c r="Q1093" s="94">
        <v>124.5</v>
      </c>
      <c r="R1093" s="94"/>
      <c r="S1093" s="94"/>
      <c r="T1093" s="95"/>
      <c r="U1093" s="95"/>
      <c r="V1093" s="34"/>
      <c r="W1093" s="34"/>
      <c r="X1093" s="34"/>
    </row>
    <row r="1094" spans="1:24" ht="14">
      <c r="A1094" s="91" t="s">
        <v>228</v>
      </c>
      <c r="B1094" s="92" t="s">
        <v>1577</v>
      </c>
      <c r="C1094" s="91">
        <v>12</v>
      </c>
      <c r="D1094" s="91" t="s">
        <v>625</v>
      </c>
      <c r="E1094" s="93" t="s">
        <v>341</v>
      </c>
      <c r="F1094" s="93" t="s">
        <v>342</v>
      </c>
      <c r="G1094" s="93">
        <v>1</v>
      </c>
      <c r="H1094" s="93" t="s">
        <v>228</v>
      </c>
      <c r="I1094" s="94">
        <v>0</v>
      </c>
      <c r="J1094" s="94">
        <v>0</v>
      </c>
      <c r="K1094" s="94"/>
      <c r="L1094" s="94"/>
      <c r="M1094" s="94"/>
      <c r="N1094" s="94"/>
      <c r="O1094" s="94"/>
      <c r="P1094" s="94"/>
      <c r="Q1094" s="94"/>
      <c r="R1094" s="94"/>
      <c r="S1094" s="94"/>
      <c r="T1094" s="95"/>
      <c r="U1094" s="95"/>
      <c r="V1094" s="34"/>
      <c r="W1094" s="34"/>
      <c r="X1094" s="34"/>
    </row>
    <row r="1095" spans="1:24" ht="14">
      <c r="A1095" s="91" t="s">
        <v>228</v>
      </c>
      <c r="B1095" s="92" t="s">
        <v>1578</v>
      </c>
      <c r="C1095" s="91">
        <v>11</v>
      </c>
      <c r="D1095" s="91" t="s">
        <v>625</v>
      </c>
      <c r="E1095" s="93" t="s">
        <v>341</v>
      </c>
      <c r="F1095" s="93" t="s">
        <v>342</v>
      </c>
      <c r="G1095" s="93">
        <v>1</v>
      </c>
      <c r="H1095" s="93" t="s">
        <v>228</v>
      </c>
      <c r="I1095" s="94">
        <v>3</v>
      </c>
      <c r="J1095" s="94">
        <v>81.599999999999994</v>
      </c>
      <c r="K1095" s="94"/>
      <c r="L1095" s="94"/>
      <c r="M1095" s="94"/>
      <c r="N1095" s="94"/>
      <c r="O1095" s="94">
        <v>79.95</v>
      </c>
      <c r="P1095" s="94"/>
      <c r="Q1095" s="94">
        <v>81.599999999999994</v>
      </c>
      <c r="R1095" s="94"/>
      <c r="S1095" s="94">
        <v>70.3</v>
      </c>
      <c r="T1095" s="95"/>
      <c r="U1095" s="95"/>
      <c r="V1095" s="34"/>
      <c r="W1095" s="34"/>
      <c r="X1095" s="34"/>
    </row>
    <row r="1096" spans="1:24" ht="14">
      <c r="A1096" s="91" t="s">
        <v>228</v>
      </c>
      <c r="B1096" s="92" t="s">
        <v>1579</v>
      </c>
      <c r="C1096" s="91">
        <v>12</v>
      </c>
      <c r="D1096" s="91" t="s">
        <v>625</v>
      </c>
      <c r="E1096" s="93" t="s">
        <v>341</v>
      </c>
      <c r="F1096" s="93" t="s">
        <v>342</v>
      </c>
      <c r="G1096" s="93">
        <v>1</v>
      </c>
      <c r="H1096" s="93" t="s">
        <v>228</v>
      </c>
      <c r="I1096" s="94">
        <v>2</v>
      </c>
      <c r="J1096" s="94">
        <v>112.9</v>
      </c>
      <c r="K1096" s="94"/>
      <c r="L1096" s="94"/>
      <c r="M1096" s="94"/>
      <c r="N1096" s="94"/>
      <c r="O1096" s="94"/>
      <c r="P1096" s="94"/>
      <c r="Q1096" s="94">
        <v>112.9</v>
      </c>
      <c r="R1096" s="94"/>
      <c r="S1096" s="94">
        <v>99.1</v>
      </c>
      <c r="T1096" s="95"/>
      <c r="U1096" s="95"/>
      <c r="V1096" s="34"/>
      <c r="W1096" s="34" t="s">
        <v>626</v>
      </c>
      <c r="X1096" s="34"/>
    </row>
    <row r="1097" spans="1:24" ht="14">
      <c r="A1097" s="91" t="s">
        <v>228</v>
      </c>
      <c r="B1097" s="92" t="s">
        <v>1580</v>
      </c>
      <c r="C1097" s="91">
        <v>11</v>
      </c>
      <c r="D1097" s="91" t="s">
        <v>625</v>
      </c>
      <c r="E1097" s="93" t="s">
        <v>341</v>
      </c>
      <c r="F1097" s="93" t="s">
        <v>342</v>
      </c>
      <c r="G1097" s="93">
        <v>1</v>
      </c>
      <c r="H1097" s="93" t="s">
        <v>228</v>
      </c>
      <c r="I1097" s="94">
        <v>5</v>
      </c>
      <c r="J1097" s="94">
        <v>83.4</v>
      </c>
      <c r="K1097" s="94">
        <v>62.3</v>
      </c>
      <c r="L1097" s="94"/>
      <c r="M1097" s="94">
        <v>83.4</v>
      </c>
      <c r="N1097" s="94"/>
      <c r="O1097" s="94">
        <v>74.25</v>
      </c>
      <c r="P1097" s="94"/>
      <c r="Q1097" s="94">
        <v>67.3</v>
      </c>
      <c r="R1097" s="94"/>
      <c r="S1097" s="94">
        <v>48.5</v>
      </c>
      <c r="T1097" s="95"/>
      <c r="U1097" s="95"/>
      <c r="V1097" s="34"/>
      <c r="W1097" s="34"/>
      <c r="X1097" s="34"/>
    </row>
    <row r="1098" spans="1:24" ht="14">
      <c r="A1098" s="91" t="s">
        <v>228</v>
      </c>
      <c r="B1098" s="92" t="s">
        <v>1581</v>
      </c>
      <c r="C1098" s="91">
        <v>11</v>
      </c>
      <c r="D1098" s="91" t="s">
        <v>630</v>
      </c>
      <c r="E1098" s="93" t="s">
        <v>341</v>
      </c>
      <c r="F1098" s="93" t="s">
        <v>342</v>
      </c>
      <c r="G1098" s="93">
        <v>1</v>
      </c>
      <c r="H1098" s="93" t="s">
        <v>228</v>
      </c>
      <c r="I1098" s="94">
        <v>0</v>
      </c>
      <c r="J1098" s="94">
        <v>0</v>
      </c>
      <c r="K1098" s="94"/>
      <c r="L1098" s="94"/>
      <c r="M1098" s="94"/>
      <c r="N1098" s="94"/>
      <c r="O1098" s="94"/>
      <c r="P1098" s="94"/>
      <c r="Q1098" s="94"/>
      <c r="R1098" s="94"/>
      <c r="S1098" s="94"/>
      <c r="T1098" s="95"/>
      <c r="U1098" s="95"/>
      <c r="V1098" s="34"/>
      <c r="W1098" s="34"/>
      <c r="X1098" s="34"/>
    </row>
    <row r="1099" spans="1:24" ht="14">
      <c r="A1099" s="91" t="s">
        <v>228</v>
      </c>
      <c r="B1099" s="92" t="s">
        <v>1582</v>
      </c>
      <c r="C1099" s="91">
        <v>11</v>
      </c>
      <c r="D1099" s="91" t="s">
        <v>630</v>
      </c>
      <c r="E1099" s="93" t="s">
        <v>341</v>
      </c>
      <c r="F1099" s="93" t="s">
        <v>342</v>
      </c>
      <c r="G1099" s="93">
        <v>1</v>
      </c>
      <c r="H1099" s="93" t="s">
        <v>228</v>
      </c>
      <c r="I1099" s="94">
        <v>5</v>
      </c>
      <c r="J1099" s="94">
        <v>123.15</v>
      </c>
      <c r="K1099" s="94">
        <v>85.45</v>
      </c>
      <c r="L1099" s="94"/>
      <c r="M1099" s="94">
        <v>122.8</v>
      </c>
      <c r="N1099" s="94"/>
      <c r="O1099" s="94">
        <v>123.15</v>
      </c>
      <c r="P1099" s="94"/>
      <c r="Q1099" s="94">
        <v>107.7</v>
      </c>
      <c r="R1099" s="94"/>
      <c r="S1099" s="94">
        <v>91.75</v>
      </c>
      <c r="T1099" s="95"/>
      <c r="U1099" s="95"/>
      <c r="V1099" s="34"/>
      <c r="W1099" s="34" t="s">
        <v>626</v>
      </c>
      <c r="X1099" s="34"/>
    </row>
    <row r="1100" spans="1:24" ht="14">
      <c r="A1100" s="91" t="s">
        <v>228</v>
      </c>
      <c r="B1100" s="92" t="s">
        <v>1583</v>
      </c>
      <c r="C1100" s="91">
        <v>12</v>
      </c>
      <c r="D1100" s="91" t="s">
        <v>630</v>
      </c>
      <c r="E1100" s="93" t="s">
        <v>341</v>
      </c>
      <c r="F1100" s="93" t="s">
        <v>342</v>
      </c>
      <c r="G1100" s="93">
        <v>1</v>
      </c>
      <c r="H1100" s="93" t="s">
        <v>228</v>
      </c>
      <c r="I1100" s="94">
        <v>4</v>
      </c>
      <c r="J1100" s="94">
        <v>90.55</v>
      </c>
      <c r="K1100" s="94">
        <v>84.2</v>
      </c>
      <c r="L1100" s="94"/>
      <c r="M1100" s="94">
        <v>90.55</v>
      </c>
      <c r="N1100" s="94"/>
      <c r="O1100" s="94"/>
      <c r="P1100" s="94"/>
      <c r="Q1100" s="94">
        <v>90</v>
      </c>
      <c r="R1100" s="94"/>
      <c r="S1100" s="94">
        <v>81.400000000000006</v>
      </c>
      <c r="T1100" s="95"/>
      <c r="U1100" s="95"/>
      <c r="V1100" s="34"/>
      <c r="W1100" s="34"/>
      <c r="X1100" s="34"/>
    </row>
    <row r="1101" spans="1:24" ht="14">
      <c r="A1101" s="91" t="s">
        <v>228</v>
      </c>
      <c r="B1101" s="92" t="s">
        <v>1584</v>
      </c>
      <c r="C1101" s="91">
        <v>12</v>
      </c>
      <c r="D1101" s="91" t="s">
        <v>630</v>
      </c>
      <c r="E1101" s="93" t="s">
        <v>341</v>
      </c>
      <c r="F1101" s="93" t="s">
        <v>342</v>
      </c>
      <c r="G1101" s="93">
        <v>1</v>
      </c>
      <c r="H1101" s="93" t="s">
        <v>228</v>
      </c>
      <c r="I1101" s="94">
        <v>4</v>
      </c>
      <c r="J1101" s="94">
        <v>77.400000000000006</v>
      </c>
      <c r="K1101" s="94">
        <v>77.400000000000006</v>
      </c>
      <c r="L1101" s="94"/>
      <c r="M1101" s="94">
        <v>61.6</v>
      </c>
      <c r="N1101" s="94"/>
      <c r="O1101" s="94">
        <v>73.5</v>
      </c>
      <c r="P1101" s="94"/>
      <c r="Q1101" s="94"/>
      <c r="R1101" s="94"/>
      <c r="S1101" s="94">
        <v>73</v>
      </c>
      <c r="T1101" s="95"/>
      <c r="U1101" s="95"/>
      <c r="V1101" s="34"/>
      <c r="W1101" s="34"/>
      <c r="X1101" s="34"/>
    </row>
    <row r="1102" spans="1:24" ht="14">
      <c r="A1102" s="91" t="s">
        <v>228</v>
      </c>
      <c r="B1102" s="92" t="s">
        <v>1585</v>
      </c>
      <c r="C1102" s="91">
        <v>12</v>
      </c>
      <c r="D1102" s="91" t="s">
        <v>630</v>
      </c>
      <c r="E1102" s="93" t="s">
        <v>341</v>
      </c>
      <c r="F1102" s="93" t="s">
        <v>342</v>
      </c>
      <c r="G1102" s="93">
        <v>1</v>
      </c>
      <c r="H1102" s="93" t="s">
        <v>228</v>
      </c>
      <c r="I1102" s="94">
        <v>4</v>
      </c>
      <c r="J1102" s="94">
        <v>75.099999999999994</v>
      </c>
      <c r="K1102" s="94">
        <v>71.05</v>
      </c>
      <c r="L1102" s="94"/>
      <c r="M1102" s="94">
        <v>75.099999999999994</v>
      </c>
      <c r="N1102" s="94"/>
      <c r="O1102" s="94"/>
      <c r="P1102" s="94"/>
      <c r="Q1102" s="94">
        <v>65.650000000000006</v>
      </c>
      <c r="R1102" s="94"/>
      <c r="S1102" s="94">
        <v>59.2</v>
      </c>
      <c r="T1102" s="95"/>
      <c r="U1102" s="95"/>
      <c r="V1102" s="34"/>
      <c r="W1102" s="34"/>
      <c r="X1102" s="34"/>
    </row>
    <row r="1103" spans="1:24" ht="14">
      <c r="A1103" s="91" t="s">
        <v>228</v>
      </c>
      <c r="B1103" s="92" t="s">
        <v>1586</v>
      </c>
      <c r="C1103" s="91">
        <v>12</v>
      </c>
      <c r="D1103" s="91" t="s">
        <v>630</v>
      </c>
      <c r="E1103" s="93" t="s">
        <v>341</v>
      </c>
      <c r="F1103" s="93" t="s">
        <v>342</v>
      </c>
      <c r="G1103" s="93">
        <v>1</v>
      </c>
      <c r="H1103" s="93" t="s">
        <v>228</v>
      </c>
      <c r="I1103" s="94">
        <v>0</v>
      </c>
      <c r="J1103" s="94">
        <v>0</v>
      </c>
      <c r="K1103" s="94"/>
      <c r="L1103" s="94"/>
      <c r="M1103" s="94"/>
      <c r="N1103" s="94"/>
      <c r="O1103" s="94"/>
      <c r="P1103" s="94"/>
      <c r="Q1103" s="94"/>
      <c r="R1103" s="94"/>
      <c r="S1103" s="94"/>
      <c r="T1103" s="95"/>
      <c r="U1103" s="95"/>
      <c r="V1103" s="34"/>
      <c r="W1103" s="34"/>
      <c r="X1103" s="34"/>
    </row>
    <row r="1104" spans="1:24" ht="14">
      <c r="A1104" s="91" t="s">
        <v>228</v>
      </c>
      <c r="B1104" s="92" t="s">
        <v>1587</v>
      </c>
      <c r="C1104" s="91">
        <v>12</v>
      </c>
      <c r="D1104" s="91" t="s">
        <v>630</v>
      </c>
      <c r="E1104" s="93" t="s">
        <v>341</v>
      </c>
      <c r="F1104" s="93" t="s">
        <v>342</v>
      </c>
      <c r="G1104" s="93">
        <v>1</v>
      </c>
      <c r="H1104" s="93" t="s">
        <v>228</v>
      </c>
      <c r="I1104" s="94">
        <v>5</v>
      </c>
      <c r="J1104" s="94">
        <v>101.15</v>
      </c>
      <c r="K1104" s="94">
        <v>89.5</v>
      </c>
      <c r="L1104" s="94"/>
      <c r="M1104" s="94">
        <v>93.9</v>
      </c>
      <c r="N1104" s="94"/>
      <c r="O1104" s="94">
        <v>101.15</v>
      </c>
      <c r="P1104" s="94"/>
      <c r="Q1104" s="94">
        <v>90.95</v>
      </c>
      <c r="R1104" s="94"/>
      <c r="S1104" s="94">
        <v>81.349999999999994</v>
      </c>
      <c r="T1104" s="95"/>
      <c r="U1104" s="95"/>
      <c r="V1104" s="34"/>
      <c r="W1104" s="34" t="s">
        <v>626</v>
      </c>
      <c r="X1104" s="34" t="s">
        <v>626</v>
      </c>
    </row>
    <row r="1105" spans="1:24" ht="14">
      <c r="A1105" s="91" t="s">
        <v>228</v>
      </c>
      <c r="B1105" s="92" t="s">
        <v>1588</v>
      </c>
      <c r="C1105" s="91">
        <v>12</v>
      </c>
      <c r="D1105" s="91" t="s">
        <v>630</v>
      </c>
      <c r="E1105" s="93" t="s">
        <v>341</v>
      </c>
      <c r="F1105" s="93" t="s">
        <v>342</v>
      </c>
      <c r="G1105" s="93">
        <v>1</v>
      </c>
      <c r="H1105" s="93" t="s">
        <v>228</v>
      </c>
      <c r="I1105" s="94">
        <v>4</v>
      </c>
      <c r="J1105" s="94">
        <v>91.05</v>
      </c>
      <c r="K1105" s="94"/>
      <c r="L1105" s="94"/>
      <c r="M1105" s="94">
        <v>87.55</v>
      </c>
      <c r="N1105" s="94"/>
      <c r="O1105" s="94">
        <v>91.05</v>
      </c>
      <c r="P1105" s="94"/>
      <c r="Q1105" s="94">
        <v>86.2</v>
      </c>
      <c r="R1105" s="94"/>
      <c r="S1105" s="94">
        <v>83.75</v>
      </c>
      <c r="T1105" s="95"/>
      <c r="U1105" s="95"/>
      <c r="V1105" s="34"/>
      <c r="W1105" s="34"/>
      <c r="X1105" s="34"/>
    </row>
    <row r="1106" spans="1:24" ht="14">
      <c r="A1106" s="91" t="s">
        <v>228</v>
      </c>
      <c r="B1106" s="92" t="s">
        <v>1589</v>
      </c>
      <c r="C1106" s="91">
        <v>18</v>
      </c>
      <c r="D1106" s="91" t="s">
        <v>625</v>
      </c>
      <c r="E1106" s="93" t="s">
        <v>252</v>
      </c>
      <c r="F1106" s="93" t="s">
        <v>252</v>
      </c>
      <c r="G1106" s="93">
        <v>1</v>
      </c>
      <c r="H1106" s="93" t="s">
        <v>228</v>
      </c>
      <c r="I1106" s="94">
        <v>4</v>
      </c>
      <c r="J1106" s="94">
        <v>165.8</v>
      </c>
      <c r="K1106" s="94">
        <v>104.05</v>
      </c>
      <c r="L1106" s="94"/>
      <c r="M1106" s="94"/>
      <c r="N1106" s="94"/>
      <c r="O1106" s="94">
        <v>165.8</v>
      </c>
      <c r="P1106" s="94"/>
      <c r="Q1106" s="94">
        <v>143.30000000000001</v>
      </c>
      <c r="R1106" s="94"/>
      <c r="S1106" s="94">
        <v>91.05</v>
      </c>
      <c r="T1106" s="95"/>
      <c r="U1106" s="95"/>
      <c r="V1106" s="34"/>
      <c r="W1106" s="34"/>
      <c r="X1106" s="34"/>
    </row>
    <row r="1107" spans="1:24" ht="14">
      <c r="A1107" s="91" t="s">
        <v>228</v>
      </c>
      <c r="B1107" s="92" t="s">
        <v>1590</v>
      </c>
      <c r="C1107" s="91">
        <v>17</v>
      </c>
      <c r="D1107" s="91" t="s">
        <v>625</v>
      </c>
      <c r="E1107" s="93" t="s">
        <v>252</v>
      </c>
      <c r="F1107" s="93" t="s">
        <v>252</v>
      </c>
      <c r="G1107" s="93">
        <v>1</v>
      </c>
      <c r="H1107" s="93" t="s">
        <v>228</v>
      </c>
      <c r="I1107" s="94">
        <v>2</v>
      </c>
      <c r="J1107" s="94">
        <v>257.14999999999998</v>
      </c>
      <c r="K1107" s="94"/>
      <c r="L1107" s="94"/>
      <c r="M1107" s="94"/>
      <c r="N1107" s="94"/>
      <c r="O1107" s="94"/>
      <c r="P1107" s="94"/>
      <c r="Q1107" s="94">
        <v>257.14999999999998</v>
      </c>
      <c r="R1107" s="94"/>
      <c r="S1107" s="94">
        <v>210</v>
      </c>
      <c r="T1107" s="95"/>
      <c r="U1107" s="95"/>
      <c r="V1107" s="34"/>
      <c r="W1107" s="34"/>
      <c r="X1107" s="34"/>
    </row>
    <row r="1108" spans="1:24" ht="14">
      <c r="A1108" s="91" t="s">
        <v>228</v>
      </c>
      <c r="B1108" s="92" t="s">
        <v>1591</v>
      </c>
      <c r="C1108" s="91">
        <v>17</v>
      </c>
      <c r="D1108" s="91" t="s">
        <v>625</v>
      </c>
      <c r="E1108" s="93" t="s">
        <v>252</v>
      </c>
      <c r="F1108" s="93" t="s">
        <v>252</v>
      </c>
      <c r="G1108" s="93">
        <v>1</v>
      </c>
      <c r="H1108" s="93" t="s">
        <v>228</v>
      </c>
      <c r="I1108" s="94">
        <v>2</v>
      </c>
      <c r="J1108" s="94">
        <v>180.7</v>
      </c>
      <c r="K1108" s="94">
        <v>170.75</v>
      </c>
      <c r="L1108" s="94"/>
      <c r="M1108" s="94">
        <v>180.7</v>
      </c>
      <c r="N1108" s="94"/>
      <c r="O1108" s="94"/>
      <c r="P1108" s="94"/>
      <c r="Q1108" s="94"/>
      <c r="R1108" s="94"/>
      <c r="S1108" s="94"/>
      <c r="T1108" s="95"/>
      <c r="U1108" s="95"/>
      <c r="V1108" s="34"/>
      <c r="W1108" s="34"/>
      <c r="X1108" s="34"/>
    </row>
    <row r="1109" spans="1:24" ht="14">
      <c r="A1109" s="91" t="s">
        <v>228</v>
      </c>
      <c r="B1109" s="92" t="s">
        <v>1592</v>
      </c>
      <c r="C1109" s="91">
        <v>17</v>
      </c>
      <c r="D1109" s="91" t="s">
        <v>625</v>
      </c>
      <c r="E1109" s="93" t="s">
        <v>252</v>
      </c>
      <c r="F1109" s="93" t="s">
        <v>252</v>
      </c>
      <c r="G1109" s="93">
        <v>1</v>
      </c>
      <c r="H1109" s="93" t="s">
        <v>228</v>
      </c>
      <c r="I1109" s="94">
        <v>4</v>
      </c>
      <c r="J1109" s="94">
        <v>184.65</v>
      </c>
      <c r="K1109" s="94">
        <v>130.69999999999999</v>
      </c>
      <c r="L1109" s="94"/>
      <c r="M1109" s="94">
        <v>151.55000000000001</v>
      </c>
      <c r="N1109" s="94"/>
      <c r="O1109" s="94">
        <v>184.65</v>
      </c>
      <c r="P1109" s="94"/>
      <c r="Q1109" s="94">
        <v>184.2</v>
      </c>
      <c r="R1109" s="94"/>
      <c r="S1109" s="94"/>
      <c r="T1109" s="95"/>
      <c r="U1109" s="95"/>
      <c r="V1109" s="34"/>
      <c r="W1109" s="34"/>
      <c r="X1109" s="34"/>
    </row>
    <row r="1110" spans="1:24" ht="14">
      <c r="A1110" s="91" t="s">
        <v>228</v>
      </c>
      <c r="B1110" s="92" t="s">
        <v>1593</v>
      </c>
      <c r="C1110" s="91">
        <v>16</v>
      </c>
      <c r="D1110" s="91" t="s">
        <v>630</v>
      </c>
      <c r="E1110" s="93" t="s">
        <v>252</v>
      </c>
      <c r="F1110" s="93" t="s">
        <v>252</v>
      </c>
      <c r="G1110" s="93">
        <v>1</v>
      </c>
      <c r="H1110" s="93" t="s">
        <v>228</v>
      </c>
      <c r="I1110" s="94">
        <v>5</v>
      </c>
      <c r="J1110" s="94">
        <v>218.1</v>
      </c>
      <c r="K1110" s="94">
        <v>171.5</v>
      </c>
      <c r="L1110" s="94"/>
      <c r="M1110" s="94">
        <v>183.25</v>
      </c>
      <c r="N1110" s="94"/>
      <c r="O1110" s="94">
        <v>207</v>
      </c>
      <c r="P1110" s="94"/>
      <c r="Q1110" s="94">
        <v>218.1</v>
      </c>
      <c r="R1110" s="94"/>
      <c r="S1110" s="94">
        <v>169.45</v>
      </c>
      <c r="T1110" s="95"/>
      <c r="U1110" s="95"/>
      <c r="V1110" s="34"/>
      <c r="W1110" s="34" t="s">
        <v>626</v>
      </c>
      <c r="X1110" s="34" t="s">
        <v>626</v>
      </c>
    </row>
    <row r="1111" spans="1:24" ht="14">
      <c r="A1111" s="91" t="s">
        <v>228</v>
      </c>
      <c r="B1111" s="92" t="s">
        <v>1594</v>
      </c>
      <c r="C1111" s="91">
        <v>17</v>
      </c>
      <c r="D1111" s="91" t="s">
        <v>630</v>
      </c>
      <c r="E1111" s="93" t="s">
        <v>252</v>
      </c>
      <c r="F1111" s="93" t="s">
        <v>252</v>
      </c>
      <c r="G1111" s="93">
        <v>1</v>
      </c>
      <c r="H1111" s="93" t="s">
        <v>228</v>
      </c>
      <c r="I1111" s="94">
        <v>5</v>
      </c>
      <c r="J1111" s="94">
        <v>234</v>
      </c>
      <c r="K1111" s="94">
        <v>192.7</v>
      </c>
      <c r="L1111" s="94"/>
      <c r="M1111" s="94">
        <v>213.8</v>
      </c>
      <c r="N1111" s="94"/>
      <c r="O1111" s="94">
        <v>234</v>
      </c>
      <c r="P1111" s="94"/>
      <c r="Q1111" s="94">
        <v>230.9</v>
      </c>
      <c r="R1111" s="94"/>
      <c r="S1111" s="94">
        <v>197.55</v>
      </c>
      <c r="T1111" s="95"/>
      <c r="U1111" s="95"/>
      <c r="V1111" s="34"/>
      <c r="W1111" s="34" t="s">
        <v>626</v>
      </c>
      <c r="X1111" s="34" t="s">
        <v>626</v>
      </c>
    </row>
    <row r="1112" spans="1:24" ht="14">
      <c r="A1112" s="91" t="s">
        <v>228</v>
      </c>
      <c r="B1112" s="92" t="s">
        <v>1595</v>
      </c>
      <c r="C1112" s="91">
        <v>17</v>
      </c>
      <c r="D1112" s="91" t="s">
        <v>630</v>
      </c>
      <c r="E1112" s="93" t="s">
        <v>252</v>
      </c>
      <c r="F1112" s="93" t="s">
        <v>252</v>
      </c>
      <c r="G1112" s="93">
        <v>1</v>
      </c>
      <c r="H1112" s="93" t="s">
        <v>228</v>
      </c>
      <c r="I1112" s="94">
        <v>1</v>
      </c>
      <c r="J1112" s="94">
        <v>185.4</v>
      </c>
      <c r="K1112" s="94"/>
      <c r="L1112" s="94"/>
      <c r="M1112" s="94"/>
      <c r="N1112" s="94"/>
      <c r="O1112" s="94"/>
      <c r="P1112" s="94"/>
      <c r="Q1112" s="94">
        <v>185.4</v>
      </c>
      <c r="R1112" s="94"/>
      <c r="S1112" s="94"/>
      <c r="T1112" s="95"/>
      <c r="U1112" s="95"/>
      <c r="V1112" s="34"/>
      <c r="W1112" s="34"/>
      <c r="X1112" s="34"/>
    </row>
    <row r="1113" spans="1:24" ht="14">
      <c r="A1113" s="91" t="s">
        <v>228</v>
      </c>
      <c r="B1113" s="92" t="s">
        <v>1596</v>
      </c>
      <c r="C1113" s="91">
        <v>17</v>
      </c>
      <c r="D1113" s="91" t="s">
        <v>630</v>
      </c>
      <c r="E1113" s="93" t="s">
        <v>252</v>
      </c>
      <c r="F1113" s="93" t="s">
        <v>252</v>
      </c>
      <c r="G1113" s="93">
        <v>1</v>
      </c>
      <c r="H1113" s="93" t="s">
        <v>228</v>
      </c>
      <c r="I1113" s="94">
        <v>3</v>
      </c>
      <c r="J1113" s="94">
        <v>168.6</v>
      </c>
      <c r="K1113" s="94"/>
      <c r="L1113" s="94"/>
      <c r="M1113" s="94">
        <v>168.6</v>
      </c>
      <c r="N1113" s="94"/>
      <c r="O1113" s="94">
        <v>167.55</v>
      </c>
      <c r="P1113" s="94"/>
      <c r="Q1113" s="94"/>
      <c r="R1113" s="94"/>
      <c r="S1113" s="94">
        <v>119.55</v>
      </c>
      <c r="T1113" s="95"/>
      <c r="U1113" s="95"/>
      <c r="V1113" s="34"/>
      <c r="W1113" s="34"/>
      <c r="X1113" s="34"/>
    </row>
    <row r="1114" spans="1:24" ht="14">
      <c r="A1114" s="91" t="s">
        <v>228</v>
      </c>
      <c r="B1114" s="92" t="s">
        <v>1597</v>
      </c>
      <c r="C1114" s="91">
        <v>15</v>
      </c>
      <c r="D1114" s="91" t="s">
        <v>630</v>
      </c>
      <c r="E1114" s="93" t="s">
        <v>252</v>
      </c>
      <c r="F1114" s="93" t="s">
        <v>252</v>
      </c>
      <c r="G1114" s="93">
        <v>1</v>
      </c>
      <c r="H1114" s="93" t="s">
        <v>228</v>
      </c>
      <c r="I1114" s="94">
        <v>5</v>
      </c>
      <c r="J1114" s="94">
        <v>189.95</v>
      </c>
      <c r="K1114" s="94">
        <v>142.80000000000001</v>
      </c>
      <c r="L1114" s="94"/>
      <c r="M1114" s="94">
        <v>168.15</v>
      </c>
      <c r="N1114" s="94"/>
      <c r="O1114" s="94">
        <v>177.35</v>
      </c>
      <c r="P1114" s="94"/>
      <c r="Q1114" s="94">
        <v>189.95</v>
      </c>
      <c r="R1114" s="94"/>
      <c r="S1114" s="94">
        <v>142.05000000000001</v>
      </c>
      <c r="T1114" s="95"/>
      <c r="U1114" s="95"/>
      <c r="V1114" s="34"/>
      <c r="W1114" s="34" t="s">
        <v>626</v>
      </c>
      <c r="X1114" s="34"/>
    </row>
    <row r="1115" spans="1:24" ht="14">
      <c r="A1115" s="91" t="s">
        <v>228</v>
      </c>
      <c r="B1115" s="92" t="s">
        <v>1598</v>
      </c>
      <c r="C1115" s="91">
        <v>15</v>
      </c>
      <c r="D1115" s="91" t="s">
        <v>630</v>
      </c>
      <c r="E1115" s="93" t="s">
        <v>252</v>
      </c>
      <c r="F1115" s="93" t="s">
        <v>252</v>
      </c>
      <c r="G1115" s="93">
        <v>1</v>
      </c>
      <c r="H1115" s="93" t="s">
        <v>228</v>
      </c>
      <c r="I1115" s="94">
        <v>5</v>
      </c>
      <c r="J1115" s="94">
        <v>176.4</v>
      </c>
      <c r="K1115" s="94">
        <v>137.1</v>
      </c>
      <c r="L1115" s="94"/>
      <c r="M1115" s="94">
        <v>143.85</v>
      </c>
      <c r="N1115" s="94"/>
      <c r="O1115" s="94">
        <v>176.4</v>
      </c>
      <c r="P1115" s="94"/>
      <c r="Q1115" s="94">
        <v>150.65</v>
      </c>
      <c r="R1115" s="94"/>
      <c r="S1115" s="94">
        <v>135.80000000000001</v>
      </c>
      <c r="T1115" s="95"/>
      <c r="U1115" s="95"/>
      <c r="V1115" s="34"/>
      <c r="W1115" s="34"/>
      <c r="X1115" s="34"/>
    </row>
    <row r="1116" spans="1:24" ht="14">
      <c r="A1116" s="91" t="s">
        <v>228</v>
      </c>
      <c r="B1116" s="92" t="s">
        <v>1599</v>
      </c>
      <c r="C1116" s="91">
        <v>16</v>
      </c>
      <c r="D1116" s="91" t="s">
        <v>630</v>
      </c>
      <c r="E1116" s="93" t="s">
        <v>252</v>
      </c>
      <c r="F1116" s="93" t="s">
        <v>252</v>
      </c>
      <c r="G1116" s="93">
        <v>1</v>
      </c>
      <c r="H1116" s="93" t="s">
        <v>228</v>
      </c>
      <c r="I1116" s="94">
        <v>4</v>
      </c>
      <c r="J1116" s="94">
        <v>132.1</v>
      </c>
      <c r="K1116" s="94"/>
      <c r="L1116" s="94"/>
      <c r="M1116" s="94">
        <v>122.15</v>
      </c>
      <c r="N1116" s="94"/>
      <c r="O1116" s="94">
        <v>104.05</v>
      </c>
      <c r="P1116" s="94"/>
      <c r="Q1116" s="94">
        <v>132.1</v>
      </c>
      <c r="R1116" s="94"/>
      <c r="S1116" s="94">
        <v>82.9</v>
      </c>
      <c r="T1116" s="95"/>
      <c r="U1116" s="95"/>
      <c r="V1116" s="34"/>
      <c r="W1116" s="34"/>
      <c r="X1116" s="34"/>
    </row>
    <row r="1117" spans="1:24" ht="14">
      <c r="A1117" s="91" t="s">
        <v>228</v>
      </c>
      <c r="B1117" s="92" t="s">
        <v>1600</v>
      </c>
      <c r="C1117" s="91">
        <v>16</v>
      </c>
      <c r="D1117" s="91" t="s">
        <v>630</v>
      </c>
      <c r="E1117" s="93" t="s">
        <v>252</v>
      </c>
      <c r="F1117" s="93" t="s">
        <v>252</v>
      </c>
      <c r="G1117" s="93">
        <v>1</v>
      </c>
      <c r="H1117" s="93" t="s">
        <v>228</v>
      </c>
      <c r="I1117" s="94">
        <v>0</v>
      </c>
      <c r="J1117" s="94">
        <v>0</v>
      </c>
      <c r="K1117" s="94"/>
      <c r="L1117" s="94"/>
      <c r="M1117" s="94"/>
      <c r="N1117" s="94"/>
      <c r="O1117" s="94"/>
      <c r="P1117" s="94"/>
      <c r="Q1117" s="94"/>
      <c r="R1117" s="94"/>
      <c r="S1117" s="94"/>
      <c r="T1117" s="95"/>
      <c r="U1117" s="95"/>
      <c r="V1117" s="34"/>
      <c r="W1117" s="34"/>
      <c r="X1117" s="34"/>
    </row>
    <row r="1118" spans="1:24" ht="14">
      <c r="A1118" s="91" t="s">
        <v>228</v>
      </c>
      <c r="B1118" s="92" t="s">
        <v>1601</v>
      </c>
      <c r="C1118" s="91">
        <v>17</v>
      </c>
      <c r="D1118" s="91" t="s">
        <v>630</v>
      </c>
      <c r="E1118" s="93" t="s">
        <v>252</v>
      </c>
      <c r="F1118" s="93" t="s">
        <v>252</v>
      </c>
      <c r="G1118" s="93">
        <v>1</v>
      </c>
      <c r="H1118" s="93" t="s">
        <v>228</v>
      </c>
      <c r="I1118" s="94">
        <v>4</v>
      </c>
      <c r="J1118" s="94">
        <v>162.1</v>
      </c>
      <c r="K1118" s="94">
        <v>141.55000000000001</v>
      </c>
      <c r="L1118" s="94"/>
      <c r="M1118" s="94">
        <v>162.1</v>
      </c>
      <c r="N1118" s="94"/>
      <c r="O1118" s="94"/>
      <c r="P1118" s="94"/>
      <c r="Q1118" s="94">
        <v>155.15</v>
      </c>
      <c r="R1118" s="94"/>
      <c r="S1118" s="94">
        <v>121.15</v>
      </c>
      <c r="T1118" s="95"/>
      <c r="U1118" s="95"/>
      <c r="V1118" s="34"/>
      <c r="W1118" s="34"/>
      <c r="X1118" s="34"/>
    </row>
    <row r="1119" spans="1:24" ht="14">
      <c r="A1119" s="91" t="s">
        <v>231</v>
      </c>
      <c r="B1119" s="92" t="s">
        <v>533</v>
      </c>
      <c r="C1119" s="91">
        <v>10</v>
      </c>
      <c r="D1119" s="91" t="s">
        <v>625</v>
      </c>
      <c r="E1119" s="93" t="s">
        <v>174</v>
      </c>
      <c r="F1119" s="93" t="s">
        <v>341</v>
      </c>
      <c r="G1119" s="93">
        <v>3</v>
      </c>
      <c r="H1119" s="93" t="s">
        <v>231</v>
      </c>
      <c r="I1119" s="94">
        <v>5</v>
      </c>
      <c r="J1119" s="94">
        <v>42.8</v>
      </c>
      <c r="K1119" s="94">
        <v>34.450000000000003</v>
      </c>
      <c r="L1119" s="94"/>
      <c r="M1119" s="94">
        <v>27.3</v>
      </c>
      <c r="N1119" s="94"/>
      <c r="O1119" s="94">
        <v>42.8</v>
      </c>
      <c r="P1119" s="94"/>
      <c r="Q1119" s="94">
        <v>41.65</v>
      </c>
      <c r="R1119" s="94"/>
      <c r="S1119" s="94">
        <v>42.6</v>
      </c>
      <c r="T1119" s="95"/>
      <c r="U1119" s="95">
        <v>37.65</v>
      </c>
      <c r="V1119" s="34" t="s">
        <v>626</v>
      </c>
      <c r="W1119" s="34"/>
      <c r="X1119" s="34"/>
    </row>
    <row r="1120" spans="1:24" ht="14">
      <c r="A1120" s="91" t="s">
        <v>231</v>
      </c>
      <c r="B1120" s="92" t="s">
        <v>474</v>
      </c>
      <c r="C1120" s="91">
        <v>8</v>
      </c>
      <c r="D1120" s="91" t="s">
        <v>625</v>
      </c>
      <c r="E1120" s="93" t="s">
        <v>174</v>
      </c>
      <c r="F1120" s="93" t="s">
        <v>341</v>
      </c>
      <c r="G1120" s="93">
        <v>3</v>
      </c>
      <c r="H1120" s="93" t="s">
        <v>231</v>
      </c>
      <c r="I1120" s="94">
        <v>4</v>
      </c>
      <c r="J1120" s="94">
        <v>49.5</v>
      </c>
      <c r="K1120" s="94">
        <v>34.75</v>
      </c>
      <c r="L1120" s="94"/>
      <c r="M1120" s="94">
        <v>49.5</v>
      </c>
      <c r="N1120" s="94"/>
      <c r="O1120" s="94">
        <v>36.15</v>
      </c>
      <c r="P1120" s="94"/>
      <c r="Q1120" s="94">
        <v>26.5</v>
      </c>
      <c r="R1120" s="94"/>
      <c r="S1120" s="94"/>
      <c r="T1120" s="95"/>
      <c r="U1120" s="95">
        <v>36.1</v>
      </c>
      <c r="V1120" s="34" t="s">
        <v>626</v>
      </c>
      <c r="W1120" s="34"/>
      <c r="X1120" s="34"/>
    </row>
    <row r="1121" spans="1:24" ht="14">
      <c r="A1121" s="91" t="s">
        <v>231</v>
      </c>
      <c r="B1121" s="92" t="s">
        <v>1602</v>
      </c>
      <c r="C1121" s="91">
        <v>9</v>
      </c>
      <c r="D1121" s="91" t="s">
        <v>625</v>
      </c>
      <c r="E1121" s="93" t="s">
        <v>174</v>
      </c>
      <c r="F1121" s="93" t="s">
        <v>341</v>
      </c>
      <c r="G1121" s="93">
        <v>3</v>
      </c>
      <c r="H1121" s="93" t="s">
        <v>231</v>
      </c>
      <c r="I1121" s="94">
        <v>5</v>
      </c>
      <c r="J1121" s="94">
        <v>40.200000000000003</v>
      </c>
      <c r="K1121" s="94">
        <v>34.299999999999997</v>
      </c>
      <c r="L1121" s="94"/>
      <c r="M1121" s="94">
        <v>30.35</v>
      </c>
      <c r="N1121" s="94"/>
      <c r="O1121" s="94">
        <v>40.200000000000003</v>
      </c>
      <c r="P1121" s="94"/>
      <c r="Q1121" s="94">
        <v>22.2</v>
      </c>
      <c r="R1121" s="94"/>
      <c r="S1121" s="94">
        <v>32.200000000000003</v>
      </c>
      <c r="T1121" s="95"/>
      <c r="U1121" s="95"/>
      <c r="V1121" s="34"/>
      <c r="W1121" s="34"/>
      <c r="X1121" s="34"/>
    </row>
    <row r="1122" spans="1:24" ht="14">
      <c r="A1122" s="91" t="s">
        <v>231</v>
      </c>
      <c r="B1122" s="92" t="s">
        <v>1603</v>
      </c>
      <c r="C1122" s="91">
        <v>10</v>
      </c>
      <c r="D1122" s="91" t="s">
        <v>625</v>
      </c>
      <c r="E1122" s="93" t="s">
        <v>174</v>
      </c>
      <c r="F1122" s="93" t="s">
        <v>341</v>
      </c>
      <c r="G1122" s="93">
        <v>3</v>
      </c>
      <c r="H1122" s="93" t="s">
        <v>231</v>
      </c>
      <c r="I1122" s="94">
        <v>3</v>
      </c>
      <c r="J1122" s="94">
        <v>59.6</v>
      </c>
      <c r="K1122" s="94">
        <v>45.6</v>
      </c>
      <c r="L1122" s="94"/>
      <c r="M1122" s="94">
        <v>59.6</v>
      </c>
      <c r="N1122" s="94"/>
      <c r="O1122" s="94"/>
      <c r="P1122" s="94"/>
      <c r="Q1122" s="94"/>
      <c r="R1122" s="94"/>
      <c r="S1122" s="94">
        <v>55.65</v>
      </c>
      <c r="T1122" s="95"/>
      <c r="U1122" s="95"/>
      <c r="V1122" s="34"/>
      <c r="W1122" s="34" t="s">
        <v>626</v>
      </c>
      <c r="X1122" s="34"/>
    </row>
    <row r="1123" spans="1:24" ht="14">
      <c r="A1123" s="91" t="s">
        <v>231</v>
      </c>
      <c r="B1123" s="92" t="s">
        <v>1604</v>
      </c>
      <c r="C1123" s="91">
        <v>10</v>
      </c>
      <c r="D1123" s="91" t="s">
        <v>625</v>
      </c>
      <c r="E1123" s="93" t="s">
        <v>174</v>
      </c>
      <c r="F1123" s="93" t="s">
        <v>341</v>
      </c>
      <c r="G1123" s="93">
        <v>3</v>
      </c>
      <c r="H1123" s="93" t="s">
        <v>231</v>
      </c>
      <c r="I1123" s="94">
        <v>0</v>
      </c>
      <c r="J1123" s="94">
        <v>0</v>
      </c>
      <c r="K1123" s="94"/>
      <c r="L1123" s="94"/>
      <c r="M1123" s="94"/>
      <c r="N1123" s="94"/>
      <c r="O1123" s="94"/>
      <c r="P1123" s="94"/>
      <c r="Q1123" s="94"/>
      <c r="R1123" s="94"/>
      <c r="S1123" s="94"/>
      <c r="T1123" s="95"/>
      <c r="U1123" s="95"/>
      <c r="V1123" s="34"/>
      <c r="W1123" s="34"/>
      <c r="X1123" s="34"/>
    </row>
    <row r="1124" spans="1:24" ht="14">
      <c r="A1124" s="91" t="s">
        <v>231</v>
      </c>
      <c r="B1124" s="92" t="s">
        <v>444</v>
      </c>
      <c r="C1124" s="91">
        <v>8</v>
      </c>
      <c r="D1124" s="91" t="s">
        <v>625</v>
      </c>
      <c r="E1124" s="93" t="s">
        <v>174</v>
      </c>
      <c r="F1124" s="93" t="s">
        <v>341</v>
      </c>
      <c r="G1124" s="93">
        <v>3</v>
      </c>
      <c r="H1124" s="93" t="s">
        <v>231</v>
      </c>
      <c r="I1124" s="94">
        <v>4</v>
      </c>
      <c r="J1124" s="94">
        <v>50.35</v>
      </c>
      <c r="K1124" s="94">
        <v>28.3</v>
      </c>
      <c r="L1124" s="94"/>
      <c r="M1124" s="94">
        <v>50.35</v>
      </c>
      <c r="N1124" s="94"/>
      <c r="O1124" s="94"/>
      <c r="P1124" s="94"/>
      <c r="Q1124" s="94">
        <v>44.25</v>
      </c>
      <c r="R1124" s="94"/>
      <c r="S1124" s="94">
        <v>45</v>
      </c>
      <c r="T1124" s="95"/>
      <c r="U1124" s="95">
        <v>54.95</v>
      </c>
      <c r="V1124" s="34" t="s">
        <v>626</v>
      </c>
      <c r="W1124" s="34"/>
      <c r="X1124" s="34"/>
    </row>
    <row r="1125" spans="1:24" ht="14">
      <c r="A1125" s="91" t="s">
        <v>231</v>
      </c>
      <c r="B1125" s="92" t="s">
        <v>1605</v>
      </c>
      <c r="C1125" s="91">
        <v>9</v>
      </c>
      <c r="D1125" s="91" t="s">
        <v>625</v>
      </c>
      <c r="E1125" s="93" t="s">
        <v>174</v>
      </c>
      <c r="F1125" s="93" t="s">
        <v>341</v>
      </c>
      <c r="G1125" s="93">
        <v>3</v>
      </c>
      <c r="H1125" s="93" t="s">
        <v>231</v>
      </c>
      <c r="I1125" s="94">
        <v>5</v>
      </c>
      <c r="J1125" s="94">
        <v>87.1</v>
      </c>
      <c r="K1125" s="94">
        <v>79.650000000000006</v>
      </c>
      <c r="L1125" s="94"/>
      <c r="M1125" s="94">
        <v>87.1</v>
      </c>
      <c r="N1125" s="94"/>
      <c r="O1125" s="94">
        <v>83.65</v>
      </c>
      <c r="P1125" s="94"/>
      <c r="Q1125" s="94">
        <v>69.75</v>
      </c>
      <c r="R1125" s="94"/>
      <c r="S1125" s="94">
        <v>98.85</v>
      </c>
      <c r="T1125" s="95"/>
      <c r="U1125" s="95"/>
      <c r="V1125" s="34"/>
      <c r="W1125" s="34" t="s">
        <v>626</v>
      </c>
      <c r="X1125" s="34"/>
    </row>
    <row r="1126" spans="1:24" ht="14">
      <c r="A1126" s="91" t="s">
        <v>231</v>
      </c>
      <c r="B1126" s="92" t="s">
        <v>1606</v>
      </c>
      <c r="C1126" s="91">
        <v>8</v>
      </c>
      <c r="D1126" s="91" t="s">
        <v>625</v>
      </c>
      <c r="E1126" s="93" t="s">
        <v>174</v>
      </c>
      <c r="F1126" s="93" t="s">
        <v>341</v>
      </c>
      <c r="G1126" s="93">
        <v>3</v>
      </c>
      <c r="H1126" s="93" t="s">
        <v>231</v>
      </c>
      <c r="I1126" s="94">
        <v>5</v>
      </c>
      <c r="J1126" s="94">
        <v>64.25</v>
      </c>
      <c r="K1126" s="94">
        <v>51.35</v>
      </c>
      <c r="L1126" s="94"/>
      <c r="M1126" s="94">
        <v>57.5</v>
      </c>
      <c r="N1126" s="94"/>
      <c r="O1126" s="94">
        <v>36.5</v>
      </c>
      <c r="P1126" s="94"/>
      <c r="Q1126" s="94">
        <v>64.25</v>
      </c>
      <c r="R1126" s="94"/>
      <c r="S1126" s="94">
        <v>72.95</v>
      </c>
      <c r="T1126" s="95"/>
      <c r="U1126" s="95"/>
      <c r="V1126" s="34"/>
      <c r="W1126" s="34" t="s">
        <v>626</v>
      </c>
      <c r="X1126" s="34"/>
    </row>
    <row r="1127" spans="1:24" ht="14">
      <c r="A1127" s="91" t="s">
        <v>231</v>
      </c>
      <c r="B1127" s="92" t="s">
        <v>1607</v>
      </c>
      <c r="C1127" s="91">
        <v>7</v>
      </c>
      <c r="D1127" s="91" t="s">
        <v>625</v>
      </c>
      <c r="E1127" s="93" t="s">
        <v>174</v>
      </c>
      <c r="F1127" s="93" t="s">
        <v>341</v>
      </c>
      <c r="G1127" s="93">
        <v>3</v>
      </c>
      <c r="H1127" s="93" t="s">
        <v>231</v>
      </c>
      <c r="I1127" s="94">
        <v>4</v>
      </c>
      <c r="J1127" s="94">
        <v>53.1</v>
      </c>
      <c r="K1127" s="94">
        <v>35.5</v>
      </c>
      <c r="L1127" s="94"/>
      <c r="M1127" s="94"/>
      <c r="N1127" s="94"/>
      <c r="O1127" s="94">
        <v>53.1</v>
      </c>
      <c r="P1127" s="94"/>
      <c r="Q1127" s="94">
        <v>50.15</v>
      </c>
      <c r="R1127" s="94"/>
      <c r="S1127" s="94">
        <v>55.4</v>
      </c>
      <c r="T1127" s="95"/>
      <c r="U1127" s="95"/>
      <c r="V1127" s="34"/>
      <c r="W1127" s="34" t="s">
        <v>626</v>
      </c>
      <c r="X1127" s="34"/>
    </row>
    <row r="1128" spans="1:24" ht="14">
      <c r="A1128" s="91" t="s">
        <v>231</v>
      </c>
      <c r="B1128" s="92" t="s">
        <v>439</v>
      </c>
      <c r="C1128" s="91">
        <v>8</v>
      </c>
      <c r="D1128" s="91" t="s">
        <v>625</v>
      </c>
      <c r="E1128" s="93" t="s">
        <v>174</v>
      </c>
      <c r="F1128" s="93" t="s">
        <v>341</v>
      </c>
      <c r="G1128" s="93">
        <v>3</v>
      </c>
      <c r="H1128" s="93" t="s">
        <v>231</v>
      </c>
      <c r="I1128" s="94">
        <v>3</v>
      </c>
      <c r="J1128" s="94">
        <v>25</v>
      </c>
      <c r="K1128" s="94">
        <v>9.8000000000000007</v>
      </c>
      <c r="L1128" s="94"/>
      <c r="M1128" s="94">
        <v>25</v>
      </c>
      <c r="N1128" s="94"/>
      <c r="O1128" s="94"/>
      <c r="P1128" s="94"/>
      <c r="Q1128" s="94"/>
      <c r="R1128" s="94"/>
      <c r="S1128" s="94">
        <v>24.4</v>
      </c>
      <c r="T1128" s="95"/>
      <c r="U1128" s="95">
        <v>29.9</v>
      </c>
      <c r="V1128" s="34" t="s">
        <v>626</v>
      </c>
      <c r="W1128" s="34"/>
      <c r="X1128" s="34"/>
    </row>
    <row r="1129" spans="1:24" ht="14">
      <c r="A1129" s="91" t="s">
        <v>231</v>
      </c>
      <c r="B1129" s="92" t="s">
        <v>1608</v>
      </c>
      <c r="C1129" s="91">
        <v>9</v>
      </c>
      <c r="D1129" s="91" t="s">
        <v>625</v>
      </c>
      <c r="E1129" s="93" t="s">
        <v>174</v>
      </c>
      <c r="F1129" s="93" t="s">
        <v>341</v>
      </c>
      <c r="G1129" s="93">
        <v>3</v>
      </c>
      <c r="H1129" s="93" t="s">
        <v>231</v>
      </c>
      <c r="I1129" s="94">
        <v>5</v>
      </c>
      <c r="J1129" s="94">
        <v>51.8</v>
      </c>
      <c r="K1129" s="94">
        <v>51.8</v>
      </c>
      <c r="L1129" s="94"/>
      <c r="M1129" s="94">
        <v>41.9</v>
      </c>
      <c r="N1129" s="94"/>
      <c r="O1129" s="94">
        <v>35.15</v>
      </c>
      <c r="P1129" s="94"/>
      <c r="Q1129" s="94">
        <v>41.3</v>
      </c>
      <c r="R1129" s="94"/>
      <c r="S1129" s="94">
        <v>38.950000000000003</v>
      </c>
      <c r="T1129" s="95"/>
      <c r="U1129" s="95"/>
      <c r="V1129" s="34"/>
      <c r="W1129" s="34"/>
      <c r="X1129" s="34"/>
    </row>
    <row r="1130" spans="1:24" ht="14">
      <c r="A1130" s="91" t="s">
        <v>231</v>
      </c>
      <c r="B1130" s="92" t="s">
        <v>414</v>
      </c>
      <c r="C1130" s="91">
        <v>7</v>
      </c>
      <c r="D1130" s="91" t="s">
        <v>625</v>
      </c>
      <c r="E1130" s="93" t="s">
        <v>174</v>
      </c>
      <c r="F1130" s="93" t="s">
        <v>341</v>
      </c>
      <c r="G1130" s="93">
        <v>3</v>
      </c>
      <c r="H1130" s="93" t="s">
        <v>231</v>
      </c>
      <c r="I1130" s="94">
        <v>3</v>
      </c>
      <c r="J1130" s="94">
        <v>28.8</v>
      </c>
      <c r="K1130" s="94">
        <v>21</v>
      </c>
      <c r="L1130" s="94"/>
      <c r="M1130" s="94">
        <v>18.149999999999999</v>
      </c>
      <c r="N1130" s="94"/>
      <c r="O1130" s="94"/>
      <c r="P1130" s="94"/>
      <c r="Q1130" s="94">
        <v>28.8</v>
      </c>
      <c r="R1130" s="94"/>
      <c r="S1130" s="94"/>
      <c r="T1130" s="95"/>
      <c r="U1130" s="95">
        <v>31.3</v>
      </c>
      <c r="V1130" s="34" t="s">
        <v>626</v>
      </c>
      <c r="W1130" s="34"/>
      <c r="X1130" s="34"/>
    </row>
    <row r="1131" spans="1:24" ht="14">
      <c r="A1131" s="91" t="s">
        <v>231</v>
      </c>
      <c r="B1131" s="92" t="s">
        <v>505</v>
      </c>
      <c r="C1131" s="91">
        <v>9</v>
      </c>
      <c r="D1131" s="91" t="s">
        <v>625</v>
      </c>
      <c r="E1131" s="93" t="s">
        <v>174</v>
      </c>
      <c r="F1131" s="93" t="s">
        <v>341</v>
      </c>
      <c r="G1131" s="93">
        <v>3</v>
      </c>
      <c r="H1131" s="93" t="s">
        <v>231</v>
      </c>
      <c r="I1131" s="94">
        <v>5</v>
      </c>
      <c r="J1131" s="94">
        <v>53.9</v>
      </c>
      <c r="K1131" s="94">
        <v>44</v>
      </c>
      <c r="L1131" s="94"/>
      <c r="M1131" s="94">
        <v>53.9</v>
      </c>
      <c r="N1131" s="94"/>
      <c r="O1131" s="94">
        <v>48.2</v>
      </c>
      <c r="P1131" s="94"/>
      <c r="Q1131" s="94">
        <v>51.75</v>
      </c>
      <c r="R1131" s="94"/>
      <c r="S1131" s="94">
        <v>48.05</v>
      </c>
      <c r="T1131" s="95"/>
      <c r="U1131" s="95">
        <v>55.55</v>
      </c>
      <c r="V1131" s="34" t="s">
        <v>626</v>
      </c>
      <c r="W1131" s="34"/>
      <c r="X1131" s="34"/>
    </row>
    <row r="1132" spans="1:24" ht="14">
      <c r="A1132" s="91" t="s">
        <v>231</v>
      </c>
      <c r="B1132" s="92" t="s">
        <v>1609</v>
      </c>
      <c r="C1132" s="91">
        <v>7</v>
      </c>
      <c r="D1132" s="91" t="s">
        <v>630</v>
      </c>
      <c r="E1132" s="93" t="s">
        <v>174</v>
      </c>
      <c r="F1132" s="93" t="s">
        <v>341</v>
      </c>
      <c r="G1132" s="93">
        <v>3</v>
      </c>
      <c r="H1132" s="93" t="s">
        <v>231</v>
      </c>
      <c r="I1132" s="94">
        <v>0</v>
      </c>
      <c r="J1132" s="94">
        <v>0</v>
      </c>
      <c r="K1132" s="94"/>
      <c r="L1132" s="94"/>
      <c r="M1132" s="94"/>
      <c r="N1132" s="94"/>
      <c r="O1132" s="94"/>
      <c r="P1132" s="94"/>
      <c r="Q1132" s="94"/>
      <c r="R1132" s="94"/>
      <c r="S1132" s="94"/>
      <c r="T1132" s="95"/>
      <c r="U1132" s="95"/>
      <c r="V1132" s="34"/>
      <c r="W1132" s="34"/>
      <c r="X1132" s="34"/>
    </row>
    <row r="1133" spans="1:24" ht="14">
      <c r="A1133" s="91" t="s">
        <v>231</v>
      </c>
      <c r="B1133" s="92" t="s">
        <v>1610</v>
      </c>
      <c r="C1133" s="91">
        <v>9</v>
      </c>
      <c r="D1133" s="91" t="s">
        <v>630</v>
      </c>
      <c r="E1133" s="93" t="s">
        <v>174</v>
      </c>
      <c r="F1133" s="93" t="s">
        <v>341</v>
      </c>
      <c r="G1133" s="93">
        <v>3</v>
      </c>
      <c r="H1133" s="93" t="s">
        <v>231</v>
      </c>
      <c r="I1133" s="94">
        <v>5</v>
      </c>
      <c r="J1133" s="94">
        <v>57.45</v>
      </c>
      <c r="K1133" s="94">
        <v>43.3</v>
      </c>
      <c r="L1133" s="94"/>
      <c r="M1133" s="94">
        <v>54.15</v>
      </c>
      <c r="N1133" s="94"/>
      <c r="O1133" s="94">
        <v>53.95</v>
      </c>
      <c r="P1133" s="94"/>
      <c r="Q1133" s="94">
        <v>57.45</v>
      </c>
      <c r="R1133" s="94"/>
      <c r="S1133" s="94">
        <v>48.8</v>
      </c>
      <c r="T1133" s="95"/>
      <c r="U1133" s="95"/>
      <c r="V1133" s="34"/>
      <c r="W1133" s="34" t="s">
        <v>626</v>
      </c>
      <c r="X1133" s="34"/>
    </row>
    <row r="1134" spans="1:24" ht="14">
      <c r="A1134" s="91" t="s">
        <v>231</v>
      </c>
      <c r="B1134" s="92" t="s">
        <v>1611</v>
      </c>
      <c r="C1134" s="91">
        <v>9</v>
      </c>
      <c r="D1134" s="91" t="s">
        <v>630</v>
      </c>
      <c r="E1134" s="93" t="s">
        <v>174</v>
      </c>
      <c r="F1134" s="93" t="s">
        <v>341</v>
      </c>
      <c r="G1134" s="93">
        <v>3</v>
      </c>
      <c r="H1134" s="93" t="s">
        <v>231</v>
      </c>
      <c r="I1134" s="94">
        <v>4</v>
      </c>
      <c r="J1134" s="94">
        <v>57.5</v>
      </c>
      <c r="K1134" s="94">
        <v>45.7</v>
      </c>
      <c r="L1134" s="94"/>
      <c r="M1134" s="94">
        <v>57.5</v>
      </c>
      <c r="N1134" s="94"/>
      <c r="O1134" s="94">
        <v>53.85</v>
      </c>
      <c r="P1134" s="94"/>
      <c r="Q1134" s="94"/>
      <c r="R1134" s="94"/>
      <c r="S1134" s="94">
        <v>56.6</v>
      </c>
      <c r="T1134" s="95"/>
      <c r="U1134" s="95"/>
      <c r="V1134" s="34"/>
      <c r="W1134" s="34"/>
      <c r="X1134" s="34"/>
    </row>
    <row r="1135" spans="1:24" ht="14">
      <c r="A1135" s="91" t="s">
        <v>231</v>
      </c>
      <c r="B1135" s="92" t="s">
        <v>1612</v>
      </c>
      <c r="C1135" s="91">
        <v>13</v>
      </c>
      <c r="D1135" s="91" t="s">
        <v>625</v>
      </c>
      <c r="E1135" s="93" t="s">
        <v>342</v>
      </c>
      <c r="F1135" s="93" t="s">
        <v>252</v>
      </c>
      <c r="G1135" s="93">
        <v>3</v>
      </c>
      <c r="H1135" s="93" t="s">
        <v>231</v>
      </c>
      <c r="I1135" s="94">
        <v>5</v>
      </c>
      <c r="J1135" s="94">
        <v>135.25</v>
      </c>
      <c r="K1135" s="94">
        <v>115.4</v>
      </c>
      <c r="L1135" s="94"/>
      <c r="M1135" s="94">
        <v>114.35</v>
      </c>
      <c r="N1135" s="94"/>
      <c r="O1135" s="94">
        <v>135.25</v>
      </c>
      <c r="P1135" s="94"/>
      <c r="Q1135" s="94">
        <v>129.30000000000001</v>
      </c>
      <c r="R1135" s="94"/>
      <c r="S1135" s="94">
        <v>115.4</v>
      </c>
      <c r="T1135" s="95"/>
      <c r="U1135" s="95"/>
      <c r="V1135" s="34"/>
      <c r="W1135" s="34" t="s">
        <v>626</v>
      </c>
      <c r="X1135" s="34"/>
    </row>
    <row r="1136" spans="1:24" ht="14">
      <c r="A1136" s="91" t="s">
        <v>231</v>
      </c>
      <c r="B1136" s="92" t="s">
        <v>1613</v>
      </c>
      <c r="C1136" s="91">
        <v>14</v>
      </c>
      <c r="D1136" s="91" t="s">
        <v>625</v>
      </c>
      <c r="E1136" s="93" t="s">
        <v>342</v>
      </c>
      <c r="F1136" s="93" t="s">
        <v>252</v>
      </c>
      <c r="G1136" s="93">
        <v>3</v>
      </c>
      <c r="H1136" s="93" t="s">
        <v>231</v>
      </c>
      <c r="I1136" s="94">
        <v>0</v>
      </c>
      <c r="J1136" s="94">
        <v>0</v>
      </c>
      <c r="K1136" s="94"/>
      <c r="L1136" s="94"/>
      <c r="M1136" s="94"/>
      <c r="N1136" s="94"/>
      <c r="O1136" s="94"/>
      <c r="P1136" s="94"/>
      <c r="Q1136" s="94"/>
      <c r="R1136" s="94"/>
      <c r="S1136" s="94"/>
      <c r="T1136" s="95"/>
      <c r="U1136" s="95"/>
      <c r="V1136" s="34"/>
      <c r="W1136" s="34"/>
      <c r="X1136" s="34"/>
    </row>
    <row r="1137" spans="1:24" ht="14">
      <c r="A1137" s="91" t="s">
        <v>231</v>
      </c>
      <c r="B1137" s="92" t="s">
        <v>1614</v>
      </c>
      <c r="C1137" s="91">
        <v>13</v>
      </c>
      <c r="D1137" s="91" t="s">
        <v>625</v>
      </c>
      <c r="E1137" s="93" t="s">
        <v>342</v>
      </c>
      <c r="F1137" s="93" t="s">
        <v>252</v>
      </c>
      <c r="G1137" s="93">
        <v>3</v>
      </c>
      <c r="H1137" s="93" t="s">
        <v>231</v>
      </c>
      <c r="I1137" s="94">
        <v>5</v>
      </c>
      <c r="J1137" s="94">
        <v>128.85</v>
      </c>
      <c r="K1137" s="94">
        <v>121.95</v>
      </c>
      <c r="L1137" s="94"/>
      <c r="M1137" s="94">
        <v>128.85</v>
      </c>
      <c r="N1137" s="94"/>
      <c r="O1137" s="94">
        <v>124.35</v>
      </c>
      <c r="P1137" s="94"/>
      <c r="Q1137" s="94">
        <v>119.8</v>
      </c>
      <c r="R1137" s="94"/>
      <c r="S1137" s="94">
        <v>103.5</v>
      </c>
      <c r="T1137" s="95"/>
      <c r="U1137" s="95"/>
      <c r="V1137" s="34"/>
      <c r="W1137" s="34" t="s">
        <v>626</v>
      </c>
      <c r="X1137" s="34"/>
    </row>
    <row r="1138" spans="1:24" ht="14">
      <c r="A1138" s="91" t="s">
        <v>231</v>
      </c>
      <c r="B1138" s="92" t="s">
        <v>1615</v>
      </c>
      <c r="C1138" s="91">
        <v>13</v>
      </c>
      <c r="D1138" s="91" t="s">
        <v>625</v>
      </c>
      <c r="E1138" s="93" t="s">
        <v>342</v>
      </c>
      <c r="F1138" s="93" t="s">
        <v>252</v>
      </c>
      <c r="G1138" s="93">
        <v>3</v>
      </c>
      <c r="H1138" s="93" t="s">
        <v>231</v>
      </c>
      <c r="I1138" s="94">
        <v>4</v>
      </c>
      <c r="J1138" s="94">
        <v>150.25</v>
      </c>
      <c r="K1138" s="94">
        <v>138</v>
      </c>
      <c r="L1138" s="94"/>
      <c r="M1138" s="94">
        <v>150.25</v>
      </c>
      <c r="N1138" s="94"/>
      <c r="O1138" s="94"/>
      <c r="P1138" s="94"/>
      <c r="Q1138" s="94">
        <v>131.44999999999999</v>
      </c>
      <c r="R1138" s="94"/>
      <c r="S1138" s="94">
        <v>166.3</v>
      </c>
      <c r="T1138" s="95"/>
      <c r="U1138" s="95"/>
      <c r="V1138" s="34"/>
      <c r="W1138" s="34" t="s">
        <v>626</v>
      </c>
      <c r="X1138" s="34" t="s">
        <v>626</v>
      </c>
    </row>
    <row r="1139" spans="1:24" ht="14">
      <c r="A1139" s="91" t="s">
        <v>231</v>
      </c>
      <c r="B1139" s="92" t="s">
        <v>1616</v>
      </c>
      <c r="C1139" s="91">
        <v>13</v>
      </c>
      <c r="D1139" s="91" t="s">
        <v>630</v>
      </c>
      <c r="E1139" s="93" t="s">
        <v>342</v>
      </c>
      <c r="F1139" s="93" t="s">
        <v>252</v>
      </c>
      <c r="G1139" s="93">
        <v>3</v>
      </c>
      <c r="H1139" s="93" t="s">
        <v>231</v>
      </c>
      <c r="I1139" s="94">
        <v>3</v>
      </c>
      <c r="J1139" s="94">
        <v>115.85</v>
      </c>
      <c r="K1139" s="94">
        <v>107.75</v>
      </c>
      <c r="L1139" s="94"/>
      <c r="M1139" s="94">
        <v>115.85</v>
      </c>
      <c r="N1139" s="94"/>
      <c r="O1139" s="94"/>
      <c r="P1139" s="94"/>
      <c r="Q1139" s="94"/>
      <c r="R1139" s="94"/>
      <c r="S1139" s="94">
        <v>118.25</v>
      </c>
      <c r="T1139" s="95"/>
      <c r="U1139" s="95"/>
      <c r="V1139" s="34"/>
      <c r="W1139" s="34" t="s">
        <v>626</v>
      </c>
      <c r="X1139" s="34"/>
    </row>
    <row r="1140" spans="1:24" ht="14">
      <c r="A1140" s="91" t="s">
        <v>231</v>
      </c>
      <c r="B1140" s="92" t="s">
        <v>1617</v>
      </c>
      <c r="C1140" s="91">
        <v>14</v>
      </c>
      <c r="D1140" s="91" t="s">
        <v>630</v>
      </c>
      <c r="E1140" s="93" t="s">
        <v>342</v>
      </c>
      <c r="F1140" s="93" t="s">
        <v>252</v>
      </c>
      <c r="G1140" s="93">
        <v>3</v>
      </c>
      <c r="H1140" s="93" t="s">
        <v>231</v>
      </c>
      <c r="I1140" s="94">
        <v>4</v>
      </c>
      <c r="J1140" s="94">
        <v>101.3</v>
      </c>
      <c r="K1140" s="94">
        <v>89.6</v>
      </c>
      <c r="L1140" s="94"/>
      <c r="M1140" s="94">
        <v>101.3</v>
      </c>
      <c r="N1140" s="94"/>
      <c r="O1140" s="94"/>
      <c r="P1140" s="94"/>
      <c r="Q1140" s="94">
        <v>97.7</v>
      </c>
      <c r="R1140" s="94"/>
      <c r="S1140" s="94">
        <v>114.3</v>
      </c>
      <c r="T1140" s="95"/>
      <c r="U1140" s="95"/>
      <c r="V1140" s="34" t="s">
        <v>626</v>
      </c>
      <c r="W1140" s="34"/>
      <c r="X1140" s="34"/>
    </row>
    <row r="1141" spans="1:24" ht="14">
      <c r="A1141" s="91" t="s">
        <v>231</v>
      </c>
      <c r="B1141" s="92" t="s">
        <v>1618</v>
      </c>
      <c r="C1141" s="91">
        <v>13</v>
      </c>
      <c r="D1141" s="91" t="s">
        <v>630</v>
      </c>
      <c r="E1141" s="93" t="s">
        <v>342</v>
      </c>
      <c r="F1141" s="93" t="s">
        <v>252</v>
      </c>
      <c r="G1141" s="93">
        <v>3</v>
      </c>
      <c r="H1141" s="93" t="s">
        <v>231</v>
      </c>
      <c r="I1141" s="94">
        <v>1</v>
      </c>
      <c r="J1141" s="94">
        <v>88.8</v>
      </c>
      <c r="K1141" s="94"/>
      <c r="L1141" s="94"/>
      <c r="M1141" s="94"/>
      <c r="N1141" s="94"/>
      <c r="O1141" s="94"/>
      <c r="P1141" s="94"/>
      <c r="Q1141" s="94">
        <v>88.8</v>
      </c>
      <c r="R1141" s="94"/>
      <c r="S1141" s="94"/>
      <c r="T1141" s="95"/>
      <c r="U1141" s="95"/>
      <c r="V1141" s="34"/>
      <c r="W1141" s="34"/>
      <c r="X1141" s="34"/>
    </row>
    <row r="1142" spans="1:24" ht="14">
      <c r="A1142" s="91" t="s">
        <v>231</v>
      </c>
      <c r="B1142" s="92" t="s">
        <v>1619</v>
      </c>
      <c r="C1142" s="91">
        <v>13</v>
      </c>
      <c r="D1142" s="91" t="s">
        <v>630</v>
      </c>
      <c r="E1142" s="93" t="s">
        <v>342</v>
      </c>
      <c r="F1142" s="93" t="s">
        <v>252</v>
      </c>
      <c r="G1142" s="93">
        <v>3</v>
      </c>
      <c r="H1142" s="93" t="s">
        <v>231</v>
      </c>
      <c r="I1142" s="94">
        <v>4</v>
      </c>
      <c r="J1142" s="94">
        <v>136.35</v>
      </c>
      <c r="K1142" s="94">
        <v>133.9</v>
      </c>
      <c r="L1142" s="94"/>
      <c r="M1142" s="94"/>
      <c r="N1142" s="94"/>
      <c r="O1142" s="94">
        <v>128.35</v>
      </c>
      <c r="P1142" s="94"/>
      <c r="Q1142" s="94">
        <v>136.35</v>
      </c>
      <c r="R1142" s="94"/>
      <c r="S1142" s="94">
        <v>107.9</v>
      </c>
      <c r="T1142" s="95"/>
      <c r="U1142" s="95"/>
      <c r="V1142" s="34"/>
      <c r="W1142" s="34" t="s">
        <v>626</v>
      </c>
      <c r="X1142" s="34"/>
    </row>
    <row r="1143" spans="1:24" ht="14">
      <c r="A1143" s="91" t="s">
        <v>231</v>
      </c>
      <c r="B1143" s="92" t="s">
        <v>1620</v>
      </c>
      <c r="C1143" s="91">
        <v>13</v>
      </c>
      <c r="D1143" s="91" t="s">
        <v>630</v>
      </c>
      <c r="E1143" s="93" t="s">
        <v>342</v>
      </c>
      <c r="F1143" s="93" t="s">
        <v>252</v>
      </c>
      <c r="G1143" s="93">
        <v>3</v>
      </c>
      <c r="H1143" s="93" t="s">
        <v>231</v>
      </c>
      <c r="I1143" s="94">
        <v>5</v>
      </c>
      <c r="J1143" s="94">
        <v>119.1</v>
      </c>
      <c r="K1143" s="94">
        <v>116.6</v>
      </c>
      <c r="L1143" s="94"/>
      <c r="M1143" s="94">
        <v>119.1</v>
      </c>
      <c r="N1143" s="94"/>
      <c r="O1143" s="94">
        <v>104.55</v>
      </c>
      <c r="P1143" s="94"/>
      <c r="Q1143" s="94">
        <v>108.6</v>
      </c>
      <c r="R1143" s="94"/>
      <c r="S1143" s="94">
        <v>98.2</v>
      </c>
      <c r="T1143" s="95"/>
      <c r="U1143" s="95"/>
      <c r="V1143" s="34"/>
      <c r="W1143" s="34" t="s">
        <v>626</v>
      </c>
      <c r="X1143" s="34"/>
    </row>
    <row r="1144" spans="1:24" ht="14">
      <c r="A1144" s="91" t="s">
        <v>231</v>
      </c>
      <c r="B1144" s="92" t="s">
        <v>1621</v>
      </c>
      <c r="C1144" s="91">
        <v>14</v>
      </c>
      <c r="D1144" s="91" t="s">
        <v>630</v>
      </c>
      <c r="E1144" s="93" t="s">
        <v>342</v>
      </c>
      <c r="F1144" s="93" t="s">
        <v>252</v>
      </c>
      <c r="G1144" s="93">
        <v>3</v>
      </c>
      <c r="H1144" s="93" t="s">
        <v>231</v>
      </c>
      <c r="I1144" s="94">
        <v>3</v>
      </c>
      <c r="J1144" s="94">
        <v>217.75</v>
      </c>
      <c r="K1144" s="94">
        <v>171.1</v>
      </c>
      <c r="L1144" s="94"/>
      <c r="M1144" s="94"/>
      <c r="N1144" s="94"/>
      <c r="O1144" s="94">
        <v>217.75</v>
      </c>
      <c r="P1144" s="94"/>
      <c r="Q1144" s="94">
        <v>140.55000000000001</v>
      </c>
      <c r="R1144" s="94"/>
      <c r="S1144" s="94"/>
      <c r="T1144" s="95"/>
      <c r="U1144" s="95"/>
      <c r="V1144" s="34"/>
      <c r="W1144" s="34" t="s">
        <v>626</v>
      </c>
      <c r="X1144" s="34" t="s">
        <v>626</v>
      </c>
    </row>
    <row r="1145" spans="1:24" ht="14">
      <c r="A1145" s="91" t="s">
        <v>231</v>
      </c>
      <c r="B1145" s="92" t="s">
        <v>1622</v>
      </c>
      <c r="C1145" s="91">
        <v>11</v>
      </c>
      <c r="D1145" s="91" t="s">
        <v>625</v>
      </c>
      <c r="E1145" s="93" t="s">
        <v>341</v>
      </c>
      <c r="F1145" s="93" t="s">
        <v>342</v>
      </c>
      <c r="G1145" s="93">
        <v>3</v>
      </c>
      <c r="H1145" s="93" t="s">
        <v>231</v>
      </c>
      <c r="I1145" s="94">
        <v>4</v>
      </c>
      <c r="J1145" s="94">
        <v>78.650000000000006</v>
      </c>
      <c r="K1145" s="94">
        <v>54.2</v>
      </c>
      <c r="L1145" s="94"/>
      <c r="M1145" s="94">
        <v>73.099999999999994</v>
      </c>
      <c r="N1145" s="94"/>
      <c r="O1145" s="94">
        <v>78.650000000000006</v>
      </c>
      <c r="P1145" s="94"/>
      <c r="Q1145" s="94">
        <v>57.5</v>
      </c>
      <c r="R1145" s="94"/>
      <c r="S1145" s="94"/>
      <c r="T1145" s="95"/>
      <c r="U1145" s="95"/>
      <c r="V1145" s="34"/>
      <c r="W1145" s="34" t="s">
        <v>626</v>
      </c>
      <c r="X1145" s="34"/>
    </row>
    <row r="1146" spans="1:24" ht="14">
      <c r="A1146" s="91" t="s">
        <v>231</v>
      </c>
      <c r="B1146" s="92" t="s">
        <v>1623</v>
      </c>
      <c r="C1146" s="91">
        <v>12</v>
      </c>
      <c r="D1146" s="91" t="s">
        <v>625</v>
      </c>
      <c r="E1146" s="93" t="s">
        <v>341</v>
      </c>
      <c r="F1146" s="93" t="s">
        <v>342</v>
      </c>
      <c r="G1146" s="93">
        <v>3</v>
      </c>
      <c r="H1146" s="93" t="s">
        <v>231</v>
      </c>
      <c r="I1146" s="94">
        <v>3</v>
      </c>
      <c r="J1146" s="94">
        <v>79.25</v>
      </c>
      <c r="K1146" s="94">
        <v>65.8</v>
      </c>
      <c r="L1146" s="94"/>
      <c r="M1146" s="94">
        <v>79.25</v>
      </c>
      <c r="N1146" s="94"/>
      <c r="O1146" s="94">
        <v>72.25</v>
      </c>
      <c r="P1146" s="94"/>
      <c r="Q1146" s="94"/>
      <c r="R1146" s="94"/>
      <c r="S1146" s="94"/>
      <c r="T1146" s="95"/>
      <c r="U1146" s="95"/>
      <c r="V1146" s="34"/>
      <c r="W1146" s="34"/>
      <c r="X1146" s="34"/>
    </row>
    <row r="1147" spans="1:24" ht="14">
      <c r="A1147" s="91" t="s">
        <v>231</v>
      </c>
      <c r="B1147" s="92" t="s">
        <v>556</v>
      </c>
      <c r="C1147" s="91">
        <v>11</v>
      </c>
      <c r="D1147" s="91" t="s">
        <v>625</v>
      </c>
      <c r="E1147" s="93" t="s">
        <v>341</v>
      </c>
      <c r="F1147" s="93" t="s">
        <v>342</v>
      </c>
      <c r="G1147" s="93">
        <v>3</v>
      </c>
      <c r="H1147" s="93" t="s">
        <v>231</v>
      </c>
      <c r="I1147" s="94">
        <v>4</v>
      </c>
      <c r="J1147" s="94">
        <v>58.7</v>
      </c>
      <c r="K1147" s="94">
        <v>55.85</v>
      </c>
      <c r="L1147" s="94"/>
      <c r="M1147" s="94">
        <v>58.7</v>
      </c>
      <c r="N1147" s="94"/>
      <c r="O1147" s="94"/>
      <c r="P1147" s="94"/>
      <c r="Q1147" s="94">
        <v>52.5</v>
      </c>
      <c r="R1147" s="94"/>
      <c r="S1147" s="94">
        <v>59.55</v>
      </c>
      <c r="T1147" s="95"/>
      <c r="U1147" s="95">
        <v>67.400000000000006</v>
      </c>
      <c r="V1147" s="34" t="s">
        <v>626</v>
      </c>
      <c r="W1147" s="34"/>
      <c r="X1147" s="34"/>
    </row>
    <row r="1148" spans="1:24" ht="14">
      <c r="A1148" s="91" t="s">
        <v>231</v>
      </c>
      <c r="B1148" s="92" t="s">
        <v>1624</v>
      </c>
      <c r="C1148" s="91">
        <v>11</v>
      </c>
      <c r="D1148" s="91" t="s">
        <v>630</v>
      </c>
      <c r="E1148" s="93" t="s">
        <v>341</v>
      </c>
      <c r="F1148" s="93" t="s">
        <v>342</v>
      </c>
      <c r="G1148" s="93">
        <v>3</v>
      </c>
      <c r="H1148" s="93" t="s">
        <v>231</v>
      </c>
      <c r="I1148" s="94">
        <v>4</v>
      </c>
      <c r="J1148" s="94">
        <v>86.5</v>
      </c>
      <c r="K1148" s="94">
        <v>77.8</v>
      </c>
      <c r="L1148" s="94"/>
      <c r="M1148" s="94">
        <v>86.5</v>
      </c>
      <c r="N1148" s="94"/>
      <c r="O1148" s="94"/>
      <c r="P1148" s="94"/>
      <c r="Q1148" s="94">
        <v>73.55</v>
      </c>
      <c r="R1148" s="94"/>
      <c r="S1148" s="94">
        <v>90.25</v>
      </c>
      <c r="T1148" s="95"/>
      <c r="U1148" s="95"/>
      <c r="V1148" s="34"/>
      <c r="W1148" s="34" t="s">
        <v>626</v>
      </c>
      <c r="X1148" s="34"/>
    </row>
    <row r="1149" spans="1:24" ht="14">
      <c r="A1149" s="91" t="s">
        <v>231</v>
      </c>
      <c r="B1149" s="92" t="s">
        <v>583</v>
      </c>
      <c r="C1149" s="91">
        <v>12</v>
      </c>
      <c r="D1149" s="91" t="s">
        <v>630</v>
      </c>
      <c r="E1149" s="93" t="s">
        <v>341</v>
      </c>
      <c r="F1149" s="93" t="s">
        <v>342</v>
      </c>
      <c r="G1149" s="93">
        <v>3</v>
      </c>
      <c r="H1149" s="93" t="s">
        <v>231</v>
      </c>
      <c r="I1149" s="94">
        <v>5</v>
      </c>
      <c r="J1149" s="94">
        <v>77.650000000000006</v>
      </c>
      <c r="K1149" s="94">
        <v>56.6</v>
      </c>
      <c r="L1149" s="94"/>
      <c r="M1149" s="94">
        <v>63.65</v>
      </c>
      <c r="N1149" s="94"/>
      <c r="O1149" s="94">
        <v>77.5</v>
      </c>
      <c r="P1149" s="94"/>
      <c r="Q1149" s="94">
        <v>77.650000000000006</v>
      </c>
      <c r="R1149" s="94"/>
      <c r="S1149" s="94">
        <v>80.75</v>
      </c>
      <c r="T1149" s="95"/>
      <c r="U1149" s="95">
        <v>87.8</v>
      </c>
      <c r="V1149" s="34" t="s">
        <v>626</v>
      </c>
      <c r="W1149" s="34"/>
      <c r="X1149" s="34"/>
    </row>
    <row r="1150" spans="1:24" ht="14">
      <c r="A1150" s="91" t="s">
        <v>231</v>
      </c>
      <c r="B1150" s="92" t="s">
        <v>1625</v>
      </c>
      <c r="C1150" s="91">
        <v>11</v>
      </c>
      <c r="D1150" s="91" t="s">
        <v>630</v>
      </c>
      <c r="E1150" s="93" t="s">
        <v>341</v>
      </c>
      <c r="F1150" s="93" t="s">
        <v>342</v>
      </c>
      <c r="G1150" s="93">
        <v>3</v>
      </c>
      <c r="H1150" s="93" t="s">
        <v>231</v>
      </c>
      <c r="I1150" s="94">
        <v>4</v>
      </c>
      <c r="J1150" s="94">
        <v>152.94999999999999</v>
      </c>
      <c r="K1150" s="94">
        <v>135.6</v>
      </c>
      <c r="L1150" s="94"/>
      <c r="M1150" s="94">
        <v>152.94999999999999</v>
      </c>
      <c r="N1150" s="94"/>
      <c r="O1150" s="94">
        <v>140.94999999999999</v>
      </c>
      <c r="P1150" s="94"/>
      <c r="Q1150" s="94">
        <v>128.44999999999999</v>
      </c>
      <c r="R1150" s="94"/>
      <c r="S1150" s="94"/>
      <c r="T1150" s="95"/>
      <c r="U1150" s="95"/>
      <c r="V1150" s="34"/>
      <c r="W1150" s="34" t="s">
        <v>626</v>
      </c>
      <c r="X1150" s="34" t="s">
        <v>626</v>
      </c>
    </row>
    <row r="1151" spans="1:24" ht="14">
      <c r="A1151" s="91" t="s">
        <v>231</v>
      </c>
      <c r="B1151" s="92" t="s">
        <v>1626</v>
      </c>
      <c r="C1151" s="91">
        <v>17</v>
      </c>
      <c r="D1151" s="91" t="s">
        <v>625</v>
      </c>
      <c r="E1151" s="93" t="s">
        <v>252</v>
      </c>
      <c r="F1151" s="93" t="s">
        <v>252</v>
      </c>
      <c r="G1151" s="93">
        <v>3</v>
      </c>
      <c r="H1151" s="93" t="s">
        <v>231</v>
      </c>
      <c r="I1151" s="94">
        <v>2</v>
      </c>
      <c r="J1151" s="94">
        <v>158.80000000000001</v>
      </c>
      <c r="K1151" s="94">
        <v>137.25</v>
      </c>
      <c r="L1151" s="94"/>
      <c r="M1151" s="94"/>
      <c r="N1151" s="94"/>
      <c r="O1151" s="94"/>
      <c r="P1151" s="94"/>
      <c r="Q1151" s="94">
        <v>158.80000000000001</v>
      </c>
      <c r="R1151" s="94"/>
      <c r="S1151" s="94"/>
      <c r="T1151" s="95"/>
      <c r="U1151" s="95"/>
      <c r="V1151" s="34"/>
      <c r="W1151" s="34"/>
      <c r="X1151" s="34"/>
    </row>
    <row r="1152" spans="1:24" ht="14">
      <c r="A1152" s="91" t="s">
        <v>231</v>
      </c>
      <c r="B1152" s="92" t="s">
        <v>1627</v>
      </c>
      <c r="C1152" s="91">
        <v>18</v>
      </c>
      <c r="D1152" s="91" t="s">
        <v>625</v>
      </c>
      <c r="E1152" s="93" t="s">
        <v>252</v>
      </c>
      <c r="F1152" s="93" t="s">
        <v>252</v>
      </c>
      <c r="G1152" s="93">
        <v>3</v>
      </c>
      <c r="H1152" s="93" t="s">
        <v>231</v>
      </c>
      <c r="I1152" s="94">
        <v>2</v>
      </c>
      <c r="J1152" s="94">
        <v>117.1</v>
      </c>
      <c r="K1152" s="94">
        <v>117.1</v>
      </c>
      <c r="L1152" s="94"/>
      <c r="M1152" s="94"/>
      <c r="N1152" s="94"/>
      <c r="O1152" s="94"/>
      <c r="P1152" s="94"/>
      <c r="Q1152" s="94"/>
      <c r="R1152" s="94"/>
      <c r="S1152" s="94">
        <v>121.5</v>
      </c>
      <c r="T1152" s="95"/>
      <c r="U1152" s="95"/>
      <c r="V1152" s="34"/>
      <c r="W1152" s="34"/>
      <c r="X1152" s="34"/>
    </row>
    <row r="1153" spans="1:24" ht="14">
      <c r="A1153" s="91" t="s">
        <v>231</v>
      </c>
      <c r="B1153" s="92" t="s">
        <v>1628</v>
      </c>
      <c r="C1153" s="91">
        <v>17</v>
      </c>
      <c r="D1153" s="91" t="s">
        <v>625</v>
      </c>
      <c r="E1153" s="93" t="s">
        <v>252</v>
      </c>
      <c r="F1153" s="93" t="s">
        <v>252</v>
      </c>
      <c r="G1153" s="93">
        <v>3</v>
      </c>
      <c r="H1153" s="93" t="s">
        <v>231</v>
      </c>
      <c r="I1153" s="94">
        <v>5</v>
      </c>
      <c r="J1153" s="94">
        <v>171.75</v>
      </c>
      <c r="K1153" s="94">
        <v>140.1</v>
      </c>
      <c r="L1153" s="94"/>
      <c r="M1153" s="94">
        <v>171.75</v>
      </c>
      <c r="N1153" s="94"/>
      <c r="O1153" s="94">
        <v>161.25</v>
      </c>
      <c r="P1153" s="94"/>
      <c r="Q1153" s="94">
        <v>170.1</v>
      </c>
      <c r="R1153" s="94"/>
      <c r="S1153" s="94">
        <v>141.80000000000001</v>
      </c>
      <c r="T1153" s="95"/>
      <c r="U1153" s="95"/>
      <c r="V1153" s="34"/>
      <c r="W1153" s="34" t="s">
        <v>626</v>
      </c>
      <c r="X1153" s="34"/>
    </row>
    <row r="1154" spans="1:24" ht="14">
      <c r="A1154" s="91" t="s">
        <v>231</v>
      </c>
      <c r="B1154" s="92" t="s">
        <v>1629</v>
      </c>
      <c r="C1154" s="91">
        <v>18</v>
      </c>
      <c r="D1154" s="91" t="s">
        <v>630</v>
      </c>
      <c r="E1154" s="93" t="s">
        <v>252</v>
      </c>
      <c r="F1154" s="93" t="s">
        <v>252</v>
      </c>
      <c r="G1154" s="93">
        <v>3</v>
      </c>
      <c r="H1154" s="93" t="s">
        <v>231</v>
      </c>
      <c r="I1154" s="94">
        <v>0</v>
      </c>
      <c r="J1154" s="94">
        <v>0</v>
      </c>
      <c r="K1154" s="94"/>
      <c r="L1154" s="94"/>
      <c r="M1154" s="94"/>
      <c r="N1154" s="94"/>
      <c r="O1154" s="94"/>
      <c r="P1154" s="94"/>
      <c r="Q1154" s="94"/>
      <c r="R1154" s="94"/>
      <c r="S1154" s="94"/>
      <c r="T1154" s="95"/>
      <c r="U1154" s="95"/>
      <c r="V1154" s="34"/>
      <c r="W1154" s="34"/>
      <c r="X1154" s="34"/>
    </row>
    <row r="1155" spans="1:24" ht="14">
      <c r="A1155" s="91" t="s">
        <v>234</v>
      </c>
      <c r="B1155" s="92" t="s">
        <v>1630</v>
      </c>
      <c r="C1155" s="91">
        <v>10</v>
      </c>
      <c r="D1155" s="91" t="s">
        <v>625</v>
      </c>
      <c r="E1155" s="93" t="s">
        <v>174</v>
      </c>
      <c r="F1155" s="93" t="s">
        <v>341</v>
      </c>
      <c r="G1155" s="93">
        <v>6</v>
      </c>
      <c r="H1155" s="93" t="s">
        <v>234</v>
      </c>
      <c r="I1155" s="94">
        <v>5</v>
      </c>
      <c r="J1155" s="94">
        <v>55.8</v>
      </c>
      <c r="K1155" s="94">
        <v>53.6</v>
      </c>
      <c r="L1155" s="94"/>
      <c r="M1155" s="94">
        <v>55.8</v>
      </c>
      <c r="N1155" s="94"/>
      <c r="O1155" s="94">
        <v>50.15</v>
      </c>
      <c r="P1155" s="94"/>
      <c r="Q1155" s="94">
        <v>53.05</v>
      </c>
      <c r="R1155" s="94"/>
      <c r="S1155" s="94">
        <v>57.4</v>
      </c>
      <c r="T1155" s="95"/>
      <c r="U1155" s="95"/>
      <c r="V1155" s="34"/>
      <c r="W1155" s="34" t="s">
        <v>626</v>
      </c>
      <c r="X1155" s="34"/>
    </row>
    <row r="1156" spans="1:24" ht="14">
      <c r="A1156" s="91" t="s">
        <v>234</v>
      </c>
      <c r="B1156" s="92" t="s">
        <v>1631</v>
      </c>
      <c r="C1156" s="91">
        <v>7</v>
      </c>
      <c r="D1156" s="91" t="s">
        <v>625</v>
      </c>
      <c r="E1156" s="93" t="s">
        <v>174</v>
      </c>
      <c r="F1156" s="93" t="s">
        <v>341</v>
      </c>
      <c r="G1156" s="93">
        <v>6</v>
      </c>
      <c r="H1156" s="93" t="s">
        <v>234</v>
      </c>
      <c r="I1156" s="94">
        <v>4</v>
      </c>
      <c r="J1156" s="94">
        <v>44.25</v>
      </c>
      <c r="K1156" s="94">
        <v>21.35</v>
      </c>
      <c r="L1156" s="94"/>
      <c r="M1156" s="94"/>
      <c r="N1156" s="94"/>
      <c r="O1156" s="94">
        <v>32.1</v>
      </c>
      <c r="P1156" s="94"/>
      <c r="Q1156" s="94">
        <v>44.25</v>
      </c>
      <c r="R1156" s="94"/>
      <c r="S1156" s="94">
        <v>40.35</v>
      </c>
      <c r="T1156" s="95"/>
      <c r="U1156" s="95"/>
      <c r="V1156" s="34"/>
      <c r="W1156" s="34"/>
      <c r="X1156" s="34"/>
    </row>
    <row r="1157" spans="1:24" ht="14">
      <c r="A1157" s="91" t="s">
        <v>234</v>
      </c>
      <c r="B1157" s="92" t="s">
        <v>1632</v>
      </c>
      <c r="C1157" s="91">
        <v>9</v>
      </c>
      <c r="D1157" s="91" t="s">
        <v>625</v>
      </c>
      <c r="E1157" s="93" t="s">
        <v>174</v>
      </c>
      <c r="F1157" s="93" t="s">
        <v>341</v>
      </c>
      <c r="G1157" s="93">
        <v>6</v>
      </c>
      <c r="H1157" s="93" t="s">
        <v>234</v>
      </c>
      <c r="I1157" s="94">
        <v>5</v>
      </c>
      <c r="J1157" s="94">
        <v>62.95</v>
      </c>
      <c r="K1157" s="94">
        <v>60.4</v>
      </c>
      <c r="L1157" s="94"/>
      <c r="M1157" s="94">
        <v>58.35</v>
      </c>
      <c r="N1157" s="94"/>
      <c r="O1157" s="94">
        <v>56.65</v>
      </c>
      <c r="P1157" s="94"/>
      <c r="Q1157" s="94">
        <v>62.95</v>
      </c>
      <c r="R1157" s="94"/>
      <c r="S1157" s="94">
        <v>65</v>
      </c>
      <c r="T1157" s="95"/>
      <c r="U1157" s="95"/>
      <c r="V1157" s="34"/>
      <c r="W1157" s="34" t="s">
        <v>626</v>
      </c>
      <c r="X1157" s="34"/>
    </row>
    <row r="1158" spans="1:24" ht="14">
      <c r="A1158" s="91" t="s">
        <v>234</v>
      </c>
      <c r="B1158" s="92" t="s">
        <v>1633</v>
      </c>
      <c r="C1158" s="91">
        <v>8</v>
      </c>
      <c r="D1158" s="91" t="s">
        <v>625</v>
      </c>
      <c r="E1158" s="93" t="s">
        <v>174</v>
      </c>
      <c r="F1158" s="93" t="s">
        <v>341</v>
      </c>
      <c r="G1158" s="93">
        <v>6</v>
      </c>
      <c r="H1158" s="93" t="s">
        <v>234</v>
      </c>
      <c r="I1158" s="94">
        <v>3</v>
      </c>
      <c r="J1158" s="94">
        <v>46.15</v>
      </c>
      <c r="K1158" s="94">
        <v>46.15</v>
      </c>
      <c r="L1158" s="94"/>
      <c r="M1158" s="94"/>
      <c r="N1158" s="94"/>
      <c r="O1158" s="94"/>
      <c r="P1158" s="94"/>
      <c r="Q1158" s="94">
        <v>21.15</v>
      </c>
      <c r="R1158" s="94"/>
      <c r="S1158" s="94">
        <v>49.25</v>
      </c>
      <c r="T1158" s="95"/>
      <c r="U1158" s="95"/>
      <c r="V1158" s="34"/>
      <c r="W1158" s="34"/>
      <c r="X1158" s="34"/>
    </row>
    <row r="1159" spans="1:24" ht="14">
      <c r="A1159" s="91" t="s">
        <v>234</v>
      </c>
      <c r="B1159" s="92" t="s">
        <v>1634</v>
      </c>
      <c r="C1159" s="91">
        <v>8</v>
      </c>
      <c r="D1159" s="91" t="s">
        <v>625</v>
      </c>
      <c r="E1159" s="93" t="s">
        <v>174</v>
      </c>
      <c r="F1159" s="93" t="s">
        <v>341</v>
      </c>
      <c r="G1159" s="93">
        <v>6</v>
      </c>
      <c r="H1159" s="93" t="s">
        <v>234</v>
      </c>
      <c r="I1159" s="94">
        <v>4</v>
      </c>
      <c r="J1159" s="94">
        <v>30.85</v>
      </c>
      <c r="K1159" s="94">
        <v>25.9</v>
      </c>
      <c r="L1159" s="94"/>
      <c r="M1159" s="94"/>
      <c r="N1159" s="94"/>
      <c r="O1159" s="94">
        <v>26.8</v>
      </c>
      <c r="P1159" s="94"/>
      <c r="Q1159" s="94">
        <v>30.85</v>
      </c>
      <c r="R1159" s="94"/>
      <c r="S1159" s="94">
        <v>28.75</v>
      </c>
      <c r="T1159" s="95"/>
      <c r="U1159" s="95"/>
      <c r="V1159" s="34"/>
      <c r="W1159" s="34"/>
      <c r="X1159" s="34"/>
    </row>
    <row r="1160" spans="1:24" ht="14">
      <c r="A1160" s="91" t="s">
        <v>234</v>
      </c>
      <c r="B1160" s="92" t="s">
        <v>1635</v>
      </c>
      <c r="C1160" s="91">
        <v>5</v>
      </c>
      <c r="D1160" s="91" t="s">
        <v>625</v>
      </c>
      <c r="E1160" s="93" t="s">
        <v>174</v>
      </c>
      <c r="F1160" s="93" t="s">
        <v>341</v>
      </c>
      <c r="G1160" s="93">
        <v>6</v>
      </c>
      <c r="H1160" s="93" t="s">
        <v>234</v>
      </c>
      <c r="I1160" s="94">
        <v>0</v>
      </c>
      <c r="J1160" s="94">
        <v>0</v>
      </c>
      <c r="K1160" s="94"/>
      <c r="L1160" s="94"/>
      <c r="M1160" s="94"/>
      <c r="N1160" s="94"/>
      <c r="O1160" s="94"/>
      <c r="P1160" s="94"/>
      <c r="Q1160" s="94"/>
      <c r="R1160" s="94"/>
      <c r="S1160" s="94"/>
      <c r="T1160" s="95"/>
      <c r="U1160" s="95"/>
      <c r="V1160" s="34"/>
      <c r="W1160" s="34"/>
      <c r="X1160" s="34"/>
    </row>
    <row r="1161" spans="1:24" ht="14">
      <c r="A1161" s="91" t="s">
        <v>234</v>
      </c>
      <c r="B1161" s="92" t="s">
        <v>1636</v>
      </c>
      <c r="C1161" s="91">
        <v>8</v>
      </c>
      <c r="D1161" s="91" t="s">
        <v>625</v>
      </c>
      <c r="E1161" s="93" t="s">
        <v>174</v>
      </c>
      <c r="F1161" s="93" t="s">
        <v>341</v>
      </c>
      <c r="G1161" s="93">
        <v>6</v>
      </c>
      <c r="H1161" s="93" t="s">
        <v>234</v>
      </c>
      <c r="I1161" s="94">
        <v>4</v>
      </c>
      <c r="J1161" s="94">
        <v>39.25</v>
      </c>
      <c r="K1161" s="94">
        <v>31.6</v>
      </c>
      <c r="L1161" s="94"/>
      <c r="M1161" s="94"/>
      <c r="N1161" s="94"/>
      <c r="O1161" s="94">
        <v>18.350000000000001</v>
      </c>
      <c r="P1161" s="94"/>
      <c r="Q1161" s="94">
        <v>39.25</v>
      </c>
      <c r="R1161" s="94"/>
      <c r="S1161" s="94">
        <v>16.350000000000001</v>
      </c>
      <c r="T1161" s="95"/>
      <c r="U1161" s="95"/>
      <c r="V1161" s="34"/>
      <c r="W1161" s="34"/>
      <c r="X1161" s="34"/>
    </row>
    <row r="1162" spans="1:24" ht="14">
      <c r="A1162" s="91" t="s">
        <v>234</v>
      </c>
      <c r="B1162" s="92" t="s">
        <v>1637</v>
      </c>
      <c r="C1162" s="91">
        <v>9</v>
      </c>
      <c r="D1162" s="91" t="s">
        <v>625</v>
      </c>
      <c r="E1162" s="93" t="s">
        <v>174</v>
      </c>
      <c r="F1162" s="93" t="s">
        <v>341</v>
      </c>
      <c r="G1162" s="93">
        <v>6</v>
      </c>
      <c r="H1162" s="93" t="s">
        <v>234</v>
      </c>
      <c r="I1162" s="94">
        <v>0</v>
      </c>
      <c r="J1162" s="94">
        <v>0</v>
      </c>
      <c r="K1162" s="94"/>
      <c r="L1162" s="94"/>
      <c r="M1162" s="94"/>
      <c r="N1162" s="94"/>
      <c r="O1162" s="94"/>
      <c r="P1162" s="94"/>
      <c r="Q1162" s="94"/>
      <c r="R1162" s="94"/>
      <c r="S1162" s="94"/>
      <c r="T1162" s="95"/>
      <c r="U1162" s="95"/>
      <c r="V1162" s="34"/>
      <c r="W1162" s="34"/>
      <c r="X1162" s="34"/>
    </row>
    <row r="1163" spans="1:24" ht="14">
      <c r="A1163" s="91" t="s">
        <v>234</v>
      </c>
      <c r="B1163" s="92" t="s">
        <v>1638</v>
      </c>
      <c r="C1163" s="91">
        <v>8</v>
      </c>
      <c r="D1163" s="91" t="s">
        <v>630</v>
      </c>
      <c r="E1163" s="93" t="s">
        <v>174</v>
      </c>
      <c r="F1163" s="93" t="s">
        <v>341</v>
      </c>
      <c r="G1163" s="93">
        <v>6</v>
      </c>
      <c r="H1163" s="93" t="s">
        <v>234</v>
      </c>
      <c r="I1163" s="94">
        <v>5</v>
      </c>
      <c r="J1163" s="94">
        <v>60.15</v>
      </c>
      <c r="K1163" s="94">
        <v>37</v>
      </c>
      <c r="L1163" s="94"/>
      <c r="M1163" s="94">
        <v>42.35</v>
      </c>
      <c r="N1163" s="94"/>
      <c r="O1163" s="94">
        <v>57.5</v>
      </c>
      <c r="P1163" s="94"/>
      <c r="Q1163" s="94">
        <v>60.15</v>
      </c>
      <c r="R1163" s="94"/>
      <c r="S1163" s="94">
        <v>64.400000000000006</v>
      </c>
      <c r="T1163" s="95"/>
      <c r="U1163" s="95"/>
      <c r="V1163" s="34"/>
      <c r="W1163" s="34" t="s">
        <v>626</v>
      </c>
      <c r="X1163" s="34"/>
    </row>
    <row r="1164" spans="1:24" ht="14">
      <c r="A1164" s="91" t="s">
        <v>234</v>
      </c>
      <c r="B1164" s="92" t="s">
        <v>1639</v>
      </c>
      <c r="C1164" s="91">
        <v>9</v>
      </c>
      <c r="D1164" s="91" t="s">
        <v>630</v>
      </c>
      <c r="E1164" s="93" t="s">
        <v>174</v>
      </c>
      <c r="F1164" s="93" t="s">
        <v>341</v>
      </c>
      <c r="G1164" s="93">
        <v>6</v>
      </c>
      <c r="H1164" s="93" t="s">
        <v>234</v>
      </c>
      <c r="I1164" s="94">
        <v>4</v>
      </c>
      <c r="J1164" s="94">
        <v>65.55</v>
      </c>
      <c r="K1164" s="94">
        <v>50.75</v>
      </c>
      <c r="L1164" s="94"/>
      <c r="M1164" s="94">
        <v>65.55</v>
      </c>
      <c r="N1164" s="94"/>
      <c r="O1164" s="94"/>
      <c r="P1164" s="94"/>
      <c r="Q1164" s="94">
        <v>59.8</v>
      </c>
      <c r="R1164" s="94"/>
      <c r="S1164" s="94">
        <v>63.75</v>
      </c>
      <c r="T1164" s="95"/>
      <c r="U1164" s="95"/>
      <c r="V1164" s="34"/>
      <c r="W1164" s="34" t="s">
        <v>626</v>
      </c>
      <c r="X1164" s="34"/>
    </row>
    <row r="1165" spans="1:24" ht="14">
      <c r="A1165" s="91" t="s">
        <v>234</v>
      </c>
      <c r="B1165" s="92" t="s">
        <v>1640</v>
      </c>
      <c r="C1165" s="91">
        <v>9</v>
      </c>
      <c r="D1165" s="91" t="s">
        <v>630</v>
      </c>
      <c r="E1165" s="93" t="s">
        <v>174</v>
      </c>
      <c r="F1165" s="93" t="s">
        <v>341</v>
      </c>
      <c r="G1165" s="93">
        <v>6</v>
      </c>
      <c r="H1165" s="93" t="s">
        <v>234</v>
      </c>
      <c r="I1165" s="94">
        <v>4</v>
      </c>
      <c r="J1165" s="94">
        <v>26.85</v>
      </c>
      <c r="K1165" s="94">
        <v>13</v>
      </c>
      <c r="L1165" s="94"/>
      <c r="M1165" s="94">
        <v>25.55</v>
      </c>
      <c r="N1165" s="94"/>
      <c r="O1165" s="94">
        <v>26.85</v>
      </c>
      <c r="P1165" s="94"/>
      <c r="Q1165" s="94">
        <v>16.45</v>
      </c>
      <c r="R1165" s="94"/>
      <c r="S1165" s="94"/>
      <c r="T1165" s="95"/>
      <c r="U1165" s="95"/>
      <c r="V1165" s="34"/>
      <c r="W1165" s="34"/>
      <c r="X1165" s="34"/>
    </row>
    <row r="1166" spans="1:24" ht="14">
      <c r="A1166" s="91" t="s">
        <v>234</v>
      </c>
      <c r="B1166" s="92" t="s">
        <v>1641</v>
      </c>
      <c r="C1166" s="91">
        <v>8</v>
      </c>
      <c r="D1166" s="91" t="s">
        <v>630</v>
      </c>
      <c r="E1166" s="93" t="s">
        <v>174</v>
      </c>
      <c r="F1166" s="93" t="s">
        <v>341</v>
      </c>
      <c r="G1166" s="93">
        <v>6</v>
      </c>
      <c r="H1166" s="93" t="s">
        <v>234</v>
      </c>
      <c r="I1166" s="94">
        <v>4</v>
      </c>
      <c r="J1166" s="94">
        <v>51.5</v>
      </c>
      <c r="K1166" s="94">
        <v>31.55</v>
      </c>
      <c r="L1166" s="94"/>
      <c r="M1166" s="94"/>
      <c r="N1166" s="94"/>
      <c r="O1166" s="94">
        <v>51.5</v>
      </c>
      <c r="P1166" s="94"/>
      <c r="Q1166" s="94">
        <v>47.4</v>
      </c>
      <c r="R1166" s="94"/>
      <c r="S1166" s="94">
        <v>62.6</v>
      </c>
      <c r="T1166" s="95"/>
      <c r="U1166" s="95"/>
      <c r="V1166" s="34"/>
      <c r="W1166" s="34" t="s">
        <v>626</v>
      </c>
      <c r="X1166" s="34"/>
    </row>
    <row r="1167" spans="1:24" ht="14">
      <c r="A1167" s="91" t="s">
        <v>234</v>
      </c>
      <c r="B1167" s="92" t="s">
        <v>1642</v>
      </c>
      <c r="C1167" s="91">
        <v>6</v>
      </c>
      <c r="D1167" s="91" t="s">
        <v>630</v>
      </c>
      <c r="E1167" s="93" t="s">
        <v>174</v>
      </c>
      <c r="F1167" s="93" t="s">
        <v>341</v>
      </c>
      <c r="G1167" s="93">
        <v>6</v>
      </c>
      <c r="H1167" s="93" t="s">
        <v>234</v>
      </c>
      <c r="I1167" s="94">
        <v>5</v>
      </c>
      <c r="J1167" s="94">
        <v>33.9</v>
      </c>
      <c r="K1167" s="94">
        <v>32.65</v>
      </c>
      <c r="L1167" s="94"/>
      <c r="M1167" s="94">
        <v>17.2</v>
      </c>
      <c r="N1167" s="94"/>
      <c r="O1167" s="94">
        <v>24.5</v>
      </c>
      <c r="P1167" s="94"/>
      <c r="Q1167" s="94">
        <v>33.9</v>
      </c>
      <c r="R1167" s="94"/>
      <c r="S1167" s="94">
        <v>54.45</v>
      </c>
      <c r="T1167" s="95"/>
      <c r="U1167" s="95"/>
      <c r="V1167" s="34"/>
      <c r="W1167" s="34" t="s">
        <v>626</v>
      </c>
      <c r="X1167" s="34"/>
    </row>
    <row r="1168" spans="1:24" ht="14">
      <c r="A1168" s="91" t="s">
        <v>234</v>
      </c>
      <c r="B1168" s="92" t="s">
        <v>1643</v>
      </c>
      <c r="C1168" s="91">
        <v>7</v>
      </c>
      <c r="D1168" s="91" t="s">
        <v>630</v>
      </c>
      <c r="E1168" s="93" t="s">
        <v>174</v>
      </c>
      <c r="F1168" s="93" t="s">
        <v>341</v>
      </c>
      <c r="G1168" s="93">
        <v>6</v>
      </c>
      <c r="H1168" s="93" t="s">
        <v>234</v>
      </c>
      <c r="I1168" s="94">
        <v>4</v>
      </c>
      <c r="J1168" s="94">
        <v>46.9</v>
      </c>
      <c r="K1168" s="94">
        <v>18.55</v>
      </c>
      <c r="L1168" s="94"/>
      <c r="M1168" s="94">
        <v>28.85</v>
      </c>
      <c r="N1168" s="94"/>
      <c r="O1168" s="94">
        <v>27.9</v>
      </c>
      <c r="P1168" s="94"/>
      <c r="Q1168" s="94">
        <v>46.9</v>
      </c>
      <c r="R1168" s="94"/>
      <c r="S1168" s="94"/>
      <c r="T1168" s="95"/>
      <c r="U1168" s="95"/>
      <c r="V1168" s="34"/>
      <c r="W1168" s="34" t="s">
        <v>626</v>
      </c>
      <c r="X1168" s="34"/>
    </row>
    <row r="1169" spans="1:24" ht="14">
      <c r="A1169" s="91" t="s">
        <v>234</v>
      </c>
      <c r="B1169" s="92" t="s">
        <v>1644</v>
      </c>
      <c r="C1169" s="91">
        <v>10</v>
      </c>
      <c r="D1169" s="91" t="s">
        <v>625</v>
      </c>
      <c r="E1169" s="93" t="s">
        <v>174</v>
      </c>
      <c r="F1169" s="93" t="s">
        <v>341</v>
      </c>
      <c r="G1169" s="93">
        <v>6</v>
      </c>
      <c r="H1169" s="93" t="s">
        <v>234</v>
      </c>
      <c r="I1169" s="94">
        <v>4</v>
      </c>
      <c r="J1169" s="94">
        <v>77.099999999999994</v>
      </c>
      <c r="K1169" s="94">
        <v>52.6</v>
      </c>
      <c r="L1169" s="94"/>
      <c r="M1169" s="94"/>
      <c r="N1169" s="94"/>
      <c r="O1169" s="94">
        <v>61</v>
      </c>
      <c r="P1169" s="94"/>
      <c r="Q1169" s="94">
        <v>77.099999999999994</v>
      </c>
      <c r="R1169" s="94"/>
      <c r="S1169" s="94">
        <v>72.849999999999994</v>
      </c>
      <c r="T1169" s="95"/>
      <c r="U1169" s="95"/>
      <c r="V1169" s="34"/>
      <c r="W1169" s="34"/>
      <c r="X1169" s="34"/>
    </row>
    <row r="1170" spans="1:24" ht="14">
      <c r="A1170" s="91" t="s">
        <v>234</v>
      </c>
      <c r="B1170" s="92" t="s">
        <v>1645</v>
      </c>
      <c r="C1170" s="91">
        <v>6</v>
      </c>
      <c r="D1170" s="91" t="s">
        <v>625</v>
      </c>
      <c r="E1170" s="93" t="s">
        <v>174</v>
      </c>
      <c r="F1170" s="93" t="s">
        <v>341</v>
      </c>
      <c r="G1170" s="93">
        <v>6</v>
      </c>
      <c r="H1170" s="93" t="s">
        <v>234</v>
      </c>
      <c r="I1170" s="94">
        <v>4</v>
      </c>
      <c r="J1170" s="94">
        <v>27.25</v>
      </c>
      <c r="K1170" s="94">
        <v>12.5</v>
      </c>
      <c r="L1170" s="94"/>
      <c r="M1170" s="94">
        <v>27.25</v>
      </c>
      <c r="N1170" s="94"/>
      <c r="O1170" s="94"/>
      <c r="P1170" s="94"/>
      <c r="Q1170" s="94">
        <v>24</v>
      </c>
      <c r="R1170" s="94"/>
      <c r="S1170" s="94">
        <v>31</v>
      </c>
      <c r="T1170" s="95"/>
      <c r="U1170" s="95"/>
      <c r="V1170" s="34"/>
      <c r="W1170" s="34"/>
      <c r="X1170" s="34"/>
    </row>
    <row r="1171" spans="1:24" ht="14">
      <c r="A1171" s="91" t="s">
        <v>234</v>
      </c>
      <c r="B1171" s="92" t="s">
        <v>1646</v>
      </c>
      <c r="C1171" s="91">
        <v>10</v>
      </c>
      <c r="D1171" s="91" t="s">
        <v>625</v>
      </c>
      <c r="E1171" s="93" t="s">
        <v>174</v>
      </c>
      <c r="F1171" s="93" t="s">
        <v>341</v>
      </c>
      <c r="G1171" s="93">
        <v>6</v>
      </c>
      <c r="H1171" s="93" t="s">
        <v>234</v>
      </c>
      <c r="I1171" s="94">
        <v>3</v>
      </c>
      <c r="J1171" s="94">
        <v>42.25</v>
      </c>
      <c r="K1171" s="94">
        <v>41.7</v>
      </c>
      <c r="L1171" s="94"/>
      <c r="M1171" s="94"/>
      <c r="N1171" s="94"/>
      <c r="O1171" s="94">
        <v>42.25</v>
      </c>
      <c r="P1171" s="94"/>
      <c r="Q1171" s="94"/>
      <c r="R1171" s="94"/>
      <c r="S1171" s="94">
        <v>55.4</v>
      </c>
      <c r="T1171" s="95"/>
      <c r="U1171" s="95"/>
      <c r="V1171" s="34"/>
      <c r="W1171" s="34" t="s">
        <v>626</v>
      </c>
      <c r="X1171" s="34"/>
    </row>
    <row r="1172" spans="1:24" ht="14">
      <c r="A1172" s="91" t="s">
        <v>234</v>
      </c>
      <c r="B1172" s="92" t="s">
        <v>1647</v>
      </c>
      <c r="C1172" s="91">
        <v>13</v>
      </c>
      <c r="D1172" s="91" t="s">
        <v>625</v>
      </c>
      <c r="E1172" s="93" t="s">
        <v>342</v>
      </c>
      <c r="F1172" s="93" t="s">
        <v>252</v>
      </c>
      <c r="G1172" s="93">
        <v>6</v>
      </c>
      <c r="H1172" s="93" t="s">
        <v>234</v>
      </c>
      <c r="I1172" s="94">
        <v>4</v>
      </c>
      <c r="J1172" s="94">
        <v>128.35</v>
      </c>
      <c r="K1172" s="94">
        <v>119.4</v>
      </c>
      <c r="L1172" s="94"/>
      <c r="M1172" s="94">
        <v>117</v>
      </c>
      <c r="N1172" s="94"/>
      <c r="O1172" s="94">
        <v>97.85</v>
      </c>
      <c r="P1172" s="94"/>
      <c r="Q1172" s="94">
        <v>128.35</v>
      </c>
      <c r="R1172" s="94"/>
      <c r="S1172" s="94"/>
      <c r="T1172" s="95"/>
      <c r="U1172" s="95"/>
      <c r="V1172" s="34"/>
      <c r="W1172" s="34"/>
      <c r="X1172" s="34"/>
    </row>
    <row r="1173" spans="1:24" ht="14">
      <c r="A1173" s="91" t="s">
        <v>234</v>
      </c>
      <c r="B1173" s="92" t="s">
        <v>1648</v>
      </c>
      <c r="C1173" s="91">
        <v>13</v>
      </c>
      <c r="D1173" s="91" t="s">
        <v>630</v>
      </c>
      <c r="E1173" s="93" t="s">
        <v>342</v>
      </c>
      <c r="F1173" s="93" t="s">
        <v>252</v>
      </c>
      <c r="G1173" s="93">
        <v>6</v>
      </c>
      <c r="H1173" s="93" t="s">
        <v>234</v>
      </c>
      <c r="I1173" s="94">
        <v>4</v>
      </c>
      <c r="J1173" s="94">
        <v>105.25</v>
      </c>
      <c r="K1173" s="94">
        <v>105.25</v>
      </c>
      <c r="L1173" s="94"/>
      <c r="M1173" s="94">
        <v>104.95</v>
      </c>
      <c r="N1173" s="94"/>
      <c r="O1173" s="94"/>
      <c r="P1173" s="94"/>
      <c r="Q1173" s="94">
        <v>105</v>
      </c>
      <c r="R1173" s="94"/>
      <c r="S1173" s="94">
        <v>119</v>
      </c>
      <c r="T1173" s="95"/>
      <c r="U1173" s="95"/>
      <c r="V1173" s="34"/>
      <c r="W1173" s="34" t="s">
        <v>626</v>
      </c>
      <c r="X1173" s="34" t="s">
        <v>626</v>
      </c>
    </row>
    <row r="1174" spans="1:24" ht="14">
      <c r="A1174" s="91" t="s">
        <v>234</v>
      </c>
      <c r="B1174" s="92" t="s">
        <v>1649</v>
      </c>
      <c r="C1174" s="91">
        <v>14</v>
      </c>
      <c r="D1174" s="91" t="s">
        <v>630</v>
      </c>
      <c r="E1174" s="93" t="s">
        <v>342</v>
      </c>
      <c r="F1174" s="93" t="s">
        <v>252</v>
      </c>
      <c r="G1174" s="93">
        <v>6</v>
      </c>
      <c r="H1174" s="93" t="s">
        <v>234</v>
      </c>
      <c r="I1174" s="94">
        <v>5</v>
      </c>
      <c r="J1174" s="94">
        <v>128.81</v>
      </c>
      <c r="K1174" s="94">
        <v>128.81</v>
      </c>
      <c r="L1174" s="94"/>
      <c r="M1174" s="94">
        <v>105.1</v>
      </c>
      <c r="N1174" s="94"/>
      <c r="O1174" s="94">
        <v>113.3</v>
      </c>
      <c r="P1174" s="94"/>
      <c r="Q1174" s="94">
        <v>106.7</v>
      </c>
      <c r="R1174" s="94"/>
      <c r="S1174" s="94">
        <v>131.5</v>
      </c>
      <c r="T1174" s="95"/>
      <c r="U1174" s="95"/>
      <c r="V1174" s="34"/>
      <c r="W1174" s="34" t="s">
        <v>626</v>
      </c>
      <c r="X1174" s="34"/>
    </row>
    <row r="1175" spans="1:24" ht="14">
      <c r="A1175" s="91" t="s">
        <v>234</v>
      </c>
      <c r="B1175" s="92" t="s">
        <v>1650</v>
      </c>
      <c r="C1175" s="91">
        <v>12</v>
      </c>
      <c r="D1175" s="91" t="s">
        <v>625</v>
      </c>
      <c r="E1175" s="93" t="s">
        <v>341</v>
      </c>
      <c r="F1175" s="93" t="s">
        <v>342</v>
      </c>
      <c r="G1175" s="93">
        <v>6</v>
      </c>
      <c r="H1175" s="93" t="s">
        <v>234</v>
      </c>
      <c r="I1175" s="94">
        <v>4</v>
      </c>
      <c r="J1175" s="94">
        <v>70.55</v>
      </c>
      <c r="K1175" s="94">
        <v>63.25</v>
      </c>
      <c r="L1175" s="94"/>
      <c r="M1175" s="94">
        <v>68.3</v>
      </c>
      <c r="N1175" s="94"/>
      <c r="O1175" s="94"/>
      <c r="P1175" s="94"/>
      <c r="Q1175" s="94">
        <v>70.55</v>
      </c>
      <c r="R1175" s="94"/>
      <c r="S1175" s="94">
        <v>75.150000000000006</v>
      </c>
      <c r="T1175" s="95"/>
      <c r="U1175" s="95"/>
      <c r="V1175" s="34"/>
      <c r="W1175" s="34" t="s">
        <v>626</v>
      </c>
      <c r="X1175" s="34"/>
    </row>
    <row r="1176" spans="1:24" ht="14">
      <c r="A1176" s="91" t="s">
        <v>234</v>
      </c>
      <c r="B1176" s="92" t="s">
        <v>1651</v>
      </c>
      <c r="C1176" s="91">
        <v>12</v>
      </c>
      <c r="D1176" s="91" t="s">
        <v>625</v>
      </c>
      <c r="E1176" s="93" t="s">
        <v>341</v>
      </c>
      <c r="F1176" s="93" t="s">
        <v>342</v>
      </c>
      <c r="G1176" s="93">
        <v>6</v>
      </c>
      <c r="H1176" s="93" t="s">
        <v>234</v>
      </c>
      <c r="I1176" s="94">
        <v>3</v>
      </c>
      <c r="J1176" s="94">
        <v>74.8</v>
      </c>
      <c r="K1176" s="94">
        <v>74.8</v>
      </c>
      <c r="L1176" s="94"/>
      <c r="M1176" s="94"/>
      <c r="N1176" s="94"/>
      <c r="O1176" s="94">
        <v>67.2</v>
      </c>
      <c r="P1176" s="94"/>
      <c r="Q1176" s="94"/>
      <c r="R1176" s="94"/>
      <c r="S1176" s="94">
        <v>74.099999999999994</v>
      </c>
      <c r="T1176" s="95"/>
      <c r="U1176" s="95"/>
      <c r="V1176" s="34"/>
      <c r="W1176" s="34" t="s">
        <v>626</v>
      </c>
      <c r="X1176" s="34"/>
    </row>
    <row r="1177" spans="1:24" ht="14">
      <c r="A1177" s="91" t="s">
        <v>234</v>
      </c>
      <c r="B1177" s="92" t="s">
        <v>1652</v>
      </c>
      <c r="C1177" s="91">
        <v>11</v>
      </c>
      <c r="D1177" s="91" t="s">
        <v>630</v>
      </c>
      <c r="E1177" s="93" t="s">
        <v>341</v>
      </c>
      <c r="F1177" s="93" t="s">
        <v>342</v>
      </c>
      <c r="G1177" s="93">
        <v>6</v>
      </c>
      <c r="H1177" s="93" t="s">
        <v>234</v>
      </c>
      <c r="I1177" s="94">
        <v>4</v>
      </c>
      <c r="J1177" s="94">
        <v>65.95</v>
      </c>
      <c r="K1177" s="94">
        <v>54.15</v>
      </c>
      <c r="L1177" s="94"/>
      <c r="M1177" s="94"/>
      <c r="N1177" s="94"/>
      <c r="O1177" s="94">
        <v>58.4</v>
      </c>
      <c r="P1177" s="94"/>
      <c r="Q1177" s="94">
        <v>65.95</v>
      </c>
      <c r="R1177" s="94"/>
      <c r="S1177" s="94">
        <v>67.95</v>
      </c>
      <c r="T1177" s="95"/>
      <c r="U1177" s="95"/>
      <c r="V1177" s="34"/>
      <c r="W1177" s="34"/>
      <c r="X1177" s="34"/>
    </row>
    <row r="1178" spans="1:24" ht="14">
      <c r="A1178" s="91" t="s">
        <v>234</v>
      </c>
      <c r="B1178" s="92" t="s">
        <v>1653</v>
      </c>
      <c r="C1178" s="91">
        <v>11</v>
      </c>
      <c r="D1178" s="91" t="s">
        <v>630</v>
      </c>
      <c r="E1178" s="93" t="s">
        <v>341</v>
      </c>
      <c r="F1178" s="93" t="s">
        <v>342</v>
      </c>
      <c r="G1178" s="93">
        <v>6</v>
      </c>
      <c r="H1178" s="93" t="s">
        <v>234</v>
      </c>
      <c r="I1178" s="94">
        <v>3</v>
      </c>
      <c r="J1178" s="94">
        <v>68.150000000000006</v>
      </c>
      <c r="K1178" s="94"/>
      <c r="L1178" s="94"/>
      <c r="M1178" s="94">
        <v>68.150000000000006</v>
      </c>
      <c r="N1178" s="94"/>
      <c r="O1178" s="94"/>
      <c r="P1178" s="94"/>
      <c r="Q1178" s="94">
        <v>65.5</v>
      </c>
      <c r="R1178" s="94"/>
      <c r="S1178" s="94">
        <v>73.8</v>
      </c>
      <c r="T1178" s="95"/>
      <c r="U1178" s="95"/>
      <c r="V1178" s="34"/>
      <c r="W1178" s="34" t="s">
        <v>626</v>
      </c>
      <c r="X1178" s="34"/>
    </row>
    <row r="1179" spans="1:24" ht="14">
      <c r="A1179" s="91" t="s">
        <v>234</v>
      </c>
      <c r="B1179" s="92" t="s">
        <v>1654</v>
      </c>
      <c r="C1179" s="91">
        <v>16</v>
      </c>
      <c r="D1179" s="91" t="s">
        <v>630</v>
      </c>
      <c r="E1179" s="93" t="s">
        <v>252</v>
      </c>
      <c r="F1179" s="93" t="s">
        <v>252</v>
      </c>
      <c r="G1179" s="93">
        <v>6</v>
      </c>
      <c r="H1179" s="93" t="s">
        <v>234</v>
      </c>
      <c r="I1179" s="94">
        <v>0</v>
      </c>
      <c r="J1179" s="94">
        <v>0</v>
      </c>
      <c r="K1179" s="94"/>
      <c r="L1179" s="94"/>
      <c r="M1179" s="94"/>
      <c r="N1179" s="94"/>
      <c r="O1179" s="94"/>
      <c r="P1179" s="94"/>
      <c r="Q1179" s="94"/>
      <c r="R1179" s="94"/>
      <c r="S1179" s="94"/>
      <c r="T1179" s="95"/>
      <c r="U1179" s="95"/>
      <c r="V1179" s="34"/>
      <c r="W1179" s="34"/>
      <c r="X1179" s="34"/>
    </row>
    <row r="1180" spans="1:24" ht="14">
      <c r="A1180" s="91" t="s">
        <v>234</v>
      </c>
      <c r="B1180" s="92" t="s">
        <v>1655</v>
      </c>
      <c r="C1180" s="91">
        <v>15</v>
      </c>
      <c r="D1180" s="91" t="s">
        <v>630</v>
      </c>
      <c r="E1180" s="93" t="s">
        <v>252</v>
      </c>
      <c r="F1180" s="93" t="s">
        <v>252</v>
      </c>
      <c r="G1180" s="93">
        <v>6</v>
      </c>
      <c r="H1180" s="93" t="s">
        <v>234</v>
      </c>
      <c r="I1180" s="94">
        <v>4</v>
      </c>
      <c r="J1180" s="94">
        <v>137.6</v>
      </c>
      <c r="K1180" s="94">
        <v>137.6</v>
      </c>
      <c r="L1180" s="94"/>
      <c r="M1180" s="94">
        <v>123.15</v>
      </c>
      <c r="N1180" s="94"/>
      <c r="O1180" s="94">
        <v>121.25</v>
      </c>
      <c r="P1180" s="94"/>
      <c r="Q1180" s="94">
        <v>105.95</v>
      </c>
      <c r="R1180" s="94"/>
      <c r="S1180" s="94"/>
      <c r="T1180" s="95"/>
      <c r="U1180" s="95"/>
      <c r="V1180" s="34"/>
      <c r="W1180" s="34" t="s">
        <v>626</v>
      </c>
      <c r="X1180" s="34"/>
    </row>
    <row r="1181" spans="1:24" ht="14">
      <c r="A1181" s="91" t="s">
        <v>234</v>
      </c>
      <c r="B1181" s="92" t="s">
        <v>1656</v>
      </c>
      <c r="C1181" s="91">
        <v>17</v>
      </c>
      <c r="D1181" s="91" t="s">
        <v>630</v>
      </c>
      <c r="E1181" s="93" t="s">
        <v>252</v>
      </c>
      <c r="F1181" s="93" t="s">
        <v>252</v>
      </c>
      <c r="G1181" s="93">
        <v>6</v>
      </c>
      <c r="H1181" s="93" t="s">
        <v>234</v>
      </c>
      <c r="I1181" s="94">
        <v>5</v>
      </c>
      <c r="J1181" s="94">
        <v>176.35</v>
      </c>
      <c r="K1181" s="94">
        <v>171.65</v>
      </c>
      <c r="L1181" s="94"/>
      <c r="M1181" s="94">
        <v>166.5</v>
      </c>
      <c r="N1181" s="94"/>
      <c r="O1181" s="94">
        <v>155.05000000000001</v>
      </c>
      <c r="P1181" s="94"/>
      <c r="Q1181" s="94">
        <v>176.35</v>
      </c>
      <c r="R1181" s="94"/>
      <c r="S1181" s="94">
        <v>185.55</v>
      </c>
      <c r="T1181" s="95"/>
      <c r="U1181" s="95"/>
      <c r="V1181" s="34"/>
      <c r="W1181" s="34" t="s">
        <v>626</v>
      </c>
      <c r="X1181" s="34" t="s">
        <v>626</v>
      </c>
    </row>
    <row r="1182" spans="1:24" ht="14">
      <c r="A1182" s="91" t="s">
        <v>234</v>
      </c>
      <c r="B1182" s="92" t="s">
        <v>1657</v>
      </c>
      <c r="C1182" s="91">
        <v>16</v>
      </c>
      <c r="D1182" s="91" t="s">
        <v>630</v>
      </c>
      <c r="E1182" s="93" t="s">
        <v>252</v>
      </c>
      <c r="F1182" s="93" t="s">
        <v>252</v>
      </c>
      <c r="G1182" s="93">
        <v>6</v>
      </c>
      <c r="H1182" s="93" t="s">
        <v>234</v>
      </c>
      <c r="I1182" s="94">
        <v>5</v>
      </c>
      <c r="J1182" s="94">
        <v>185.15</v>
      </c>
      <c r="K1182" s="94">
        <v>185.15</v>
      </c>
      <c r="L1182" s="94"/>
      <c r="M1182" s="94">
        <v>115</v>
      </c>
      <c r="N1182" s="94"/>
      <c r="O1182" s="94">
        <v>167.2</v>
      </c>
      <c r="P1182" s="94"/>
      <c r="Q1182" s="94">
        <v>178.3</v>
      </c>
      <c r="R1182" s="94"/>
      <c r="S1182" s="94">
        <v>198.6</v>
      </c>
      <c r="T1182" s="95"/>
      <c r="U1182" s="95"/>
      <c r="V1182" s="34"/>
      <c r="W1182" s="34" t="s">
        <v>626</v>
      </c>
      <c r="X1182" s="34"/>
    </row>
    <row r="1183" spans="1:24" ht="14">
      <c r="A1183" s="91" t="s">
        <v>237</v>
      </c>
      <c r="B1183" s="92" t="s">
        <v>1658</v>
      </c>
      <c r="C1183" s="91">
        <v>8</v>
      </c>
      <c r="D1183" s="91" t="s">
        <v>625</v>
      </c>
      <c r="E1183" s="93" t="s">
        <v>174</v>
      </c>
      <c r="F1183" s="93" t="s">
        <v>341</v>
      </c>
      <c r="G1183" s="93">
        <v>2</v>
      </c>
      <c r="H1183" s="93" t="s">
        <v>237</v>
      </c>
      <c r="I1183" s="94">
        <v>5</v>
      </c>
      <c r="J1183" s="94">
        <v>76.5</v>
      </c>
      <c r="K1183" s="94">
        <v>76.5</v>
      </c>
      <c r="L1183" s="94"/>
      <c r="M1183" s="94">
        <v>55.85</v>
      </c>
      <c r="N1183" s="94"/>
      <c r="O1183" s="94">
        <v>66.349999999999994</v>
      </c>
      <c r="P1183" s="94"/>
      <c r="Q1183" s="94">
        <v>54.7</v>
      </c>
      <c r="R1183" s="94"/>
      <c r="S1183" s="94">
        <v>59.05</v>
      </c>
      <c r="T1183" s="95"/>
      <c r="U1183" s="95"/>
      <c r="V1183" s="34"/>
      <c r="W1183" s="34" t="s">
        <v>626</v>
      </c>
      <c r="X1183" s="34"/>
    </row>
    <row r="1184" spans="1:24" ht="14">
      <c r="A1184" s="91" t="s">
        <v>237</v>
      </c>
      <c r="B1184" s="92" t="s">
        <v>1659</v>
      </c>
      <c r="C1184" s="91">
        <v>9</v>
      </c>
      <c r="D1184" s="91" t="s">
        <v>625</v>
      </c>
      <c r="E1184" s="93" t="s">
        <v>174</v>
      </c>
      <c r="F1184" s="93" t="s">
        <v>341</v>
      </c>
      <c r="G1184" s="93">
        <v>2</v>
      </c>
      <c r="H1184" s="93" t="s">
        <v>237</v>
      </c>
      <c r="I1184" s="94">
        <v>4</v>
      </c>
      <c r="J1184" s="94">
        <v>46.75</v>
      </c>
      <c r="K1184" s="94">
        <v>41</v>
      </c>
      <c r="L1184" s="94"/>
      <c r="M1184" s="94">
        <v>30.8</v>
      </c>
      <c r="N1184" s="94"/>
      <c r="O1184" s="94">
        <v>46.75</v>
      </c>
      <c r="P1184" s="94"/>
      <c r="Q1184" s="94"/>
      <c r="R1184" s="94"/>
      <c r="S1184" s="94">
        <v>43.55</v>
      </c>
      <c r="T1184" s="95"/>
      <c r="U1184" s="95"/>
      <c r="V1184" s="34" t="s">
        <v>626</v>
      </c>
      <c r="W1184" s="34"/>
      <c r="X1184" s="34"/>
    </row>
    <row r="1185" spans="1:24" ht="14">
      <c r="A1185" s="91" t="s">
        <v>237</v>
      </c>
      <c r="B1185" s="92" t="s">
        <v>434</v>
      </c>
      <c r="C1185" s="91">
        <v>8</v>
      </c>
      <c r="D1185" s="91" t="s">
        <v>625</v>
      </c>
      <c r="E1185" s="93" t="s">
        <v>174</v>
      </c>
      <c r="F1185" s="93" t="s">
        <v>341</v>
      </c>
      <c r="G1185" s="93">
        <v>2</v>
      </c>
      <c r="H1185" s="93" t="s">
        <v>237</v>
      </c>
      <c r="I1185" s="94">
        <v>5</v>
      </c>
      <c r="J1185" s="94">
        <v>48.6</v>
      </c>
      <c r="K1185" s="94">
        <v>45.15</v>
      </c>
      <c r="L1185" s="94"/>
      <c r="M1185" s="94">
        <v>48.6</v>
      </c>
      <c r="N1185" s="94"/>
      <c r="O1185" s="94">
        <v>42.65</v>
      </c>
      <c r="P1185" s="94"/>
      <c r="Q1185" s="94">
        <v>38.950000000000003</v>
      </c>
      <c r="R1185" s="94"/>
      <c r="S1185" s="94">
        <v>40.35</v>
      </c>
      <c r="T1185" s="95"/>
      <c r="U1185" s="95">
        <v>48.7</v>
      </c>
      <c r="V1185" s="34" t="s">
        <v>626</v>
      </c>
      <c r="W1185" s="34"/>
      <c r="X1185" s="34"/>
    </row>
    <row r="1186" spans="1:24" ht="14">
      <c r="A1186" s="91" t="s">
        <v>237</v>
      </c>
      <c r="B1186" s="92" t="s">
        <v>418</v>
      </c>
      <c r="C1186" s="91">
        <v>7</v>
      </c>
      <c r="D1186" s="91" t="s">
        <v>625</v>
      </c>
      <c r="E1186" s="93" t="s">
        <v>174</v>
      </c>
      <c r="F1186" s="93" t="s">
        <v>341</v>
      </c>
      <c r="G1186" s="93">
        <v>2</v>
      </c>
      <c r="H1186" s="93" t="s">
        <v>237</v>
      </c>
      <c r="I1186" s="94">
        <v>0</v>
      </c>
      <c r="J1186" s="94">
        <v>0</v>
      </c>
      <c r="K1186" s="94"/>
      <c r="L1186" s="94"/>
      <c r="M1186" s="94"/>
      <c r="N1186" s="94"/>
      <c r="O1186" s="94"/>
      <c r="P1186" s="94"/>
      <c r="Q1186" s="94"/>
      <c r="R1186" s="94"/>
      <c r="S1186" s="94"/>
      <c r="T1186" s="95"/>
      <c r="U1186" s="95">
        <v>26</v>
      </c>
      <c r="V1186" s="34" t="s">
        <v>626</v>
      </c>
      <c r="W1186" s="34"/>
      <c r="X1186" s="34"/>
    </row>
    <row r="1187" spans="1:24" ht="14">
      <c r="A1187" s="91" t="s">
        <v>237</v>
      </c>
      <c r="B1187" s="92" t="s">
        <v>1660</v>
      </c>
      <c r="C1187" s="91">
        <v>7</v>
      </c>
      <c r="D1187" s="91" t="s">
        <v>625</v>
      </c>
      <c r="E1187" s="93" t="s">
        <v>174</v>
      </c>
      <c r="F1187" s="93" t="s">
        <v>341</v>
      </c>
      <c r="G1187" s="93">
        <v>2</v>
      </c>
      <c r="H1187" s="93" t="s">
        <v>237</v>
      </c>
      <c r="I1187" s="94">
        <v>0</v>
      </c>
      <c r="J1187" s="94">
        <v>0</v>
      </c>
      <c r="K1187" s="94"/>
      <c r="L1187" s="94"/>
      <c r="M1187" s="94"/>
      <c r="N1187" s="94"/>
      <c r="O1187" s="94"/>
      <c r="P1187" s="94"/>
      <c r="Q1187" s="94"/>
      <c r="R1187" s="94"/>
      <c r="S1187" s="94"/>
      <c r="T1187" s="95"/>
      <c r="U1187" s="95"/>
      <c r="V1187" s="34"/>
      <c r="W1187" s="34"/>
      <c r="X1187" s="34"/>
    </row>
    <row r="1188" spans="1:24" ht="14">
      <c r="A1188" s="91" t="s">
        <v>237</v>
      </c>
      <c r="B1188" s="92" t="s">
        <v>1661</v>
      </c>
      <c r="C1188" s="91">
        <v>6</v>
      </c>
      <c r="D1188" s="91" t="s">
        <v>625</v>
      </c>
      <c r="E1188" s="93" t="s">
        <v>174</v>
      </c>
      <c r="F1188" s="93" t="s">
        <v>341</v>
      </c>
      <c r="G1188" s="93">
        <v>2</v>
      </c>
      <c r="H1188" s="93" t="s">
        <v>237</v>
      </c>
      <c r="I1188" s="94">
        <v>0</v>
      </c>
      <c r="J1188" s="94">
        <v>0</v>
      </c>
      <c r="K1188" s="94"/>
      <c r="L1188" s="94"/>
      <c r="M1188" s="94"/>
      <c r="N1188" s="94"/>
      <c r="O1188" s="94"/>
      <c r="P1188" s="94"/>
      <c r="Q1188" s="94"/>
      <c r="R1188" s="94"/>
      <c r="S1188" s="94"/>
      <c r="T1188" s="95"/>
      <c r="U1188" s="95"/>
      <c r="V1188" s="34" t="s">
        <v>626</v>
      </c>
      <c r="W1188" s="34"/>
      <c r="X1188" s="34"/>
    </row>
    <row r="1189" spans="1:24" ht="14">
      <c r="A1189" s="91" t="s">
        <v>237</v>
      </c>
      <c r="B1189" s="92" t="s">
        <v>1662</v>
      </c>
      <c r="C1189" s="91">
        <v>7</v>
      </c>
      <c r="D1189" s="91" t="s">
        <v>625</v>
      </c>
      <c r="E1189" s="93" t="s">
        <v>174</v>
      </c>
      <c r="F1189" s="93" t="s">
        <v>341</v>
      </c>
      <c r="G1189" s="93">
        <v>2</v>
      </c>
      <c r="H1189" s="93" t="s">
        <v>237</v>
      </c>
      <c r="I1189" s="94">
        <v>0</v>
      </c>
      <c r="J1189" s="94">
        <v>0</v>
      </c>
      <c r="K1189" s="94"/>
      <c r="L1189" s="94"/>
      <c r="M1189" s="94"/>
      <c r="N1189" s="94"/>
      <c r="O1189" s="94"/>
      <c r="P1189" s="94"/>
      <c r="Q1189" s="94"/>
      <c r="R1189" s="94"/>
      <c r="S1189" s="94"/>
      <c r="T1189" s="95"/>
      <c r="U1189" s="95"/>
      <c r="V1189" s="34" t="s">
        <v>626</v>
      </c>
      <c r="W1189" s="34"/>
      <c r="X1189" s="34"/>
    </row>
    <row r="1190" spans="1:24" ht="14">
      <c r="A1190" s="91" t="s">
        <v>237</v>
      </c>
      <c r="B1190" s="92" t="s">
        <v>1663</v>
      </c>
      <c r="C1190" s="91">
        <v>7</v>
      </c>
      <c r="D1190" s="91" t="s">
        <v>625</v>
      </c>
      <c r="E1190" s="93" t="s">
        <v>174</v>
      </c>
      <c r="F1190" s="93" t="s">
        <v>341</v>
      </c>
      <c r="G1190" s="93">
        <v>2</v>
      </c>
      <c r="H1190" s="93" t="s">
        <v>237</v>
      </c>
      <c r="I1190" s="94">
        <v>0</v>
      </c>
      <c r="J1190" s="94">
        <v>0</v>
      </c>
      <c r="K1190" s="94"/>
      <c r="L1190" s="94"/>
      <c r="M1190" s="94"/>
      <c r="N1190" s="94"/>
      <c r="O1190" s="94"/>
      <c r="P1190" s="94"/>
      <c r="Q1190" s="94"/>
      <c r="R1190" s="94"/>
      <c r="S1190" s="94"/>
      <c r="T1190" s="95"/>
      <c r="U1190" s="95"/>
      <c r="V1190" s="34"/>
      <c r="W1190" s="34"/>
      <c r="X1190" s="34"/>
    </row>
    <row r="1191" spans="1:24" ht="14">
      <c r="A1191" s="91" t="s">
        <v>237</v>
      </c>
      <c r="B1191" s="92" t="s">
        <v>1664</v>
      </c>
      <c r="C1191" s="91">
        <v>10</v>
      </c>
      <c r="D1191" s="91" t="s">
        <v>625</v>
      </c>
      <c r="E1191" s="93" t="s">
        <v>174</v>
      </c>
      <c r="F1191" s="93" t="s">
        <v>341</v>
      </c>
      <c r="G1191" s="93">
        <v>2</v>
      </c>
      <c r="H1191" s="93" t="s">
        <v>237</v>
      </c>
      <c r="I1191" s="94">
        <v>5</v>
      </c>
      <c r="J1191" s="94">
        <v>84.4</v>
      </c>
      <c r="K1191" s="94">
        <v>79.150000000000006</v>
      </c>
      <c r="L1191" s="94"/>
      <c r="M1191" s="94">
        <v>69.75</v>
      </c>
      <c r="N1191" s="94"/>
      <c r="O1191" s="94">
        <v>73.599999999999994</v>
      </c>
      <c r="P1191" s="94"/>
      <c r="Q1191" s="94">
        <v>84.4</v>
      </c>
      <c r="R1191" s="94"/>
      <c r="S1191" s="94">
        <v>70.75</v>
      </c>
      <c r="T1191" s="95"/>
      <c r="U1191" s="95"/>
      <c r="V1191" s="34"/>
      <c r="W1191" s="34" t="s">
        <v>626</v>
      </c>
      <c r="X1191" s="34"/>
    </row>
    <row r="1192" spans="1:24" ht="14">
      <c r="A1192" s="91" t="s">
        <v>237</v>
      </c>
      <c r="B1192" s="92" t="s">
        <v>540</v>
      </c>
      <c r="C1192" s="91">
        <v>10</v>
      </c>
      <c r="D1192" s="91" t="s">
        <v>630</v>
      </c>
      <c r="E1192" s="93" t="s">
        <v>174</v>
      </c>
      <c r="F1192" s="93" t="s">
        <v>341</v>
      </c>
      <c r="G1192" s="93">
        <v>2</v>
      </c>
      <c r="H1192" s="93" t="s">
        <v>237</v>
      </c>
      <c r="I1192" s="94">
        <v>3</v>
      </c>
      <c r="J1192" s="94">
        <v>38.85</v>
      </c>
      <c r="K1192" s="94"/>
      <c r="L1192" s="94"/>
      <c r="M1192" s="94"/>
      <c r="N1192" s="94"/>
      <c r="O1192" s="94">
        <v>32.950000000000003</v>
      </c>
      <c r="P1192" s="94"/>
      <c r="Q1192" s="94">
        <v>38.85</v>
      </c>
      <c r="R1192" s="94"/>
      <c r="S1192" s="94">
        <v>31.9</v>
      </c>
      <c r="T1192" s="95"/>
      <c r="U1192" s="95">
        <v>26.95</v>
      </c>
      <c r="V1192" s="34" t="s">
        <v>626</v>
      </c>
      <c r="W1192" s="34"/>
      <c r="X1192" s="34"/>
    </row>
    <row r="1193" spans="1:24" ht="14">
      <c r="A1193" s="91" t="s">
        <v>237</v>
      </c>
      <c r="B1193" s="92" t="s">
        <v>358</v>
      </c>
      <c r="C1193" s="91">
        <v>6</v>
      </c>
      <c r="D1193" s="91" t="s">
        <v>630</v>
      </c>
      <c r="E1193" s="93" t="s">
        <v>174</v>
      </c>
      <c r="F1193" s="93" t="s">
        <v>341</v>
      </c>
      <c r="G1193" s="93">
        <v>2</v>
      </c>
      <c r="H1193" s="93" t="s">
        <v>237</v>
      </c>
      <c r="I1193" s="94">
        <v>3</v>
      </c>
      <c r="J1193" s="94">
        <v>43.3</v>
      </c>
      <c r="K1193" s="94"/>
      <c r="L1193" s="94"/>
      <c r="M1193" s="94"/>
      <c r="N1193" s="94"/>
      <c r="O1193" s="94">
        <v>33.35</v>
      </c>
      <c r="P1193" s="94"/>
      <c r="Q1193" s="94">
        <v>43.3</v>
      </c>
      <c r="R1193" s="94"/>
      <c r="S1193" s="94">
        <v>28.45</v>
      </c>
      <c r="T1193" s="95"/>
      <c r="U1193" s="95">
        <v>25.65</v>
      </c>
      <c r="V1193" s="34" t="s">
        <v>626</v>
      </c>
      <c r="W1193" s="34"/>
      <c r="X1193" s="34"/>
    </row>
    <row r="1194" spans="1:24" ht="14">
      <c r="A1194" s="91" t="s">
        <v>237</v>
      </c>
      <c r="B1194" s="92" t="s">
        <v>479</v>
      </c>
      <c r="C1194" s="91">
        <v>8</v>
      </c>
      <c r="D1194" s="91" t="s">
        <v>630</v>
      </c>
      <c r="E1194" s="93" t="s">
        <v>174</v>
      </c>
      <c r="F1194" s="93" t="s">
        <v>341</v>
      </c>
      <c r="G1194" s="93">
        <v>2</v>
      </c>
      <c r="H1194" s="93" t="s">
        <v>237</v>
      </c>
      <c r="I1194" s="94">
        <v>5</v>
      </c>
      <c r="J1194" s="94">
        <v>48.1</v>
      </c>
      <c r="K1194" s="94">
        <v>45.55</v>
      </c>
      <c r="L1194" s="94"/>
      <c r="M1194" s="94">
        <v>28.85</v>
      </c>
      <c r="N1194" s="94"/>
      <c r="O1194" s="94">
        <v>44.9</v>
      </c>
      <c r="P1194" s="94"/>
      <c r="Q1194" s="94">
        <v>48.1</v>
      </c>
      <c r="R1194" s="94"/>
      <c r="S1194" s="94">
        <v>32.4</v>
      </c>
      <c r="T1194" s="95"/>
      <c r="U1194" s="95">
        <v>35.4</v>
      </c>
      <c r="V1194" s="34" t="s">
        <v>626</v>
      </c>
      <c r="W1194" s="34"/>
      <c r="X1194" s="34"/>
    </row>
    <row r="1195" spans="1:24" ht="14">
      <c r="A1195" s="91" t="s">
        <v>237</v>
      </c>
      <c r="B1195" s="92" t="s">
        <v>500</v>
      </c>
      <c r="C1195" s="91">
        <v>9</v>
      </c>
      <c r="D1195" s="91" t="s">
        <v>630</v>
      </c>
      <c r="E1195" s="93" t="s">
        <v>174</v>
      </c>
      <c r="F1195" s="93" t="s">
        <v>341</v>
      </c>
      <c r="G1195" s="93">
        <v>2</v>
      </c>
      <c r="H1195" s="93" t="s">
        <v>237</v>
      </c>
      <c r="I1195" s="94">
        <v>0</v>
      </c>
      <c r="J1195" s="94">
        <v>0</v>
      </c>
      <c r="K1195" s="94"/>
      <c r="L1195" s="94"/>
      <c r="M1195" s="94"/>
      <c r="N1195" s="94"/>
      <c r="O1195" s="94"/>
      <c r="P1195" s="94"/>
      <c r="Q1195" s="94"/>
      <c r="R1195" s="94"/>
      <c r="S1195" s="94"/>
      <c r="T1195" s="95"/>
      <c r="U1195" s="95">
        <v>17.649999999999999</v>
      </c>
      <c r="V1195" s="34" t="s">
        <v>626</v>
      </c>
      <c r="W1195" s="34"/>
      <c r="X1195" s="34"/>
    </row>
    <row r="1196" spans="1:24" ht="14">
      <c r="A1196" s="91" t="s">
        <v>237</v>
      </c>
      <c r="B1196" s="92" t="s">
        <v>461</v>
      </c>
      <c r="C1196" s="91">
        <v>8</v>
      </c>
      <c r="D1196" s="91" t="s">
        <v>630</v>
      </c>
      <c r="E1196" s="93" t="s">
        <v>174</v>
      </c>
      <c r="F1196" s="93" t="s">
        <v>341</v>
      </c>
      <c r="G1196" s="93">
        <v>2</v>
      </c>
      <c r="H1196" s="93" t="s">
        <v>237</v>
      </c>
      <c r="I1196" s="94">
        <v>1</v>
      </c>
      <c r="J1196" s="94">
        <v>29.85</v>
      </c>
      <c r="K1196" s="94">
        <v>29.85</v>
      </c>
      <c r="L1196" s="94"/>
      <c r="M1196" s="94"/>
      <c r="N1196" s="94"/>
      <c r="O1196" s="94"/>
      <c r="P1196" s="94"/>
      <c r="Q1196" s="94"/>
      <c r="R1196" s="94"/>
      <c r="S1196" s="94"/>
      <c r="T1196" s="95"/>
      <c r="U1196" s="95">
        <v>24.4</v>
      </c>
      <c r="V1196" s="34" t="s">
        <v>626</v>
      </c>
      <c r="W1196" s="34"/>
      <c r="X1196" s="34"/>
    </row>
    <row r="1197" spans="1:24" ht="14">
      <c r="A1197" s="91" t="s">
        <v>237</v>
      </c>
      <c r="B1197" s="92" t="s">
        <v>338</v>
      </c>
      <c r="C1197" s="91">
        <v>5</v>
      </c>
      <c r="D1197" s="91" t="s">
        <v>630</v>
      </c>
      <c r="E1197" s="93" t="s">
        <v>174</v>
      </c>
      <c r="F1197" s="93" t="s">
        <v>341</v>
      </c>
      <c r="G1197" s="93">
        <v>2</v>
      </c>
      <c r="H1197" s="93" t="s">
        <v>237</v>
      </c>
      <c r="I1197" s="94">
        <v>0</v>
      </c>
      <c r="J1197" s="94">
        <v>0</v>
      </c>
      <c r="K1197" s="94"/>
      <c r="L1197" s="94"/>
      <c r="M1197" s="94"/>
      <c r="N1197" s="94"/>
      <c r="O1197" s="94"/>
      <c r="P1197" s="94"/>
      <c r="Q1197" s="94"/>
      <c r="R1197" s="94"/>
      <c r="S1197" s="94"/>
      <c r="T1197" s="95"/>
      <c r="U1197" s="95">
        <v>27.15</v>
      </c>
      <c r="V1197" s="34" t="s">
        <v>626</v>
      </c>
      <c r="W1197" s="34"/>
      <c r="X1197" s="34"/>
    </row>
    <row r="1198" spans="1:24" ht="14">
      <c r="A1198" s="91" t="s">
        <v>237</v>
      </c>
      <c r="B1198" s="92" t="s">
        <v>1665</v>
      </c>
      <c r="C1198" s="91">
        <v>7</v>
      </c>
      <c r="D1198" s="91" t="s">
        <v>630</v>
      </c>
      <c r="E1198" s="93" t="s">
        <v>174</v>
      </c>
      <c r="F1198" s="93" t="s">
        <v>341</v>
      </c>
      <c r="G1198" s="93">
        <v>2</v>
      </c>
      <c r="H1198" s="93" t="s">
        <v>237</v>
      </c>
      <c r="I1198" s="94">
        <v>1</v>
      </c>
      <c r="J1198" s="94">
        <v>35.200000000000003</v>
      </c>
      <c r="K1198" s="94">
        <v>35.200000000000003</v>
      </c>
      <c r="L1198" s="94"/>
      <c r="M1198" s="94"/>
      <c r="N1198" s="94"/>
      <c r="O1198" s="94"/>
      <c r="P1198" s="94"/>
      <c r="Q1198" s="94"/>
      <c r="R1198" s="94"/>
      <c r="S1198" s="94"/>
      <c r="T1198" s="95"/>
      <c r="U1198" s="95"/>
      <c r="V1198" s="34"/>
      <c r="W1198" s="34"/>
      <c r="X1198" s="34"/>
    </row>
    <row r="1199" spans="1:24" ht="14">
      <c r="A1199" s="91" t="s">
        <v>237</v>
      </c>
      <c r="B1199" s="92" t="s">
        <v>1666</v>
      </c>
      <c r="C1199" s="91">
        <v>10</v>
      </c>
      <c r="D1199" s="91" t="s">
        <v>630</v>
      </c>
      <c r="E1199" s="93" t="s">
        <v>174</v>
      </c>
      <c r="F1199" s="93" t="s">
        <v>341</v>
      </c>
      <c r="G1199" s="93">
        <v>2</v>
      </c>
      <c r="H1199" s="93" t="s">
        <v>237</v>
      </c>
      <c r="I1199" s="94">
        <v>3</v>
      </c>
      <c r="J1199" s="94">
        <v>60.2</v>
      </c>
      <c r="K1199" s="94"/>
      <c r="L1199" s="94"/>
      <c r="M1199" s="94">
        <v>52.9</v>
      </c>
      <c r="N1199" s="94"/>
      <c r="O1199" s="94">
        <v>60.2</v>
      </c>
      <c r="P1199" s="94"/>
      <c r="Q1199" s="94"/>
      <c r="R1199" s="94"/>
      <c r="S1199" s="94">
        <v>48.35</v>
      </c>
      <c r="T1199" s="95"/>
      <c r="U1199" s="95"/>
      <c r="V1199" s="34"/>
      <c r="W1199" s="34" t="s">
        <v>626</v>
      </c>
      <c r="X1199" s="34"/>
    </row>
    <row r="1200" spans="1:24" ht="14">
      <c r="A1200" s="91" t="s">
        <v>237</v>
      </c>
      <c r="B1200" s="92" t="s">
        <v>522</v>
      </c>
      <c r="C1200" s="91">
        <v>9</v>
      </c>
      <c r="D1200" s="91" t="s">
        <v>630</v>
      </c>
      <c r="E1200" s="93" t="s">
        <v>174</v>
      </c>
      <c r="F1200" s="93" t="s">
        <v>341</v>
      </c>
      <c r="G1200" s="93">
        <v>2</v>
      </c>
      <c r="H1200" s="93" t="s">
        <v>237</v>
      </c>
      <c r="I1200" s="94">
        <v>5</v>
      </c>
      <c r="J1200" s="94">
        <v>55.15</v>
      </c>
      <c r="K1200" s="94">
        <v>39.799999999999997</v>
      </c>
      <c r="L1200" s="94"/>
      <c r="M1200" s="94">
        <v>40.049999999999997</v>
      </c>
      <c r="N1200" s="94"/>
      <c r="O1200" s="94">
        <v>55.15</v>
      </c>
      <c r="P1200" s="94"/>
      <c r="Q1200" s="94">
        <v>50.7</v>
      </c>
      <c r="R1200" s="94"/>
      <c r="S1200" s="94">
        <v>47.45</v>
      </c>
      <c r="T1200" s="95"/>
      <c r="U1200" s="95">
        <v>37</v>
      </c>
      <c r="V1200" s="34" t="s">
        <v>626</v>
      </c>
      <c r="W1200" s="34"/>
      <c r="X1200" s="34"/>
    </row>
    <row r="1201" spans="1:24" ht="14">
      <c r="A1201" s="91" t="s">
        <v>237</v>
      </c>
      <c r="B1201" s="92" t="s">
        <v>1667</v>
      </c>
      <c r="C1201" s="91">
        <v>7</v>
      </c>
      <c r="D1201" s="91" t="s">
        <v>630</v>
      </c>
      <c r="E1201" s="93" t="s">
        <v>174</v>
      </c>
      <c r="F1201" s="93" t="s">
        <v>341</v>
      </c>
      <c r="G1201" s="93">
        <v>2</v>
      </c>
      <c r="H1201" s="93" t="s">
        <v>237</v>
      </c>
      <c r="I1201" s="94">
        <v>1</v>
      </c>
      <c r="J1201" s="94">
        <v>31.85</v>
      </c>
      <c r="K1201" s="94">
        <v>31.85</v>
      </c>
      <c r="L1201" s="94"/>
      <c r="M1201" s="94"/>
      <c r="N1201" s="94"/>
      <c r="O1201" s="94"/>
      <c r="P1201" s="94"/>
      <c r="Q1201" s="94"/>
      <c r="R1201" s="94"/>
      <c r="S1201" s="94"/>
      <c r="T1201" s="95"/>
      <c r="U1201" s="95"/>
      <c r="V1201" s="34"/>
      <c r="W1201" s="34"/>
      <c r="X1201" s="34"/>
    </row>
    <row r="1202" spans="1:24" ht="14">
      <c r="A1202" s="91" t="s">
        <v>237</v>
      </c>
      <c r="B1202" s="92" t="s">
        <v>1668</v>
      </c>
      <c r="C1202" s="91">
        <v>14</v>
      </c>
      <c r="D1202" s="91" t="s">
        <v>625</v>
      </c>
      <c r="E1202" s="93" t="s">
        <v>342</v>
      </c>
      <c r="F1202" s="93" t="s">
        <v>252</v>
      </c>
      <c r="G1202" s="93">
        <v>2</v>
      </c>
      <c r="H1202" s="93" t="s">
        <v>237</v>
      </c>
      <c r="I1202" s="94">
        <v>0</v>
      </c>
      <c r="J1202" s="94">
        <v>0</v>
      </c>
      <c r="K1202" s="94"/>
      <c r="L1202" s="94"/>
      <c r="M1202" s="94"/>
      <c r="N1202" s="94"/>
      <c r="O1202" s="94"/>
      <c r="P1202" s="94"/>
      <c r="Q1202" s="94"/>
      <c r="R1202" s="94"/>
      <c r="S1202" s="94"/>
      <c r="T1202" s="95"/>
      <c r="U1202" s="95"/>
      <c r="V1202" s="34"/>
      <c r="W1202" s="34"/>
      <c r="X1202" s="34"/>
    </row>
    <row r="1203" spans="1:24" ht="14">
      <c r="A1203" s="91" t="s">
        <v>237</v>
      </c>
      <c r="B1203" s="92" t="s">
        <v>1669</v>
      </c>
      <c r="C1203" s="91">
        <v>13</v>
      </c>
      <c r="D1203" s="91" t="s">
        <v>625</v>
      </c>
      <c r="E1203" s="93" t="s">
        <v>342</v>
      </c>
      <c r="F1203" s="93" t="s">
        <v>252</v>
      </c>
      <c r="G1203" s="93">
        <v>2</v>
      </c>
      <c r="H1203" s="93" t="s">
        <v>237</v>
      </c>
      <c r="I1203" s="94">
        <v>3</v>
      </c>
      <c r="J1203" s="94">
        <v>126.85</v>
      </c>
      <c r="K1203" s="94">
        <v>126.85</v>
      </c>
      <c r="L1203" s="94"/>
      <c r="M1203" s="94"/>
      <c r="N1203" s="94"/>
      <c r="O1203" s="94">
        <v>118.6</v>
      </c>
      <c r="P1203" s="94"/>
      <c r="Q1203" s="94">
        <v>122.95</v>
      </c>
      <c r="R1203" s="94"/>
      <c r="S1203" s="94"/>
      <c r="T1203" s="95"/>
      <c r="U1203" s="95"/>
      <c r="V1203" s="34"/>
      <c r="W1203" s="34" t="s">
        <v>626</v>
      </c>
      <c r="X1203" s="34" t="s">
        <v>626</v>
      </c>
    </row>
    <row r="1204" spans="1:24" ht="14">
      <c r="A1204" s="91" t="s">
        <v>237</v>
      </c>
      <c r="B1204" s="92" t="s">
        <v>1670</v>
      </c>
      <c r="C1204" s="91">
        <v>14</v>
      </c>
      <c r="D1204" s="91" t="s">
        <v>630</v>
      </c>
      <c r="E1204" s="93" t="s">
        <v>342</v>
      </c>
      <c r="F1204" s="93" t="s">
        <v>252</v>
      </c>
      <c r="G1204" s="93">
        <v>2</v>
      </c>
      <c r="H1204" s="93" t="s">
        <v>237</v>
      </c>
      <c r="I1204" s="94">
        <v>5</v>
      </c>
      <c r="J1204" s="94">
        <v>129.6</v>
      </c>
      <c r="K1204" s="94">
        <v>106.45</v>
      </c>
      <c r="L1204" s="94"/>
      <c r="M1204" s="94">
        <v>92.75</v>
      </c>
      <c r="N1204" s="94"/>
      <c r="O1204" s="94">
        <v>87.85</v>
      </c>
      <c r="P1204" s="94"/>
      <c r="Q1204" s="94">
        <v>129.6</v>
      </c>
      <c r="R1204" s="94"/>
      <c r="S1204" s="94">
        <v>124.5</v>
      </c>
      <c r="T1204" s="95"/>
      <c r="U1204" s="95"/>
      <c r="V1204" s="34"/>
      <c r="W1204" s="34" t="s">
        <v>626</v>
      </c>
      <c r="X1204" s="34"/>
    </row>
    <row r="1205" spans="1:24" ht="14">
      <c r="A1205" s="91" t="s">
        <v>237</v>
      </c>
      <c r="B1205" s="92" t="s">
        <v>1671</v>
      </c>
      <c r="C1205" s="91">
        <v>13</v>
      </c>
      <c r="D1205" s="91" t="s">
        <v>630</v>
      </c>
      <c r="E1205" s="93" t="s">
        <v>342</v>
      </c>
      <c r="F1205" s="93" t="s">
        <v>252</v>
      </c>
      <c r="G1205" s="93">
        <v>2</v>
      </c>
      <c r="H1205" s="93" t="s">
        <v>237</v>
      </c>
      <c r="I1205" s="94">
        <v>4</v>
      </c>
      <c r="J1205" s="94">
        <v>123.55</v>
      </c>
      <c r="K1205" s="94"/>
      <c r="L1205" s="94"/>
      <c r="M1205" s="94">
        <v>84.85</v>
      </c>
      <c r="N1205" s="94"/>
      <c r="O1205" s="94">
        <v>96.1</v>
      </c>
      <c r="P1205" s="94"/>
      <c r="Q1205" s="94">
        <v>123.55</v>
      </c>
      <c r="R1205" s="94"/>
      <c r="S1205" s="94">
        <v>110.65</v>
      </c>
      <c r="T1205" s="95"/>
      <c r="U1205" s="95"/>
      <c r="V1205" s="34"/>
      <c r="W1205" s="34" t="s">
        <v>626</v>
      </c>
      <c r="X1205" s="34"/>
    </row>
    <row r="1206" spans="1:24" ht="14">
      <c r="A1206" s="91" t="s">
        <v>237</v>
      </c>
      <c r="B1206" s="92" t="s">
        <v>559</v>
      </c>
      <c r="C1206" s="91">
        <v>11</v>
      </c>
      <c r="D1206" s="91" t="s">
        <v>625</v>
      </c>
      <c r="E1206" s="93" t="s">
        <v>341</v>
      </c>
      <c r="F1206" s="93" t="s">
        <v>342</v>
      </c>
      <c r="G1206" s="93">
        <v>2</v>
      </c>
      <c r="H1206" s="93" t="s">
        <v>237</v>
      </c>
      <c r="I1206" s="94">
        <v>3</v>
      </c>
      <c r="J1206" s="94">
        <v>73.95</v>
      </c>
      <c r="K1206" s="94"/>
      <c r="L1206" s="94"/>
      <c r="M1206" s="94"/>
      <c r="N1206" s="94"/>
      <c r="O1206" s="94">
        <v>66.25</v>
      </c>
      <c r="P1206" s="94"/>
      <c r="Q1206" s="94">
        <v>73.95</v>
      </c>
      <c r="R1206" s="94"/>
      <c r="S1206" s="94">
        <v>50.5</v>
      </c>
      <c r="T1206" s="95"/>
      <c r="U1206" s="95">
        <v>52.45</v>
      </c>
      <c r="V1206" s="34" t="s">
        <v>626</v>
      </c>
      <c r="W1206" s="34"/>
      <c r="X1206" s="34"/>
    </row>
    <row r="1207" spans="1:24" ht="14">
      <c r="A1207" s="91" t="s">
        <v>237</v>
      </c>
      <c r="B1207" s="92" t="s">
        <v>1672</v>
      </c>
      <c r="C1207" s="91">
        <v>11</v>
      </c>
      <c r="D1207" s="91" t="s">
        <v>625</v>
      </c>
      <c r="E1207" s="93" t="s">
        <v>341</v>
      </c>
      <c r="F1207" s="93" t="s">
        <v>342</v>
      </c>
      <c r="G1207" s="93">
        <v>2</v>
      </c>
      <c r="H1207" s="93" t="s">
        <v>237</v>
      </c>
      <c r="I1207" s="94">
        <v>5</v>
      </c>
      <c r="J1207" s="94">
        <v>105.5</v>
      </c>
      <c r="K1207" s="94">
        <v>103.8</v>
      </c>
      <c r="L1207" s="94"/>
      <c r="M1207" s="94">
        <v>94.3</v>
      </c>
      <c r="N1207" s="94"/>
      <c r="O1207" s="94">
        <v>105.5</v>
      </c>
      <c r="P1207" s="94"/>
      <c r="Q1207" s="94">
        <v>101.1</v>
      </c>
      <c r="R1207" s="94"/>
      <c r="S1207" s="94">
        <v>105.3</v>
      </c>
      <c r="T1207" s="95"/>
      <c r="U1207" s="95"/>
      <c r="V1207" s="34"/>
      <c r="W1207" s="34" t="s">
        <v>626</v>
      </c>
      <c r="X1207" s="34"/>
    </row>
    <row r="1208" spans="1:24" ht="14">
      <c r="A1208" s="91" t="s">
        <v>237</v>
      </c>
      <c r="B1208" s="92" t="s">
        <v>1673</v>
      </c>
      <c r="C1208" s="91">
        <v>12</v>
      </c>
      <c r="D1208" s="91" t="s">
        <v>625</v>
      </c>
      <c r="E1208" s="93" t="s">
        <v>341</v>
      </c>
      <c r="F1208" s="93" t="s">
        <v>342</v>
      </c>
      <c r="G1208" s="93">
        <v>2</v>
      </c>
      <c r="H1208" s="93" t="s">
        <v>237</v>
      </c>
      <c r="I1208" s="94">
        <v>4</v>
      </c>
      <c r="J1208" s="94">
        <v>69.8</v>
      </c>
      <c r="K1208" s="94">
        <v>47.6</v>
      </c>
      <c r="L1208" s="94"/>
      <c r="M1208" s="94">
        <v>51.6</v>
      </c>
      <c r="N1208" s="94"/>
      <c r="O1208" s="94">
        <v>61.1</v>
      </c>
      <c r="P1208" s="94"/>
      <c r="Q1208" s="94">
        <v>69.8</v>
      </c>
      <c r="R1208" s="94"/>
      <c r="S1208" s="94"/>
      <c r="T1208" s="95"/>
      <c r="U1208" s="95"/>
      <c r="V1208" s="34" t="s">
        <v>626</v>
      </c>
      <c r="W1208" s="34"/>
      <c r="X1208" s="34"/>
    </row>
    <row r="1209" spans="1:24" ht="14">
      <c r="A1209" s="91" t="s">
        <v>237</v>
      </c>
      <c r="B1209" s="92" t="s">
        <v>1674</v>
      </c>
      <c r="C1209" s="91">
        <v>11</v>
      </c>
      <c r="D1209" s="91" t="s">
        <v>625</v>
      </c>
      <c r="E1209" s="93" t="s">
        <v>341</v>
      </c>
      <c r="F1209" s="93" t="s">
        <v>342</v>
      </c>
      <c r="G1209" s="93">
        <v>2</v>
      </c>
      <c r="H1209" s="93" t="s">
        <v>237</v>
      </c>
      <c r="I1209" s="94">
        <v>5</v>
      </c>
      <c r="J1209" s="94">
        <v>190.7</v>
      </c>
      <c r="K1209" s="94">
        <v>160.05000000000001</v>
      </c>
      <c r="L1209" s="94"/>
      <c r="M1209" s="94">
        <v>141.69999999999999</v>
      </c>
      <c r="N1209" s="94"/>
      <c r="O1209" s="94">
        <v>177.8</v>
      </c>
      <c r="P1209" s="94"/>
      <c r="Q1209" s="94">
        <v>190.7</v>
      </c>
      <c r="R1209" s="94"/>
      <c r="S1209" s="94">
        <v>135.05000000000001</v>
      </c>
      <c r="T1209" s="95"/>
      <c r="U1209" s="95"/>
      <c r="V1209" s="34"/>
      <c r="W1209" s="34" t="s">
        <v>626</v>
      </c>
      <c r="X1209" s="34" t="s">
        <v>626</v>
      </c>
    </row>
    <row r="1210" spans="1:24" ht="14">
      <c r="A1210" s="91" t="s">
        <v>237</v>
      </c>
      <c r="B1210" s="92" t="s">
        <v>1675</v>
      </c>
      <c r="C1210" s="91">
        <v>12</v>
      </c>
      <c r="D1210" s="91" t="s">
        <v>625</v>
      </c>
      <c r="E1210" s="93" t="s">
        <v>341</v>
      </c>
      <c r="F1210" s="93" t="s">
        <v>342</v>
      </c>
      <c r="G1210" s="93">
        <v>2</v>
      </c>
      <c r="H1210" s="93" t="s">
        <v>237</v>
      </c>
      <c r="I1210" s="94">
        <v>4</v>
      </c>
      <c r="J1210" s="94">
        <v>127.45</v>
      </c>
      <c r="K1210" s="94"/>
      <c r="L1210" s="94"/>
      <c r="M1210" s="94">
        <v>127.45</v>
      </c>
      <c r="N1210" s="94"/>
      <c r="O1210" s="94">
        <v>100.35</v>
      </c>
      <c r="P1210" s="94"/>
      <c r="Q1210" s="94">
        <v>107.15</v>
      </c>
      <c r="R1210" s="94"/>
      <c r="S1210" s="94">
        <v>97.35</v>
      </c>
      <c r="T1210" s="95"/>
      <c r="U1210" s="95"/>
      <c r="V1210" s="34"/>
      <c r="W1210" s="34" t="s">
        <v>626</v>
      </c>
      <c r="X1210" s="34" t="s">
        <v>626</v>
      </c>
    </row>
    <row r="1211" spans="1:24" ht="14">
      <c r="A1211" s="91" t="s">
        <v>237</v>
      </c>
      <c r="B1211" s="92" t="s">
        <v>1676</v>
      </c>
      <c r="C1211" s="91">
        <v>10</v>
      </c>
      <c r="D1211" s="91" t="s">
        <v>630</v>
      </c>
      <c r="E1211" s="93" t="s">
        <v>174</v>
      </c>
      <c r="F1211" s="93" t="s">
        <v>341</v>
      </c>
      <c r="G1211" s="93">
        <v>2</v>
      </c>
      <c r="H1211" s="93" t="s">
        <v>237</v>
      </c>
      <c r="I1211" s="94">
        <v>4</v>
      </c>
      <c r="J1211" s="94">
        <v>91.45</v>
      </c>
      <c r="K1211" s="94">
        <v>57.4</v>
      </c>
      <c r="L1211" s="94"/>
      <c r="M1211" s="94"/>
      <c r="N1211" s="94"/>
      <c r="O1211" s="94">
        <v>50.1</v>
      </c>
      <c r="P1211" s="94"/>
      <c r="Q1211" s="94">
        <v>91.45</v>
      </c>
      <c r="R1211" s="94"/>
      <c r="S1211" s="94">
        <v>60.75</v>
      </c>
      <c r="T1211" s="95"/>
      <c r="U1211" s="95"/>
      <c r="V1211" s="34"/>
      <c r="W1211" s="34" t="s">
        <v>626</v>
      </c>
      <c r="X1211" s="34"/>
    </row>
    <row r="1212" spans="1:24" ht="14">
      <c r="A1212" s="91" t="s">
        <v>237</v>
      </c>
      <c r="B1212" s="92" t="s">
        <v>1677</v>
      </c>
      <c r="C1212" s="91">
        <v>11</v>
      </c>
      <c r="D1212" s="91" t="s">
        <v>630</v>
      </c>
      <c r="E1212" s="93" t="s">
        <v>341</v>
      </c>
      <c r="F1212" s="93" t="s">
        <v>342</v>
      </c>
      <c r="G1212" s="93">
        <v>2</v>
      </c>
      <c r="H1212" s="93" t="s">
        <v>237</v>
      </c>
      <c r="I1212" s="94">
        <v>3</v>
      </c>
      <c r="J1212" s="94">
        <v>97.5</v>
      </c>
      <c r="K1212" s="94"/>
      <c r="L1212" s="94"/>
      <c r="M1212" s="94">
        <v>91.7</v>
      </c>
      <c r="N1212" s="94"/>
      <c r="O1212" s="94">
        <v>97.5</v>
      </c>
      <c r="P1212" s="94"/>
      <c r="Q1212" s="94"/>
      <c r="R1212" s="94"/>
      <c r="S1212" s="94">
        <v>101.6</v>
      </c>
      <c r="T1212" s="95"/>
      <c r="U1212" s="95"/>
      <c r="V1212" s="34"/>
      <c r="W1212" s="34" t="s">
        <v>626</v>
      </c>
      <c r="X1212" s="34" t="s">
        <v>626</v>
      </c>
    </row>
    <row r="1213" spans="1:24" ht="14">
      <c r="A1213" s="91" t="s">
        <v>237</v>
      </c>
      <c r="B1213" s="92" t="s">
        <v>1678</v>
      </c>
      <c r="C1213" s="91">
        <v>15</v>
      </c>
      <c r="D1213" s="91" t="s">
        <v>625</v>
      </c>
      <c r="E1213" s="93" t="s">
        <v>252</v>
      </c>
      <c r="F1213" s="93" t="s">
        <v>252</v>
      </c>
      <c r="G1213" s="93">
        <v>2</v>
      </c>
      <c r="H1213" s="93" t="s">
        <v>237</v>
      </c>
      <c r="I1213" s="94">
        <v>5</v>
      </c>
      <c r="J1213" s="94">
        <v>181.6</v>
      </c>
      <c r="K1213" s="94">
        <v>174.15</v>
      </c>
      <c r="L1213" s="94"/>
      <c r="M1213" s="94">
        <v>156.35</v>
      </c>
      <c r="N1213" s="94"/>
      <c r="O1213" s="94">
        <v>163.85</v>
      </c>
      <c r="P1213" s="94"/>
      <c r="Q1213" s="94">
        <v>181.6</v>
      </c>
      <c r="R1213" s="94"/>
      <c r="S1213" s="94">
        <v>148.80000000000001</v>
      </c>
      <c r="T1213" s="95"/>
      <c r="U1213" s="95"/>
      <c r="V1213" s="34"/>
      <c r="W1213" s="34" t="s">
        <v>626</v>
      </c>
      <c r="X1213" s="34"/>
    </row>
    <row r="1214" spans="1:24" ht="14">
      <c r="A1214" s="91" t="s">
        <v>237</v>
      </c>
      <c r="B1214" s="92" t="s">
        <v>1679</v>
      </c>
      <c r="C1214" s="91">
        <v>15</v>
      </c>
      <c r="D1214" s="91" t="s">
        <v>625</v>
      </c>
      <c r="E1214" s="93" t="s">
        <v>252</v>
      </c>
      <c r="F1214" s="93" t="s">
        <v>252</v>
      </c>
      <c r="G1214" s="93">
        <v>2</v>
      </c>
      <c r="H1214" s="93" t="s">
        <v>237</v>
      </c>
      <c r="I1214" s="94">
        <v>2</v>
      </c>
      <c r="J1214" s="94">
        <v>149.85</v>
      </c>
      <c r="K1214" s="94"/>
      <c r="L1214" s="94"/>
      <c r="M1214" s="94"/>
      <c r="N1214" s="94"/>
      <c r="O1214" s="94">
        <v>149.85</v>
      </c>
      <c r="P1214" s="94"/>
      <c r="Q1214" s="94"/>
      <c r="R1214" s="94"/>
      <c r="S1214" s="94">
        <v>137.35</v>
      </c>
      <c r="T1214" s="95"/>
      <c r="U1214" s="95"/>
      <c r="V1214" s="34"/>
      <c r="W1214" s="34" t="s">
        <v>626</v>
      </c>
      <c r="X1214" s="34"/>
    </row>
    <row r="1215" spans="1:24" ht="14">
      <c r="A1215" s="91" t="s">
        <v>237</v>
      </c>
      <c r="B1215" s="92" t="s">
        <v>1680</v>
      </c>
      <c r="C1215" s="91">
        <v>16</v>
      </c>
      <c r="D1215" s="91" t="s">
        <v>625</v>
      </c>
      <c r="E1215" s="93" t="s">
        <v>252</v>
      </c>
      <c r="F1215" s="93" t="s">
        <v>252</v>
      </c>
      <c r="G1215" s="93">
        <v>2</v>
      </c>
      <c r="H1215" s="93" t="s">
        <v>237</v>
      </c>
      <c r="I1215" s="94">
        <v>5</v>
      </c>
      <c r="J1215" s="94">
        <v>208.45</v>
      </c>
      <c r="K1215" s="94">
        <v>175.35</v>
      </c>
      <c r="L1215" s="94"/>
      <c r="M1215" s="94">
        <v>176.5</v>
      </c>
      <c r="N1215" s="94"/>
      <c r="O1215" s="94">
        <v>188.45</v>
      </c>
      <c r="P1215" s="94"/>
      <c r="Q1215" s="94">
        <v>208.45</v>
      </c>
      <c r="R1215" s="94"/>
      <c r="S1215" s="94">
        <v>163.80000000000001</v>
      </c>
      <c r="T1215" s="95"/>
      <c r="U1215" s="95"/>
      <c r="V1215" s="34"/>
      <c r="W1215" s="34" t="s">
        <v>626</v>
      </c>
      <c r="X1215" s="34"/>
    </row>
    <row r="1216" spans="1:24" ht="14">
      <c r="A1216" s="91" t="s">
        <v>237</v>
      </c>
      <c r="B1216" s="92" t="s">
        <v>1681</v>
      </c>
      <c r="C1216" s="91">
        <v>15</v>
      </c>
      <c r="D1216" s="91" t="s">
        <v>630</v>
      </c>
      <c r="E1216" s="93" t="s">
        <v>252</v>
      </c>
      <c r="F1216" s="93" t="s">
        <v>252</v>
      </c>
      <c r="G1216" s="93">
        <v>2</v>
      </c>
      <c r="H1216" s="93" t="s">
        <v>237</v>
      </c>
      <c r="I1216" s="94">
        <v>0</v>
      </c>
      <c r="J1216" s="94">
        <v>0</v>
      </c>
      <c r="K1216" s="94"/>
      <c r="L1216" s="94"/>
      <c r="M1216" s="94"/>
      <c r="N1216" s="94"/>
      <c r="O1216" s="94"/>
      <c r="P1216" s="94"/>
      <c r="Q1216" s="94"/>
      <c r="R1216" s="94"/>
      <c r="S1216" s="94"/>
      <c r="T1216" s="95"/>
      <c r="U1216" s="95"/>
      <c r="V1216" s="34"/>
      <c r="W1216" s="34"/>
      <c r="X1216" s="34"/>
    </row>
    <row r="1217" spans="1:24" ht="14">
      <c r="A1217" s="91" t="s">
        <v>240</v>
      </c>
      <c r="B1217" s="92" t="s">
        <v>1682</v>
      </c>
      <c r="C1217" s="91">
        <v>8</v>
      </c>
      <c r="D1217" s="91" t="s">
        <v>625</v>
      </c>
      <c r="E1217" s="93" t="s">
        <v>174</v>
      </c>
      <c r="F1217" s="93" t="s">
        <v>341</v>
      </c>
      <c r="G1217" s="93">
        <v>8</v>
      </c>
      <c r="H1217" s="93" t="s">
        <v>240</v>
      </c>
      <c r="I1217" s="94">
        <v>2</v>
      </c>
      <c r="J1217" s="94">
        <v>41.5</v>
      </c>
      <c r="K1217" s="94"/>
      <c r="L1217" s="94"/>
      <c r="M1217" s="94">
        <v>41.5</v>
      </c>
      <c r="N1217" s="94"/>
      <c r="O1217" s="94"/>
      <c r="P1217" s="94"/>
      <c r="Q1217" s="94"/>
      <c r="R1217" s="94"/>
      <c r="S1217" s="94">
        <v>43.05</v>
      </c>
      <c r="T1217" s="95"/>
      <c r="U1217" s="95"/>
      <c r="V1217" s="34"/>
      <c r="W1217" s="34" t="s">
        <v>626</v>
      </c>
      <c r="X1217" s="34"/>
    </row>
    <row r="1218" spans="1:24" ht="14">
      <c r="A1218" s="91" t="s">
        <v>240</v>
      </c>
      <c r="B1218" s="92" t="s">
        <v>1683</v>
      </c>
      <c r="C1218" s="91">
        <v>6</v>
      </c>
      <c r="D1218" s="91" t="s">
        <v>625</v>
      </c>
      <c r="E1218" s="93" t="s">
        <v>174</v>
      </c>
      <c r="F1218" s="93" t="s">
        <v>341</v>
      </c>
      <c r="G1218" s="93">
        <v>8</v>
      </c>
      <c r="H1218" s="93" t="s">
        <v>240</v>
      </c>
      <c r="I1218" s="94">
        <v>0</v>
      </c>
      <c r="J1218" s="94">
        <v>0</v>
      </c>
      <c r="K1218" s="94"/>
      <c r="L1218" s="94"/>
      <c r="M1218" s="94"/>
      <c r="N1218" s="94"/>
      <c r="O1218" s="94"/>
      <c r="P1218" s="94"/>
      <c r="Q1218" s="94"/>
      <c r="R1218" s="94"/>
      <c r="S1218" s="94"/>
      <c r="T1218" s="95"/>
      <c r="U1218" s="95"/>
      <c r="V1218" s="34"/>
      <c r="W1218" s="34"/>
      <c r="X1218" s="34"/>
    </row>
    <row r="1219" spans="1:24" ht="14">
      <c r="A1219" s="91" t="s">
        <v>240</v>
      </c>
      <c r="B1219" s="92" t="s">
        <v>1684</v>
      </c>
      <c r="C1219" s="91">
        <v>10</v>
      </c>
      <c r="D1219" s="91" t="s">
        <v>625</v>
      </c>
      <c r="E1219" s="93" t="s">
        <v>174</v>
      </c>
      <c r="F1219" s="93" t="s">
        <v>341</v>
      </c>
      <c r="G1219" s="93">
        <v>8</v>
      </c>
      <c r="H1219" s="93" t="s">
        <v>240</v>
      </c>
      <c r="I1219" s="94">
        <v>2</v>
      </c>
      <c r="J1219" s="94">
        <v>62.35</v>
      </c>
      <c r="K1219" s="94"/>
      <c r="L1219" s="94"/>
      <c r="M1219" s="94">
        <v>62.35</v>
      </c>
      <c r="N1219" s="94"/>
      <c r="O1219" s="94">
        <v>61.35</v>
      </c>
      <c r="P1219" s="94"/>
      <c r="Q1219" s="94"/>
      <c r="R1219" s="94"/>
      <c r="S1219" s="94"/>
      <c r="T1219" s="95"/>
      <c r="U1219" s="95"/>
      <c r="V1219" s="34"/>
      <c r="W1219" s="34" t="s">
        <v>626</v>
      </c>
      <c r="X1219" s="34" t="s">
        <v>626</v>
      </c>
    </row>
    <row r="1220" spans="1:24" ht="14">
      <c r="A1220" s="91" t="s">
        <v>240</v>
      </c>
      <c r="B1220" s="92" t="s">
        <v>1685</v>
      </c>
      <c r="C1220" s="91">
        <v>7</v>
      </c>
      <c r="D1220" s="91" t="s">
        <v>625</v>
      </c>
      <c r="E1220" s="93" t="s">
        <v>174</v>
      </c>
      <c r="F1220" s="93" t="s">
        <v>341</v>
      </c>
      <c r="G1220" s="93">
        <v>8</v>
      </c>
      <c r="H1220" s="93" t="s">
        <v>240</v>
      </c>
      <c r="I1220" s="94">
        <v>2</v>
      </c>
      <c r="J1220" s="94">
        <v>33.25</v>
      </c>
      <c r="K1220" s="94"/>
      <c r="L1220" s="94"/>
      <c r="M1220" s="94">
        <v>33.049999999999997</v>
      </c>
      <c r="N1220" s="94"/>
      <c r="O1220" s="94">
        <v>33.25</v>
      </c>
      <c r="P1220" s="94"/>
      <c r="Q1220" s="94"/>
      <c r="R1220" s="94"/>
      <c r="S1220" s="94"/>
      <c r="T1220" s="95"/>
      <c r="U1220" s="95"/>
      <c r="V1220" s="34"/>
      <c r="W1220" s="34" t="s">
        <v>626</v>
      </c>
      <c r="X1220" s="34"/>
    </row>
    <row r="1221" spans="1:24" ht="14">
      <c r="A1221" s="91" t="s">
        <v>240</v>
      </c>
      <c r="B1221" s="92" t="s">
        <v>1686</v>
      </c>
      <c r="C1221" s="91">
        <v>11</v>
      </c>
      <c r="D1221" s="91" t="s">
        <v>630</v>
      </c>
      <c r="E1221" s="93" t="s">
        <v>341</v>
      </c>
      <c r="F1221" s="93" t="s">
        <v>342</v>
      </c>
      <c r="G1221" s="93">
        <v>8</v>
      </c>
      <c r="H1221" s="93" t="s">
        <v>240</v>
      </c>
      <c r="I1221" s="94">
        <v>0</v>
      </c>
      <c r="J1221" s="94">
        <v>0</v>
      </c>
      <c r="K1221" s="94"/>
      <c r="L1221" s="94"/>
      <c r="M1221" s="94"/>
      <c r="N1221" s="94"/>
      <c r="O1221" s="94"/>
      <c r="P1221" s="94"/>
      <c r="Q1221" s="94"/>
      <c r="R1221" s="94"/>
      <c r="S1221" s="94"/>
      <c r="T1221" s="95"/>
      <c r="U1221" s="95"/>
      <c r="V1221" s="34"/>
      <c r="W1221" s="34"/>
      <c r="X1221" s="34"/>
    </row>
    <row r="1222" spans="1:24" ht="14">
      <c r="A1222" s="91" t="s">
        <v>240</v>
      </c>
      <c r="B1222" s="92" t="s">
        <v>1687</v>
      </c>
      <c r="C1222" s="91">
        <v>10</v>
      </c>
      <c r="D1222" s="91" t="s">
        <v>630</v>
      </c>
      <c r="E1222" s="93" t="s">
        <v>174</v>
      </c>
      <c r="F1222" s="93" t="s">
        <v>341</v>
      </c>
      <c r="G1222" s="93">
        <v>8</v>
      </c>
      <c r="H1222" s="93" t="s">
        <v>240</v>
      </c>
      <c r="I1222" s="94">
        <v>2</v>
      </c>
      <c r="J1222" s="94">
        <v>55.25</v>
      </c>
      <c r="K1222" s="94"/>
      <c r="L1222" s="94"/>
      <c r="M1222" s="94">
        <v>55.25</v>
      </c>
      <c r="N1222" s="94"/>
      <c r="O1222" s="94">
        <v>46.95</v>
      </c>
      <c r="P1222" s="94"/>
      <c r="Q1222" s="94"/>
      <c r="R1222" s="94"/>
      <c r="S1222" s="94"/>
      <c r="T1222" s="95"/>
      <c r="U1222" s="95"/>
      <c r="V1222" s="34"/>
      <c r="W1222" s="34" t="s">
        <v>626</v>
      </c>
      <c r="X1222" s="34" t="s">
        <v>626</v>
      </c>
    </row>
    <row r="1223" spans="1:24" ht="14">
      <c r="A1223" s="91" t="s">
        <v>240</v>
      </c>
      <c r="B1223" s="92" t="s">
        <v>1688</v>
      </c>
      <c r="C1223" s="91">
        <v>13</v>
      </c>
      <c r="D1223" s="91" t="s">
        <v>625</v>
      </c>
      <c r="E1223" s="93" t="s">
        <v>342</v>
      </c>
      <c r="F1223" s="93" t="s">
        <v>252</v>
      </c>
      <c r="G1223" s="93">
        <v>8</v>
      </c>
      <c r="H1223" s="93" t="s">
        <v>240</v>
      </c>
      <c r="I1223" s="94">
        <v>3</v>
      </c>
      <c r="J1223" s="94">
        <v>120.45</v>
      </c>
      <c r="K1223" s="94">
        <v>118.1</v>
      </c>
      <c r="L1223" s="94"/>
      <c r="M1223" s="94"/>
      <c r="N1223" s="94"/>
      <c r="O1223" s="94">
        <v>120.45</v>
      </c>
      <c r="P1223" s="94"/>
      <c r="Q1223" s="94"/>
      <c r="R1223" s="94"/>
      <c r="S1223" s="94">
        <v>129.1</v>
      </c>
      <c r="T1223" s="95"/>
      <c r="U1223" s="95"/>
      <c r="V1223" s="34"/>
      <c r="W1223" s="34" t="s">
        <v>626</v>
      </c>
      <c r="X1223" s="34" t="s">
        <v>626</v>
      </c>
    </row>
    <row r="1224" spans="1:24" ht="14">
      <c r="A1224" s="91" t="s">
        <v>240</v>
      </c>
      <c r="B1224" s="92" t="s">
        <v>1689</v>
      </c>
      <c r="C1224" s="91">
        <v>13</v>
      </c>
      <c r="D1224" s="91" t="s">
        <v>630</v>
      </c>
      <c r="E1224" s="93" t="s">
        <v>342</v>
      </c>
      <c r="F1224" s="93" t="s">
        <v>252</v>
      </c>
      <c r="G1224" s="93">
        <v>8</v>
      </c>
      <c r="H1224" s="93" t="s">
        <v>240</v>
      </c>
      <c r="I1224" s="94">
        <v>3</v>
      </c>
      <c r="J1224" s="94">
        <v>110.95</v>
      </c>
      <c r="K1224" s="94">
        <v>82.75</v>
      </c>
      <c r="L1224" s="94"/>
      <c r="M1224" s="94"/>
      <c r="N1224" s="94"/>
      <c r="O1224" s="94">
        <v>110.95</v>
      </c>
      <c r="P1224" s="94"/>
      <c r="Q1224" s="94"/>
      <c r="R1224" s="94"/>
      <c r="S1224" s="94">
        <v>104.8</v>
      </c>
      <c r="T1224" s="95"/>
      <c r="U1224" s="95"/>
      <c r="V1224" s="34"/>
      <c r="W1224" s="34" t="s">
        <v>626</v>
      </c>
      <c r="X1224" s="34"/>
    </row>
    <row r="1225" spans="1:24" ht="14">
      <c r="A1225" s="91" t="s">
        <v>240</v>
      </c>
      <c r="B1225" s="92" t="s">
        <v>1690</v>
      </c>
      <c r="C1225" s="91">
        <v>13</v>
      </c>
      <c r="D1225" s="91" t="s">
        <v>630</v>
      </c>
      <c r="E1225" s="93" t="s">
        <v>342</v>
      </c>
      <c r="F1225" s="93" t="s">
        <v>252</v>
      </c>
      <c r="G1225" s="93">
        <v>8</v>
      </c>
      <c r="H1225" s="93" t="s">
        <v>240</v>
      </c>
      <c r="I1225" s="94">
        <v>4</v>
      </c>
      <c r="J1225" s="94">
        <v>112.35</v>
      </c>
      <c r="K1225" s="94">
        <v>99</v>
      </c>
      <c r="L1225" s="94"/>
      <c r="M1225" s="94">
        <v>112.35</v>
      </c>
      <c r="N1225" s="94"/>
      <c r="O1225" s="94">
        <v>106.95</v>
      </c>
      <c r="P1225" s="94"/>
      <c r="Q1225" s="94"/>
      <c r="R1225" s="94"/>
      <c r="S1225" s="94">
        <v>97.25</v>
      </c>
      <c r="T1225" s="95"/>
      <c r="U1225" s="95"/>
      <c r="V1225" s="34"/>
      <c r="W1225" s="34" t="s">
        <v>626</v>
      </c>
      <c r="X1225" s="34"/>
    </row>
    <row r="1226" spans="1:24" ht="14">
      <c r="A1226" s="91" t="s">
        <v>240</v>
      </c>
      <c r="B1226" s="92" t="s">
        <v>1691</v>
      </c>
      <c r="C1226" s="91">
        <v>11</v>
      </c>
      <c r="D1226" s="91" t="s">
        <v>625</v>
      </c>
      <c r="E1226" s="93" t="s">
        <v>341</v>
      </c>
      <c r="F1226" s="93" t="s">
        <v>342</v>
      </c>
      <c r="G1226" s="93">
        <v>8</v>
      </c>
      <c r="H1226" s="93" t="s">
        <v>240</v>
      </c>
      <c r="I1226" s="94">
        <v>3</v>
      </c>
      <c r="J1226" s="94">
        <v>80.3</v>
      </c>
      <c r="K1226" s="94">
        <v>80.3</v>
      </c>
      <c r="L1226" s="94"/>
      <c r="M1226" s="94">
        <v>56.1</v>
      </c>
      <c r="N1226" s="94"/>
      <c r="O1226" s="94"/>
      <c r="P1226" s="94"/>
      <c r="Q1226" s="94"/>
      <c r="R1226" s="94"/>
      <c r="S1226" s="94">
        <v>76.650000000000006</v>
      </c>
      <c r="T1226" s="95"/>
      <c r="U1226" s="95"/>
      <c r="V1226" s="34"/>
      <c r="W1226" s="34" t="s">
        <v>626</v>
      </c>
      <c r="X1226" s="34"/>
    </row>
    <row r="1227" spans="1:24" ht="14">
      <c r="A1227" s="91" t="s">
        <v>240</v>
      </c>
      <c r="B1227" s="92" t="s">
        <v>1692</v>
      </c>
      <c r="C1227" s="91">
        <v>12</v>
      </c>
      <c r="D1227" s="91" t="s">
        <v>625</v>
      </c>
      <c r="E1227" s="93" t="s">
        <v>341</v>
      </c>
      <c r="F1227" s="93" t="s">
        <v>342</v>
      </c>
      <c r="G1227" s="93">
        <v>8</v>
      </c>
      <c r="H1227" s="93" t="s">
        <v>240</v>
      </c>
      <c r="I1227" s="94">
        <v>3</v>
      </c>
      <c r="J1227" s="94">
        <v>79.599999999999994</v>
      </c>
      <c r="K1227" s="94">
        <v>79.599999999999994</v>
      </c>
      <c r="L1227" s="94"/>
      <c r="M1227" s="94">
        <v>64.650000000000006</v>
      </c>
      <c r="N1227" s="94"/>
      <c r="O1227" s="94"/>
      <c r="P1227" s="94"/>
      <c r="Q1227" s="94"/>
      <c r="R1227" s="94"/>
      <c r="S1227" s="94">
        <v>75.95</v>
      </c>
      <c r="T1227" s="95"/>
      <c r="U1227" s="95"/>
      <c r="V1227" s="34"/>
      <c r="W1227" s="34" t="s">
        <v>626</v>
      </c>
      <c r="X1227" s="34"/>
    </row>
    <row r="1228" spans="1:24" ht="14">
      <c r="A1228" s="91" t="s">
        <v>240</v>
      </c>
      <c r="B1228" s="92" t="s">
        <v>1693</v>
      </c>
      <c r="C1228" s="91">
        <v>12</v>
      </c>
      <c r="D1228" s="91" t="s">
        <v>625</v>
      </c>
      <c r="E1228" s="93" t="s">
        <v>341</v>
      </c>
      <c r="F1228" s="93" t="s">
        <v>342</v>
      </c>
      <c r="G1228" s="93">
        <v>8</v>
      </c>
      <c r="H1228" s="93" t="s">
        <v>240</v>
      </c>
      <c r="I1228" s="94">
        <v>3</v>
      </c>
      <c r="J1228" s="94">
        <v>64.849999999999994</v>
      </c>
      <c r="K1228" s="94">
        <v>64.849999999999994</v>
      </c>
      <c r="L1228" s="94"/>
      <c r="M1228" s="94">
        <v>41.35</v>
      </c>
      <c r="N1228" s="94"/>
      <c r="O1228" s="94"/>
      <c r="P1228" s="94"/>
      <c r="Q1228" s="94"/>
      <c r="R1228" s="94"/>
      <c r="S1228" s="94">
        <v>62.55</v>
      </c>
      <c r="T1228" s="95"/>
      <c r="U1228" s="95"/>
      <c r="V1228" s="34"/>
      <c r="W1228" s="34"/>
      <c r="X1228" s="34"/>
    </row>
    <row r="1229" spans="1:24" ht="14">
      <c r="A1229" s="91" t="s">
        <v>240</v>
      </c>
      <c r="B1229" s="92" t="s">
        <v>1694</v>
      </c>
      <c r="C1229" s="91">
        <v>12</v>
      </c>
      <c r="D1229" s="91" t="s">
        <v>625</v>
      </c>
      <c r="E1229" s="93" t="s">
        <v>341</v>
      </c>
      <c r="F1229" s="93" t="s">
        <v>342</v>
      </c>
      <c r="G1229" s="93">
        <v>8</v>
      </c>
      <c r="H1229" s="93" t="s">
        <v>240</v>
      </c>
      <c r="I1229" s="94">
        <v>3</v>
      </c>
      <c r="J1229" s="94">
        <v>55.9</v>
      </c>
      <c r="K1229" s="94"/>
      <c r="L1229" s="94"/>
      <c r="M1229" s="94">
        <v>37</v>
      </c>
      <c r="N1229" s="94"/>
      <c r="O1229" s="94">
        <v>55.9</v>
      </c>
      <c r="P1229" s="94"/>
      <c r="Q1229" s="94"/>
      <c r="R1229" s="94"/>
      <c r="S1229" s="94">
        <v>63.15</v>
      </c>
      <c r="T1229" s="95"/>
      <c r="U1229" s="95"/>
      <c r="V1229" s="34"/>
      <c r="W1229" s="34" t="s">
        <v>626</v>
      </c>
      <c r="X1229" s="34"/>
    </row>
    <row r="1230" spans="1:24" ht="14">
      <c r="A1230" s="91" t="s">
        <v>240</v>
      </c>
      <c r="B1230" s="92" t="s">
        <v>1695</v>
      </c>
      <c r="C1230" s="91">
        <v>11</v>
      </c>
      <c r="D1230" s="91" t="s">
        <v>630</v>
      </c>
      <c r="E1230" s="93" t="s">
        <v>341</v>
      </c>
      <c r="F1230" s="93" t="s">
        <v>342</v>
      </c>
      <c r="G1230" s="93">
        <v>8</v>
      </c>
      <c r="H1230" s="93" t="s">
        <v>240</v>
      </c>
      <c r="I1230" s="94">
        <v>0</v>
      </c>
      <c r="J1230" s="94">
        <v>0</v>
      </c>
      <c r="K1230" s="94"/>
      <c r="L1230" s="94"/>
      <c r="M1230" s="94"/>
      <c r="N1230" s="94"/>
      <c r="O1230" s="94"/>
      <c r="P1230" s="94"/>
      <c r="Q1230" s="94"/>
      <c r="R1230" s="94"/>
      <c r="S1230" s="94"/>
      <c r="T1230" s="95"/>
      <c r="U1230" s="95"/>
      <c r="V1230" s="34"/>
      <c r="W1230" s="34"/>
      <c r="X1230" s="34"/>
    </row>
    <row r="1231" spans="1:24" ht="14">
      <c r="A1231" s="91" t="s">
        <v>240</v>
      </c>
      <c r="B1231" s="92" t="s">
        <v>1696</v>
      </c>
      <c r="C1231" s="91">
        <v>18</v>
      </c>
      <c r="D1231" s="91" t="s">
        <v>625</v>
      </c>
      <c r="E1231" s="93" t="s">
        <v>252</v>
      </c>
      <c r="F1231" s="93" t="s">
        <v>252</v>
      </c>
      <c r="G1231" s="93">
        <v>8</v>
      </c>
      <c r="H1231" s="93" t="s">
        <v>240</v>
      </c>
      <c r="I1231" s="94">
        <v>2</v>
      </c>
      <c r="J1231" s="94">
        <v>242.6</v>
      </c>
      <c r="K1231" s="94"/>
      <c r="L1231" s="94"/>
      <c r="M1231" s="94"/>
      <c r="N1231" s="94"/>
      <c r="O1231" s="94">
        <v>242.6</v>
      </c>
      <c r="P1231" s="94"/>
      <c r="Q1231" s="94"/>
      <c r="R1231" s="94"/>
      <c r="S1231" s="94">
        <v>207.05</v>
      </c>
      <c r="T1231" s="95"/>
      <c r="U1231" s="95"/>
      <c r="V1231" s="34"/>
      <c r="W1231" s="34" t="s">
        <v>626</v>
      </c>
      <c r="X1231" s="34" t="s">
        <v>626</v>
      </c>
    </row>
    <row r="1232" spans="1:24" ht="14">
      <c r="A1232" s="91" t="s">
        <v>240</v>
      </c>
      <c r="B1232" s="92" t="s">
        <v>1697</v>
      </c>
      <c r="C1232" s="91">
        <v>15</v>
      </c>
      <c r="D1232" s="91" t="s">
        <v>630</v>
      </c>
      <c r="E1232" s="93" t="s">
        <v>252</v>
      </c>
      <c r="F1232" s="93" t="s">
        <v>252</v>
      </c>
      <c r="G1232" s="93">
        <v>8</v>
      </c>
      <c r="H1232" s="93" t="s">
        <v>240</v>
      </c>
      <c r="I1232" s="94">
        <v>4</v>
      </c>
      <c r="J1232" s="94">
        <v>157.25</v>
      </c>
      <c r="K1232" s="94">
        <v>150.15</v>
      </c>
      <c r="L1232" s="94"/>
      <c r="M1232" s="94">
        <v>140.30000000000001</v>
      </c>
      <c r="N1232" s="94"/>
      <c r="O1232" s="94">
        <v>157.25</v>
      </c>
      <c r="P1232" s="94"/>
      <c r="Q1232" s="94"/>
      <c r="R1232" s="94"/>
      <c r="S1232" s="94">
        <v>133.9</v>
      </c>
      <c r="T1232" s="95"/>
      <c r="U1232" s="95"/>
      <c r="V1232" s="34"/>
      <c r="W1232" s="34" t="s">
        <v>626</v>
      </c>
      <c r="X1232" s="34"/>
    </row>
    <row r="1233" spans="1:24" ht="14">
      <c r="A1233" s="91" t="s">
        <v>240</v>
      </c>
      <c r="B1233" s="92" t="s">
        <v>1698</v>
      </c>
      <c r="C1233" s="91">
        <v>15</v>
      </c>
      <c r="D1233" s="91" t="s">
        <v>630</v>
      </c>
      <c r="E1233" s="93" t="s">
        <v>252</v>
      </c>
      <c r="F1233" s="93" t="s">
        <v>252</v>
      </c>
      <c r="G1233" s="93">
        <v>8</v>
      </c>
      <c r="H1233" s="93" t="s">
        <v>240</v>
      </c>
      <c r="I1233" s="94">
        <v>0</v>
      </c>
      <c r="J1233" s="94">
        <v>0</v>
      </c>
      <c r="K1233" s="94"/>
      <c r="L1233" s="94"/>
      <c r="M1233" s="94"/>
      <c r="N1233" s="94"/>
      <c r="O1233" s="94"/>
      <c r="P1233" s="94"/>
      <c r="Q1233" s="94"/>
      <c r="R1233" s="94"/>
      <c r="S1233" s="94"/>
      <c r="T1233" s="95"/>
      <c r="U1233" s="95"/>
      <c r="V1233" s="34"/>
      <c r="W1233" s="34"/>
      <c r="X1233" s="34"/>
    </row>
    <row r="1234" spans="1:24" ht="14">
      <c r="A1234" s="91" t="s">
        <v>242</v>
      </c>
      <c r="B1234" s="92" t="s">
        <v>1699</v>
      </c>
      <c r="C1234" s="91">
        <v>8</v>
      </c>
      <c r="D1234" s="91" t="s">
        <v>625</v>
      </c>
      <c r="E1234" s="93" t="s">
        <v>174</v>
      </c>
      <c r="F1234" s="93" t="s">
        <v>341</v>
      </c>
      <c r="G1234" s="93">
        <v>2</v>
      </c>
      <c r="H1234" s="93" t="s">
        <v>242</v>
      </c>
      <c r="I1234" s="94">
        <v>2</v>
      </c>
      <c r="J1234" s="94">
        <v>30.3</v>
      </c>
      <c r="K1234" s="94"/>
      <c r="L1234" s="94"/>
      <c r="M1234" s="94"/>
      <c r="N1234" s="94"/>
      <c r="O1234" s="94"/>
      <c r="P1234" s="94"/>
      <c r="Q1234" s="94">
        <v>30.3</v>
      </c>
      <c r="R1234" s="94"/>
      <c r="S1234" s="94">
        <v>33.299999999999997</v>
      </c>
      <c r="T1234" s="95"/>
      <c r="U1234" s="95"/>
      <c r="V1234" s="34"/>
      <c r="W1234" s="34" t="s">
        <v>626</v>
      </c>
      <c r="X1234" s="34"/>
    </row>
    <row r="1235" spans="1:24" ht="14">
      <c r="A1235" s="91" t="s">
        <v>242</v>
      </c>
      <c r="B1235" s="92" t="s">
        <v>1700</v>
      </c>
      <c r="C1235" s="91">
        <v>7</v>
      </c>
      <c r="D1235" s="91" t="s">
        <v>625</v>
      </c>
      <c r="E1235" s="93" t="s">
        <v>174</v>
      </c>
      <c r="F1235" s="93" t="s">
        <v>341</v>
      </c>
      <c r="G1235" s="93">
        <v>2</v>
      </c>
      <c r="H1235" s="93" t="s">
        <v>242</v>
      </c>
      <c r="I1235" s="94">
        <v>4</v>
      </c>
      <c r="J1235" s="94">
        <v>30.9</v>
      </c>
      <c r="K1235" s="94">
        <v>13</v>
      </c>
      <c r="L1235" s="94"/>
      <c r="M1235" s="94">
        <v>30.9</v>
      </c>
      <c r="N1235" s="94"/>
      <c r="O1235" s="94">
        <v>21.5</v>
      </c>
      <c r="P1235" s="94"/>
      <c r="Q1235" s="94">
        <v>22.5</v>
      </c>
      <c r="R1235" s="94"/>
      <c r="S1235" s="94"/>
      <c r="T1235" s="95"/>
      <c r="U1235" s="95"/>
      <c r="V1235" s="34"/>
      <c r="W1235" s="34"/>
      <c r="X1235" s="34"/>
    </row>
    <row r="1236" spans="1:24" ht="14">
      <c r="A1236" s="91" t="s">
        <v>242</v>
      </c>
      <c r="B1236" s="92" t="s">
        <v>1701</v>
      </c>
      <c r="C1236" s="91">
        <v>9</v>
      </c>
      <c r="D1236" s="91" t="s">
        <v>625</v>
      </c>
      <c r="E1236" s="93" t="s">
        <v>174</v>
      </c>
      <c r="F1236" s="93" t="s">
        <v>341</v>
      </c>
      <c r="G1236" s="93">
        <v>2</v>
      </c>
      <c r="H1236" s="93" t="s">
        <v>242</v>
      </c>
      <c r="I1236" s="94">
        <v>2</v>
      </c>
      <c r="J1236" s="94">
        <v>55.15</v>
      </c>
      <c r="K1236" s="94">
        <v>53.7</v>
      </c>
      <c r="L1236" s="94"/>
      <c r="M1236" s="94"/>
      <c r="N1236" s="94"/>
      <c r="O1236" s="94">
        <v>55.15</v>
      </c>
      <c r="P1236" s="94"/>
      <c r="Q1236" s="94"/>
      <c r="R1236" s="94"/>
      <c r="S1236" s="94"/>
      <c r="T1236" s="95"/>
      <c r="U1236" s="95"/>
      <c r="V1236" s="34"/>
      <c r="W1236" s="34"/>
      <c r="X1236" s="34"/>
    </row>
    <row r="1237" spans="1:24" ht="14">
      <c r="A1237" s="91" t="s">
        <v>242</v>
      </c>
      <c r="B1237" s="92" t="s">
        <v>1702</v>
      </c>
      <c r="C1237" s="91">
        <v>8</v>
      </c>
      <c r="D1237" s="91" t="s">
        <v>625</v>
      </c>
      <c r="E1237" s="93" t="s">
        <v>174</v>
      </c>
      <c r="F1237" s="93" t="s">
        <v>341</v>
      </c>
      <c r="G1237" s="93">
        <v>2</v>
      </c>
      <c r="H1237" s="93" t="s">
        <v>242</v>
      </c>
      <c r="I1237" s="94">
        <v>4</v>
      </c>
      <c r="J1237" s="94">
        <v>49.6</v>
      </c>
      <c r="K1237" s="94">
        <v>44.6</v>
      </c>
      <c r="L1237" s="94"/>
      <c r="M1237" s="94">
        <v>31.55</v>
      </c>
      <c r="N1237" s="94"/>
      <c r="O1237" s="94">
        <v>38.450000000000003</v>
      </c>
      <c r="P1237" s="94"/>
      <c r="Q1237" s="94">
        <v>49.6</v>
      </c>
      <c r="R1237" s="94"/>
      <c r="S1237" s="94"/>
      <c r="T1237" s="95"/>
      <c r="U1237" s="95"/>
      <c r="V1237" s="34"/>
      <c r="W1237" s="34"/>
      <c r="X1237" s="34"/>
    </row>
    <row r="1238" spans="1:24" ht="14">
      <c r="A1238" s="91" t="s">
        <v>242</v>
      </c>
      <c r="B1238" s="92" t="s">
        <v>1703</v>
      </c>
      <c r="C1238" s="91">
        <v>10</v>
      </c>
      <c r="D1238" s="91" t="s">
        <v>625</v>
      </c>
      <c r="E1238" s="93" t="s">
        <v>174</v>
      </c>
      <c r="F1238" s="93" t="s">
        <v>341</v>
      </c>
      <c r="G1238" s="93">
        <v>2</v>
      </c>
      <c r="H1238" s="93" t="s">
        <v>242</v>
      </c>
      <c r="I1238" s="94">
        <v>4</v>
      </c>
      <c r="J1238" s="94">
        <v>90.55</v>
      </c>
      <c r="K1238" s="94">
        <v>63.3</v>
      </c>
      <c r="L1238" s="94"/>
      <c r="M1238" s="94">
        <v>90.55</v>
      </c>
      <c r="N1238" s="94"/>
      <c r="O1238" s="94">
        <v>67.2</v>
      </c>
      <c r="P1238" s="94"/>
      <c r="Q1238" s="94"/>
      <c r="R1238" s="94"/>
      <c r="S1238" s="94">
        <v>51.6</v>
      </c>
      <c r="T1238" s="95"/>
      <c r="U1238" s="95"/>
      <c r="V1238" s="34"/>
      <c r="W1238" s="34" t="s">
        <v>626</v>
      </c>
      <c r="X1238" s="34"/>
    </row>
    <row r="1239" spans="1:24" ht="14">
      <c r="A1239" s="91" t="s">
        <v>242</v>
      </c>
      <c r="B1239" s="92" t="s">
        <v>1704</v>
      </c>
      <c r="C1239" s="91">
        <v>9</v>
      </c>
      <c r="D1239" s="91" t="s">
        <v>625</v>
      </c>
      <c r="E1239" s="93" t="s">
        <v>174</v>
      </c>
      <c r="F1239" s="93" t="s">
        <v>341</v>
      </c>
      <c r="G1239" s="93">
        <v>2</v>
      </c>
      <c r="H1239" s="93" t="s">
        <v>242</v>
      </c>
      <c r="I1239" s="94">
        <v>3</v>
      </c>
      <c r="J1239" s="94">
        <v>48.1</v>
      </c>
      <c r="K1239" s="94">
        <v>48.1</v>
      </c>
      <c r="L1239" s="94"/>
      <c r="M1239" s="94">
        <v>44</v>
      </c>
      <c r="N1239" s="94"/>
      <c r="O1239" s="94"/>
      <c r="P1239" s="94"/>
      <c r="Q1239" s="94"/>
      <c r="R1239" s="94"/>
      <c r="S1239" s="94">
        <v>34.75</v>
      </c>
      <c r="T1239" s="95"/>
      <c r="U1239" s="95"/>
      <c r="V1239" s="34"/>
      <c r="W1239" s="34"/>
      <c r="X1239" s="34"/>
    </row>
    <row r="1240" spans="1:24" ht="14">
      <c r="A1240" s="91" t="s">
        <v>242</v>
      </c>
      <c r="B1240" s="92" t="s">
        <v>1705</v>
      </c>
      <c r="C1240" s="91">
        <v>7</v>
      </c>
      <c r="D1240" s="91" t="s">
        <v>630</v>
      </c>
      <c r="E1240" s="93" t="s">
        <v>174</v>
      </c>
      <c r="F1240" s="93" t="s">
        <v>341</v>
      </c>
      <c r="G1240" s="93">
        <v>2</v>
      </c>
      <c r="H1240" s="93" t="s">
        <v>242</v>
      </c>
      <c r="I1240" s="94">
        <v>4</v>
      </c>
      <c r="J1240" s="94">
        <v>30.25</v>
      </c>
      <c r="K1240" s="94">
        <v>23.8</v>
      </c>
      <c r="L1240" s="94"/>
      <c r="M1240" s="94">
        <v>20.100000000000001</v>
      </c>
      <c r="N1240" s="94"/>
      <c r="O1240" s="94">
        <v>30.25</v>
      </c>
      <c r="P1240" s="94"/>
      <c r="Q1240" s="94">
        <v>18.899999999999999</v>
      </c>
      <c r="R1240" s="94"/>
      <c r="S1240" s="94"/>
      <c r="T1240" s="95"/>
      <c r="U1240" s="95"/>
      <c r="V1240" s="34"/>
      <c r="W1240" s="34"/>
      <c r="X1240" s="34"/>
    </row>
    <row r="1241" spans="1:24" ht="14">
      <c r="A1241" s="91" t="s">
        <v>242</v>
      </c>
      <c r="B1241" s="92" t="s">
        <v>1706</v>
      </c>
      <c r="C1241" s="91">
        <v>9</v>
      </c>
      <c r="D1241" s="91" t="s">
        <v>630</v>
      </c>
      <c r="E1241" s="93" t="s">
        <v>174</v>
      </c>
      <c r="F1241" s="93" t="s">
        <v>341</v>
      </c>
      <c r="G1241" s="93">
        <v>2</v>
      </c>
      <c r="H1241" s="93" t="s">
        <v>242</v>
      </c>
      <c r="I1241" s="94">
        <v>3</v>
      </c>
      <c r="J1241" s="94">
        <v>50.6</v>
      </c>
      <c r="K1241" s="94">
        <v>48.65</v>
      </c>
      <c r="L1241" s="94"/>
      <c r="M1241" s="94"/>
      <c r="N1241" s="94"/>
      <c r="O1241" s="94"/>
      <c r="P1241" s="94"/>
      <c r="Q1241" s="94">
        <v>50.6</v>
      </c>
      <c r="R1241" s="94"/>
      <c r="S1241" s="94">
        <v>44</v>
      </c>
      <c r="T1241" s="95"/>
      <c r="U1241" s="95"/>
      <c r="V1241" s="34"/>
      <c r="W1241" s="34" t="s">
        <v>626</v>
      </c>
      <c r="X1241" s="34"/>
    </row>
    <row r="1242" spans="1:24" ht="14">
      <c r="A1242" s="91" t="s">
        <v>242</v>
      </c>
      <c r="B1242" s="92" t="s">
        <v>1707</v>
      </c>
      <c r="C1242" s="91">
        <v>8</v>
      </c>
      <c r="D1242" s="91" t="s">
        <v>630</v>
      </c>
      <c r="E1242" s="93" t="s">
        <v>174</v>
      </c>
      <c r="F1242" s="93" t="s">
        <v>341</v>
      </c>
      <c r="G1242" s="93">
        <v>2</v>
      </c>
      <c r="H1242" s="93" t="s">
        <v>242</v>
      </c>
      <c r="I1242" s="94">
        <v>5</v>
      </c>
      <c r="J1242" s="94">
        <v>93.15</v>
      </c>
      <c r="K1242" s="94">
        <v>64.2</v>
      </c>
      <c r="L1242" s="94"/>
      <c r="M1242" s="94">
        <v>76.95</v>
      </c>
      <c r="N1242" s="94"/>
      <c r="O1242" s="94">
        <v>77.150000000000006</v>
      </c>
      <c r="P1242" s="94"/>
      <c r="Q1242" s="94">
        <v>93.15</v>
      </c>
      <c r="R1242" s="94"/>
      <c r="S1242" s="94">
        <v>76</v>
      </c>
      <c r="T1242" s="95"/>
      <c r="U1242" s="95"/>
      <c r="V1242" s="34"/>
      <c r="W1242" s="34" t="s">
        <v>626</v>
      </c>
      <c r="X1242" s="34" t="s">
        <v>626</v>
      </c>
    </row>
    <row r="1243" spans="1:24" ht="14">
      <c r="A1243" s="91" t="s">
        <v>242</v>
      </c>
      <c r="B1243" s="92" t="s">
        <v>1708</v>
      </c>
      <c r="C1243" s="91">
        <v>9</v>
      </c>
      <c r="D1243" s="91" t="s">
        <v>630</v>
      </c>
      <c r="E1243" s="93" t="s">
        <v>174</v>
      </c>
      <c r="F1243" s="93" t="s">
        <v>341</v>
      </c>
      <c r="G1243" s="93">
        <v>2</v>
      </c>
      <c r="H1243" s="93" t="s">
        <v>242</v>
      </c>
      <c r="I1243" s="94">
        <v>4</v>
      </c>
      <c r="J1243" s="94">
        <v>51.45</v>
      </c>
      <c r="K1243" s="94">
        <v>51.45</v>
      </c>
      <c r="L1243" s="94"/>
      <c r="M1243" s="94"/>
      <c r="N1243" s="94"/>
      <c r="O1243" s="94">
        <v>45.55</v>
      </c>
      <c r="P1243" s="94"/>
      <c r="Q1243" s="94">
        <v>29.4</v>
      </c>
      <c r="R1243" s="94"/>
      <c r="S1243" s="94">
        <v>22.9</v>
      </c>
      <c r="T1243" s="95"/>
      <c r="U1243" s="95"/>
      <c r="V1243" s="34"/>
      <c r="W1243" s="34"/>
      <c r="X1243" s="34"/>
    </row>
    <row r="1244" spans="1:24" ht="14">
      <c r="A1244" s="91" t="s">
        <v>242</v>
      </c>
      <c r="B1244" s="92" t="s">
        <v>1709</v>
      </c>
      <c r="C1244" s="91">
        <v>9</v>
      </c>
      <c r="D1244" s="91" t="s">
        <v>630</v>
      </c>
      <c r="E1244" s="93" t="s">
        <v>174</v>
      </c>
      <c r="F1244" s="93" t="s">
        <v>341</v>
      </c>
      <c r="G1244" s="93">
        <v>2</v>
      </c>
      <c r="H1244" s="93" t="s">
        <v>242</v>
      </c>
      <c r="I1244" s="94">
        <v>4</v>
      </c>
      <c r="J1244" s="94">
        <v>46.95</v>
      </c>
      <c r="K1244" s="94">
        <v>46.7</v>
      </c>
      <c r="L1244" s="94"/>
      <c r="M1244" s="94"/>
      <c r="N1244" s="94"/>
      <c r="O1244" s="94">
        <v>37.75</v>
      </c>
      <c r="P1244" s="94"/>
      <c r="Q1244" s="94">
        <v>46.95</v>
      </c>
      <c r="R1244" s="94"/>
      <c r="S1244" s="94">
        <v>39.6</v>
      </c>
      <c r="T1244" s="95"/>
      <c r="U1244" s="95"/>
      <c r="V1244" s="34"/>
      <c r="W1244" s="34" t="s">
        <v>626</v>
      </c>
      <c r="X1244" s="34"/>
    </row>
    <row r="1245" spans="1:24" ht="14">
      <c r="A1245" s="91" t="s">
        <v>242</v>
      </c>
      <c r="B1245" s="92" t="s">
        <v>1710</v>
      </c>
      <c r="C1245" s="91">
        <v>8</v>
      </c>
      <c r="D1245" s="91" t="s">
        <v>630</v>
      </c>
      <c r="E1245" s="93" t="s">
        <v>174</v>
      </c>
      <c r="F1245" s="93" t="s">
        <v>341</v>
      </c>
      <c r="G1245" s="93">
        <v>2</v>
      </c>
      <c r="H1245" s="93" t="s">
        <v>242</v>
      </c>
      <c r="I1245" s="94">
        <v>3</v>
      </c>
      <c r="J1245" s="94">
        <v>41.5</v>
      </c>
      <c r="K1245" s="94">
        <v>41.5</v>
      </c>
      <c r="L1245" s="94"/>
      <c r="M1245" s="94"/>
      <c r="N1245" s="94"/>
      <c r="O1245" s="94">
        <v>34.5</v>
      </c>
      <c r="P1245" s="94"/>
      <c r="Q1245" s="94">
        <v>34.799999999999997</v>
      </c>
      <c r="R1245" s="94"/>
      <c r="S1245" s="94"/>
      <c r="T1245" s="95"/>
      <c r="U1245" s="95"/>
      <c r="V1245" s="34"/>
      <c r="W1245" s="34"/>
      <c r="X1245" s="34"/>
    </row>
    <row r="1246" spans="1:24" ht="14">
      <c r="A1246" s="91" t="s">
        <v>242</v>
      </c>
      <c r="B1246" s="92" t="s">
        <v>1711</v>
      </c>
      <c r="C1246" s="91">
        <v>9</v>
      </c>
      <c r="D1246" s="91" t="s">
        <v>630</v>
      </c>
      <c r="E1246" s="93" t="s">
        <v>174</v>
      </c>
      <c r="F1246" s="93" t="s">
        <v>341</v>
      </c>
      <c r="G1246" s="93">
        <v>2</v>
      </c>
      <c r="H1246" s="93" t="s">
        <v>242</v>
      </c>
      <c r="I1246" s="94">
        <v>4</v>
      </c>
      <c r="J1246" s="94">
        <v>27.1</v>
      </c>
      <c r="K1246" s="94">
        <v>21.95</v>
      </c>
      <c r="L1246" s="94"/>
      <c r="M1246" s="94">
        <v>24.3</v>
      </c>
      <c r="N1246" s="94"/>
      <c r="O1246" s="94">
        <v>27.1</v>
      </c>
      <c r="P1246" s="94"/>
      <c r="Q1246" s="94"/>
      <c r="R1246" s="94"/>
      <c r="S1246" s="94">
        <v>23.75</v>
      </c>
      <c r="T1246" s="95"/>
      <c r="U1246" s="95"/>
      <c r="V1246" s="34"/>
      <c r="W1246" s="34"/>
      <c r="X1246" s="34"/>
    </row>
    <row r="1247" spans="1:24" ht="14">
      <c r="A1247" s="91" t="s">
        <v>242</v>
      </c>
      <c r="B1247" s="92" t="s">
        <v>1712</v>
      </c>
      <c r="C1247" s="91">
        <v>9</v>
      </c>
      <c r="D1247" s="91" t="s">
        <v>630</v>
      </c>
      <c r="E1247" s="93" t="s">
        <v>174</v>
      </c>
      <c r="F1247" s="93" t="s">
        <v>341</v>
      </c>
      <c r="G1247" s="93">
        <v>2</v>
      </c>
      <c r="H1247" s="93" t="s">
        <v>242</v>
      </c>
      <c r="I1247" s="94">
        <v>2</v>
      </c>
      <c r="J1247" s="94">
        <v>19.3</v>
      </c>
      <c r="K1247" s="94">
        <v>18.100000000000001</v>
      </c>
      <c r="L1247" s="94"/>
      <c r="M1247" s="94"/>
      <c r="N1247" s="94"/>
      <c r="O1247" s="94">
        <v>19.3</v>
      </c>
      <c r="P1247" s="94"/>
      <c r="Q1247" s="94"/>
      <c r="R1247" s="94"/>
      <c r="S1247" s="94"/>
      <c r="T1247" s="95"/>
      <c r="U1247" s="95"/>
      <c r="V1247" s="34"/>
      <c r="W1247" s="34"/>
      <c r="X1247" s="34"/>
    </row>
    <row r="1248" spans="1:24" ht="14">
      <c r="A1248" s="91" t="s">
        <v>242</v>
      </c>
      <c r="B1248" s="92" t="s">
        <v>1713</v>
      </c>
      <c r="C1248" s="91">
        <v>13</v>
      </c>
      <c r="D1248" s="91" t="s">
        <v>625</v>
      </c>
      <c r="E1248" s="93" t="s">
        <v>342</v>
      </c>
      <c r="F1248" s="93" t="s">
        <v>252</v>
      </c>
      <c r="G1248" s="93">
        <v>2</v>
      </c>
      <c r="H1248" s="93" t="s">
        <v>242</v>
      </c>
      <c r="I1248" s="94">
        <v>1</v>
      </c>
      <c r="J1248" s="94">
        <v>99.25</v>
      </c>
      <c r="K1248" s="94">
        <v>99.25</v>
      </c>
      <c r="L1248" s="94"/>
      <c r="M1248" s="94"/>
      <c r="N1248" s="94"/>
      <c r="O1248" s="94"/>
      <c r="P1248" s="94"/>
      <c r="Q1248" s="94"/>
      <c r="R1248" s="94"/>
      <c r="S1248" s="94"/>
      <c r="T1248" s="95"/>
      <c r="U1248" s="95"/>
      <c r="V1248" s="34"/>
      <c r="W1248" s="34"/>
      <c r="X1248" s="34"/>
    </row>
    <row r="1249" spans="1:24" ht="14">
      <c r="A1249" s="91" t="s">
        <v>242</v>
      </c>
      <c r="B1249" s="92" t="s">
        <v>1714</v>
      </c>
      <c r="C1249" s="91">
        <v>13</v>
      </c>
      <c r="D1249" s="91" t="s">
        <v>630</v>
      </c>
      <c r="E1249" s="93" t="s">
        <v>342</v>
      </c>
      <c r="F1249" s="93" t="s">
        <v>252</v>
      </c>
      <c r="G1249" s="93">
        <v>2</v>
      </c>
      <c r="H1249" s="93" t="s">
        <v>242</v>
      </c>
      <c r="I1249" s="94">
        <v>0</v>
      </c>
      <c r="J1249" s="94">
        <v>0</v>
      </c>
      <c r="K1249" s="94"/>
      <c r="L1249" s="94"/>
      <c r="M1249" s="94"/>
      <c r="N1249" s="94"/>
      <c r="O1249" s="94"/>
      <c r="P1249" s="94"/>
      <c r="Q1249" s="94"/>
      <c r="R1249" s="94"/>
      <c r="S1249" s="94"/>
      <c r="T1249" s="95"/>
      <c r="U1249" s="95"/>
      <c r="V1249" s="34"/>
      <c r="W1249" s="34"/>
      <c r="X1249" s="34"/>
    </row>
    <row r="1250" spans="1:24" ht="14">
      <c r="A1250" s="91" t="s">
        <v>242</v>
      </c>
      <c r="B1250" s="92" t="s">
        <v>1715</v>
      </c>
      <c r="C1250" s="91">
        <v>14</v>
      </c>
      <c r="D1250" s="91" t="s">
        <v>630</v>
      </c>
      <c r="E1250" s="93" t="s">
        <v>342</v>
      </c>
      <c r="F1250" s="93" t="s">
        <v>252</v>
      </c>
      <c r="G1250" s="93">
        <v>2</v>
      </c>
      <c r="H1250" s="93" t="s">
        <v>242</v>
      </c>
      <c r="I1250" s="94">
        <v>5</v>
      </c>
      <c r="J1250" s="94">
        <v>149.6</v>
      </c>
      <c r="K1250" s="94">
        <v>131.94999999999999</v>
      </c>
      <c r="L1250" s="94"/>
      <c r="M1250" s="94">
        <v>136.6</v>
      </c>
      <c r="N1250" s="94"/>
      <c r="O1250" s="94">
        <v>132.65</v>
      </c>
      <c r="P1250" s="94"/>
      <c r="Q1250" s="94">
        <v>149.6</v>
      </c>
      <c r="R1250" s="94"/>
      <c r="S1250" s="94">
        <v>130.25</v>
      </c>
      <c r="T1250" s="95"/>
      <c r="U1250" s="95"/>
      <c r="V1250" s="34"/>
      <c r="W1250" s="34" t="s">
        <v>626</v>
      </c>
      <c r="X1250" s="34"/>
    </row>
    <row r="1251" spans="1:24" ht="14">
      <c r="A1251" s="91" t="s">
        <v>242</v>
      </c>
      <c r="B1251" s="92" t="s">
        <v>1716</v>
      </c>
      <c r="C1251" s="91">
        <v>11</v>
      </c>
      <c r="D1251" s="91" t="s">
        <v>625</v>
      </c>
      <c r="E1251" s="93" t="s">
        <v>341</v>
      </c>
      <c r="F1251" s="93" t="s">
        <v>342</v>
      </c>
      <c r="G1251" s="93">
        <v>2</v>
      </c>
      <c r="H1251" s="93" t="s">
        <v>242</v>
      </c>
      <c r="I1251" s="94">
        <v>2</v>
      </c>
      <c r="J1251" s="94">
        <v>85.8</v>
      </c>
      <c r="K1251" s="94"/>
      <c r="L1251" s="94"/>
      <c r="M1251" s="94"/>
      <c r="N1251" s="94"/>
      <c r="O1251" s="94"/>
      <c r="P1251" s="94"/>
      <c r="Q1251" s="94">
        <v>85.8</v>
      </c>
      <c r="R1251" s="94"/>
      <c r="S1251" s="94">
        <v>61.6</v>
      </c>
      <c r="T1251" s="95"/>
      <c r="U1251" s="95"/>
      <c r="V1251" s="34"/>
      <c r="W1251" s="34" t="s">
        <v>626</v>
      </c>
      <c r="X1251" s="34"/>
    </row>
    <row r="1252" spans="1:24" ht="14">
      <c r="A1252" s="91" t="s">
        <v>242</v>
      </c>
      <c r="B1252" s="92" t="s">
        <v>1717</v>
      </c>
      <c r="C1252" s="91">
        <v>12</v>
      </c>
      <c r="D1252" s="91" t="s">
        <v>625</v>
      </c>
      <c r="E1252" s="93" t="s">
        <v>341</v>
      </c>
      <c r="F1252" s="93" t="s">
        <v>342</v>
      </c>
      <c r="G1252" s="93">
        <v>2</v>
      </c>
      <c r="H1252" s="93" t="s">
        <v>242</v>
      </c>
      <c r="I1252" s="94">
        <v>0</v>
      </c>
      <c r="J1252" s="94">
        <v>0</v>
      </c>
      <c r="K1252" s="94"/>
      <c r="L1252" s="94"/>
      <c r="M1252" s="94"/>
      <c r="N1252" s="94"/>
      <c r="O1252" s="94"/>
      <c r="P1252" s="94"/>
      <c r="Q1252" s="94"/>
      <c r="R1252" s="94"/>
      <c r="S1252" s="94"/>
      <c r="T1252" s="95"/>
      <c r="U1252" s="95"/>
      <c r="V1252" s="34"/>
      <c r="W1252" s="34"/>
      <c r="X1252" s="34"/>
    </row>
    <row r="1253" spans="1:24" ht="14">
      <c r="A1253" s="91" t="s">
        <v>242</v>
      </c>
      <c r="B1253" s="92" t="s">
        <v>1718</v>
      </c>
      <c r="C1253" s="91">
        <v>12</v>
      </c>
      <c r="D1253" s="91" t="s">
        <v>625</v>
      </c>
      <c r="E1253" s="93" t="s">
        <v>341</v>
      </c>
      <c r="F1253" s="93" t="s">
        <v>342</v>
      </c>
      <c r="G1253" s="93">
        <v>2</v>
      </c>
      <c r="H1253" s="93" t="s">
        <v>242</v>
      </c>
      <c r="I1253" s="94">
        <v>0</v>
      </c>
      <c r="J1253" s="94">
        <v>0</v>
      </c>
      <c r="K1253" s="94"/>
      <c r="L1253" s="94"/>
      <c r="M1253" s="94"/>
      <c r="N1253" s="94"/>
      <c r="O1253" s="94"/>
      <c r="P1253" s="94"/>
      <c r="Q1253" s="94"/>
      <c r="R1253" s="94"/>
      <c r="S1253" s="94"/>
      <c r="T1253" s="95"/>
      <c r="U1253" s="95"/>
      <c r="V1253" s="34"/>
      <c r="W1253" s="34"/>
      <c r="X1253" s="34"/>
    </row>
    <row r="1254" spans="1:24" ht="14">
      <c r="A1254" s="91" t="s">
        <v>242</v>
      </c>
      <c r="B1254" s="92" t="s">
        <v>1719</v>
      </c>
      <c r="C1254" s="91">
        <v>11</v>
      </c>
      <c r="D1254" s="91" t="s">
        <v>630</v>
      </c>
      <c r="E1254" s="93" t="s">
        <v>341</v>
      </c>
      <c r="F1254" s="93" t="s">
        <v>342</v>
      </c>
      <c r="G1254" s="93">
        <v>2</v>
      </c>
      <c r="H1254" s="93" t="s">
        <v>242</v>
      </c>
      <c r="I1254" s="94">
        <v>5</v>
      </c>
      <c r="J1254" s="94">
        <v>90.35</v>
      </c>
      <c r="K1254" s="94">
        <v>62.1</v>
      </c>
      <c r="L1254" s="94"/>
      <c r="M1254" s="94">
        <v>79.95</v>
      </c>
      <c r="N1254" s="94"/>
      <c r="O1254" s="94">
        <v>72.05</v>
      </c>
      <c r="P1254" s="94"/>
      <c r="Q1254" s="94">
        <v>90.35</v>
      </c>
      <c r="R1254" s="94"/>
      <c r="S1254" s="94">
        <v>65.150000000000006</v>
      </c>
      <c r="T1254" s="95"/>
      <c r="U1254" s="95"/>
      <c r="V1254" s="34"/>
      <c r="W1254" s="34" t="s">
        <v>626</v>
      </c>
      <c r="X1254" s="34"/>
    </row>
    <row r="1255" spans="1:24" ht="14">
      <c r="A1255" s="91" t="s">
        <v>242</v>
      </c>
      <c r="B1255" s="92" t="s">
        <v>1720</v>
      </c>
      <c r="C1255" s="91">
        <v>12</v>
      </c>
      <c r="D1255" s="91" t="s">
        <v>630</v>
      </c>
      <c r="E1255" s="93" t="s">
        <v>341</v>
      </c>
      <c r="F1255" s="93" t="s">
        <v>342</v>
      </c>
      <c r="G1255" s="93">
        <v>2</v>
      </c>
      <c r="H1255" s="93" t="s">
        <v>242</v>
      </c>
      <c r="I1255" s="94">
        <v>2</v>
      </c>
      <c r="J1255" s="94">
        <v>100.45</v>
      </c>
      <c r="K1255" s="94">
        <v>74.849999999999994</v>
      </c>
      <c r="L1255" s="94"/>
      <c r="M1255" s="94"/>
      <c r="N1255" s="94"/>
      <c r="O1255" s="94"/>
      <c r="P1255" s="94"/>
      <c r="Q1255" s="94">
        <v>100.45</v>
      </c>
      <c r="R1255" s="94"/>
      <c r="S1255" s="94"/>
      <c r="T1255" s="95"/>
      <c r="U1255" s="95"/>
      <c r="V1255" s="34"/>
      <c r="W1255" s="34" t="s">
        <v>626</v>
      </c>
      <c r="X1255" s="34"/>
    </row>
    <row r="1256" spans="1:24" ht="14">
      <c r="A1256" s="91" t="s">
        <v>242</v>
      </c>
      <c r="B1256" s="92" t="s">
        <v>1721</v>
      </c>
      <c r="C1256" s="91">
        <v>11</v>
      </c>
      <c r="D1256" s="91" t="s">
        <v>630</v>
      </c>
      <c r="E1256" s="93" t="s">
        <v>341</v>
      </c>
      <c r="F1256" s="93" t="s">
        <v>342</v>
      </c>
      <c r="G1256" s="93">
        <v>2</v>
      </c>
      <c r="H1256" s="93" t="s">
        <v>242</v>
      </c>
      <c r="I1256" s="94">
        <v>3</v>
      </c>
      <c r="J1256" s="94">
        <v>75.8</v>
      </c>
      <c r="K1256" s="94">
        <v>57.5</v>
      </c>
      <c r="L1256" s="94"/>
      <c r="M1256" s="94">
        <v>75.8</v>
      </c>
      <c r="N1256" s="94"/>
      <c r="O1256" s="94"/>
      <c r="P1256" s="94"/>
      <c r="Q1256" s="94"/>
      <c r="R1256" s="94"/>
      <c r="S1256" s="94">
        <v>56</v>
      </c>
      <c r="T1256" s="95"/>
      <c r="U1256" s="95"/>
      <c r="V1256" s="34"/>
      <c r="W1256" s="34"/>
      <c r="X1256" s="34"/>
    </row>
    <row r="1257" spans="1:24" ht="14">
      <c r="A1257" s="91" t="s">
        <v>242</v>
      </c>
      <c r="B1257" s="92" t="s">
        <v>1722</v>
      </c>
      <c r="C1257" s="91">
        <v>16</v>
      </c>
      <c r="D1257" s="91" t="s">
        <v>625</v>
      </c>
      <c r="E1257" s="93" t="s">
        <v>252</v>
      </c>
      <c r="F1257" s="93" t="s">
        <v>252</v>
      </c>
      <c r="G1257" s="93">
        <v>2</v>
      </c>
      <c r="H1257" s="93" t="s">
        <v>242</v>
      </c>
      <c r="I1257" s="94">
        <v>5</v>
      </c>
      <c r="J1257" s="94">
        <v>261</v>
      </c>
      <c r="K1257" s="94">
        <v>238.35</v>
      </c>
      <c r="L1257" s="94"/>
      <c r="M1257" s="94">
        <v>261</v>
      </c>
      <c r="N1257" s="94"/>
      <c r="O1257" s="94">
        <v>243.3</v>
      </c>
      <c r="P1257" s="94"/>
      <c r="Q1257" s="94">
        <v>230.1</v>
      </c>
      <c r="R1257" s="94"/>
      <c r="S1257" s="94">
        <v>236.15</v>
      </c>
      <c r="T1257" s="95"/>
      <c r="U1257" s="95"/>
      <c r="V1257" s="34"/>
      <c r="W1257" s="34" t="s">
        <v>626</v>
      </c>
      <c r="X1257" s="34" t="s">
        <v>626</v>
      </c>
    </row>
    <row r="1258" spans="1:24" ht="14">
      <c r="A1258" s="91" t="s">
        <v>242</v>
      </c>
      <c r="B1258" s="92" t="s">
        <v>1723</v>
      </c>
      <c r="C1258" s="91">
        <v>17</v>
      </c>
      <c r="D1258" s="91" t="s">
        <v>625</v>
      </c>
      <c r="E1258" s="93" t="s">
        <v>252</v>
      </c>
      <c r="F1258" s="93" t="s">
        <v>252</v>
      </c>
      <c r="G1258" s="93">
        <v>2</v>
      </c>
      <c r="H1258" s="93" t="s">
        <v>242</v>
      </c>
      <c r="I1258" s="94">
        <v>3</v>
      </c>
      <c r="J1258" s="94">
        <v>176.25</v>
      </c>
      <c r="K1258" s="94"/>
      <c r="L1258" s="94"/>
      <c r="M1258" s="94">
        <v>176.25</v>
      </c>
      <c r="N1258" s="94"/>
      <c r="O1258" s="94">
        <v>153.75</v>
      </c>
      <c r="P1258" s="94"/>
      <c r="Q1258" s="94"/>
      <c r="R1258" s="94"/>
      <c r="S1258" s="94">
        <v>146.85</v>
      </c>
      <c r="T1258" s="95"/>
      <c r="U1258" s="95"/>
      <c r="V1258" s="34"/>
      <c r="W1258" s="34" t="s">
        <v>626</v>
      </c>
      <c r="X1258" s="34"/>
    </row>
    <row r="1259" spans="1:24" ht="14">
      <c r="A1259" s="91" t="s">
        <v>242</v>
      </c>
      <c r="B1259" s="92" t="s">
        <v>1724</v>
      </c>
      <c r="C1259" s="91">
        <v>15</v>
      </c>
      <c r="D1259" s="91" t="s">
        <v>630</v>
      </c>
      <c r="E1259" s="93" t="s">
        <v>252</v>
      </c>
      <c r="F1259" s="93" t="s">
        <v>252</v>
      </c>
      <c r="G1259" s="93">
        <v>2</v>
      </c>
      <c r="H1259" s="93" t="s">
        <v>242</v>
      </c>
      <c r="I1259" s="94">
        <v>5</v>
      </c>
      <c r="J1259" s="94">
        <v>196.75</v>
      </c>
      <c r="K1259" s="94">
        <v>179.2</v>
      </c>
      <c r="L1259" s="94"/>
      <c r="M1259" s="94">
        <v>189.7</v>
      </c>
      <c r="N1259" s="94"/>
      <c r="O1259" s="94">
        <v>186.55</v>
      </c>
      <c r="P1259" s="94"/>
      <c r="Q1259" s="94">
        <v>196.75</v>
      </c>
      <c r="R1259" s="94"/>
      <c r="S1259" s="94">
        <v>173.05</v>
      </c>
      <c r="T1259" s="95"/>
      <c r="U1259" s="95"/>
      <c r="V1259" s="34"/>
      <c r="W1259" s="34" t="s">
        <v>626</v>
      </c>
      <c r="X1259" s="34" t="s">
        <v>626</v>
      </c>
    </row>
    <row r="1260" spans="1:24" ht="14">
      <c r="A1260" s="91" t="s">
        <v>242</v>
      </c>
      <c r="B1260" s="92" t="s">
        <v>1725</v>
      </c>
      <c r="C1260" s="91">
        <v>16</v>
      </c>
      <c r="D1260" s="91" t="s">
        <v>630</v>
      </c>
      <c r="E1260" s="93" t="s">
        <v>252</v>
      </c>
      <c r="F1260" s="93" t="s">
        <v>252</v>
      </c>
      <c r="G1260" s="93">
        <v>2</v>
      </c>
      <c r="H1260" s="93" t="s">
        <v>242</v>
      </c>
      <c r="I1260" s="94">
        <v>5</v>
      </c>
      <c r="J1260" s="94">
        <v>205.4</v>
      </c>
      <c r="K1260" s="94">
        <v>184.4</v>
      </c>
      <c r="L1260" s="94"/>
      <c r="M1260" s="94">
        <v>205.4</v>
      </c>
      <c r="N1260" s="94"/>
      <c r="O1260" s="94">
        <v>191.85</v>
      </c>
      <c r="P1260" s="94"/>
      <c r="Q1260" s="94">
        <v>197.6</v>
      </c>
      <c r="R1260" s="94"/>
      <c r="S1260" s="94">
        <v>192.35</v>
      </c>
      <c r="T1260" s="95"/>
      <c r="U1260" s="95"/>
      <c r="V1260" s="34"/>
      <c r="W1260" s="34" t="s">
        <v>626</v>
      </c>
      <c r="X1260" s="34" t="s">
        <v>626</v>
      </c>
    </row>
    <row r="1261" spans="1:24" ht="14">
      <c r="A1261" s="91" t="s">
        <v>242</v>
      </c>
      <c r="B1261" s="92" t="s">
        <v>1726</v>
      </c>
      <c r="C1261" s="91">
        <v>17</v>
      </c>
      <c r="D1261" s="91" t="s">
        <v>630</v>
      </c>
      <c r="E1261" s="93" t="s">
        <v>252</v>
      </c>
      <c r="F1261" s="93" t="s">
        <v>252</v>
      </c>
      <c r="G1261" s="93">
        <v>2</v>
      </c>
      <c r="H1261" s="93" t="s">
        <v>242</v>
      </c>
      <c r="I1261" s="94">
        <v>5</v>
      </c>
      <c r="J1261" s="94">
        <v>245.2</v>
      </c>
      <c r="K1261" s="94">
        <v>226.95</v>
      </c>
      <c r="L1261" s="94"/>
      <c r="M1261" s="94">
        <v>245.2</v>
      </c>
      <c r="N1261" s="94"/>
      <c r="O1261" s="94">
        <v>239.3</v>
      </c>
      <c r="P1261" s="94"/>
      <c r="Q1261" s="94">
        <v>241.2</v>
      </c>
      <c r="R1261" s="94"/>
      <c r="S1261" s="94">
        <v>229</v>
      </c>
      <c r="T1261" s="95"/>
      <c r="U1261" s="95"/>
      <c r="V1261" s="34"/>
      <c r="W1261" s="34" t="s">
        <v>626</v>
      </c>
      <c r="X1261" s="34" t="s">
        <v>626</v>
      </c>
    </row>
    <row r="1262" spans="1:24" ht="14">
      <c r="A1262" s="91" t="s">
        <v>242</v>
      </c>
      <c r="B1262" s="92" t="s">
        <v>1727</v>
      </c>
      <c r="C1262" s="91">
        <v>15</v>
      </c>
      <c r="D1262" s="91" t="s">
        <v>630</v>
      </c>
      <c r="E1262" s="93" t="s">
        <v>252</v>
      </c>
      <c r="F1262" s="93" t="s">
        <v>252</v>
      </c>
      <c r="G1262" s="93">
        <v>2</v>
      </c>
      <c r="H1262" s="93" t="s">
        <v>242</v>
      </c>
      <c r="I1262" s="94">
        <v>2</v>
      </c>
      <c r="J1262" s="94">
        <v>180.55</v>
      </c>
      <c r="K1262" s="94"/>
      <c r="L1262" s="94"/>
      <c r="M1262" s="94">
        <v>180.55</v>
      </c>
      <c r="N1262" s="94"/>
      <c r="O1262" s="94">
        <v>162.30000000000001</v>
      </c>
      <c r="P1262" s="94"/>
      <c r="Q1262" s="94"/>
      <c r="R1262" s="94"/>
      <c r="S1262" s="94"/>
      <c r="T1262" s="95"/>
      <c r="U1262" s="95"/>
      <c r="V1262" s="34"/>
      <c r="W1262" s="34"/>
      <c r="X1262" s="34"/>
    </row>
    <row r="1263" spans="1:24" ht="14">
      <c r="A1263" s="91" t="s">
        <v>245</v>
      </c>
      <c r="B1263" s="92" t="s">
        <v>1728</v>
      </c>
      <c r="C1263" s="91">
        <v>7</v>
      </c>
      <c r="D1263" s="91" t="s">
        <v>625</v>
      </c>
      <c r="E1263" s="93" t="s">
        <v>174</v>
      </c>
      <c r="F1263" s="93" t="s">
        <v>341</v>
      </c>
      <c r="G1263" s="93">
        <v>7</v>
      </c>
      <c r="H1263" s="93" t="s">
        <v>245</v>
      </c>
      <c r="I1263" s="94">
        <v>4</v>
      </c>
      <c r="J1263" s="94">
        <v>43.05</v>
      </c>
      <c r="K1263" s="94"/>
      <c r="L1263" s="94"/>
      <c r="M1263" s="94">
        <v>40.4</v>
      </c>
      <c r="N1263" s="94"/>
      <c r="O1263" s="94">
        <v>43.05</v>
      </c>
      <c r="P1263" s="94"/>
      <c r="Q1263" s="94">
        <v>37.35</v>
      </c>
      <c r="R1263" s="94"/>
      <c r="S1263" s="94">
        <v>46.45</v>
      </c>
      <c r="T1263" s="95"/>
      <c r="U1263" s="95"/>
      <c r="V1263" s="34"/>
      <c r="W1263" s="34"/>
      <c r="X1263" s="34"/>
    </row>
    <row r="1264" spans="1:24" ht="14">
      <c r="A1264" s="91" t="s">
        <v>245</v>
      </c>
      <c r="B1264" s="92" t="s">
        <v>1729</v>
      </c>
      <c r="C1264" s="91">
        <v>9</v>
      </c>
      <c r="D1264" s="91" t="s">
        <v>625</v>
      </c>
      <c r="E1264" s="93" t="s">
        <v>174</v>
      </c>
      <c r="F1264" s="93" t="s">
        <v>341</v>
      </c>
      <c r="G1264" s="93">
        <v>7</v>
      </c>
      <c r="H1264" s="93" t="s">
        <v>245</v>
      </c>
      <c r="I1264" s="94">
        <v>5</v>
      </c>
      <c r="J1264" s="94">
        <v>48.25</v>
      </c>
      <c r="K1264" s="94">
        <v>24.5</v>
      </c>
      <c r="L1264" s="94"/>
      <c r="M1264" s="94">
        <v>43.8</v>
      </c>
      <c r="N1264" s="94"/>
      <c r="O1264" s="94">
        <v>48.25</v>
      </c>
      <c r="P1264" s="94"/>
      <c r="Q1264" s="94">
        <v>39.25</v>
      </c>
      <c r="R1264" s="94"/>
      <c r="S1264" s="94">
        <v>46.55</v>
      </c>
      <c r="T1264" s="95"/>
      <c r="U1264" s="95"/>
      <c r="V1264" s="34"/>
      <c r="W1264" s="34"/>
      <c r="X1264" s="34"/>
    </row>
    <row r="1265" spans="1:24" ht="14">
      <c r="A1265" s="91" t="s">
        <v>245</v>
      </c>
      <c r="B1265" s="92" t="s">
        <v>1730</v>
      </c>
      <c r="C1265" s="91">
        <v>8</v>
      </c>
      <c r="D1265" s="91" t="s">
        <v>625</v>
      </c>
      <c r="E1265" s="93" t="s">
        <v>174</v>
      </c>
      <c r="F1265" s="93" t="s">
        <v>341</v>
      </c>
      <c r="G1265" s="93">
        <v>7</v>
      </c>
      <c r="H1265" s="93" t="s">
        <v>245</v>
      </c>
      <c r="I1265" s="94">
        <v>5</v>
      </c>
      <c r="J1265" s="94">
        <v>62.75</v>
      </c>
      <c r="K1265" s="94">
        <v>62.75</v>
      </c>
      <c r="L1265" s="94"/>
      <c r="M1265" s="94">
        <v>60.85</v>
      </c>
      <c r="N1265" s="94"/>
      <c r="O1265" s="94">
        <v>62.2</v>
      </c>
      <c r="P1265" s="94"/>
      <c r="Q1265" s="94">
        <v>48.65</v>
      </c>
      <c r="R1265" s="94"/>
      <c r="S1265" s="94">
        <v>54.8</v>
      </c>
      <c r="T1265" s="95"/>
      <c r="U1265" s="95"/>
      <c r="V1265" s="34"/>
      <c r="W1265" s="34" t="s">
        <v>626</v>
      </c>
      <c r="X1265" s="34"/>
    </row>
    <row r="1266" spans="1:24" ht="14">
      <c r="A1266" s="91" t="s">
        <v>245</v>
      </c>
      <c r="B1266" s="92" t="s">
        <v>1731</v>
      </c>
      <c r="C1266" s="91">
        <v>10</v>
      </c>
      <c r="D1266" s="91" t="s">
        <v>625</v>
      </c>
      <c r="E1266" s="93" t="s">
        <v>174</v>
      </c>
      <c r="F1266" s="93" t="s">
        <v>341</v>
      </c>
      <c r="G1266" s="93">
        <v>7</v>
      </c>
      <c r="H1266" s="93" t="s">
        <v>245</v>
      </c>
      <c r="I1266" s="94">
        <v>2</v>
      </c>
      <c r="J1266" s="94">
        <v>43</v>
      </c>
      <c r="K1266" s="94">
        <v>43</v>
      </c>
      <c r="L1266" s="94"/>
      <c r="M1266" s="94"/>
      <c r="N1266" s="94"/>
      <c r="O1266" s="94">
        <v>40.9</v>
      </c>
      <c r="P1266" s="94"/>
      <c r="Q1266" s="94"/>
      <c r="R1266" s="94"/>
      <c r="S1266" s="94"/>
      <c r="T1266" s="95"/>
      <c r="U1266" s="95"/>
      <c r="V1266" s="34"/>
      <c r="W1266" s="34"/>
      <c r="X1266" s="34"/>
    </row>
    <row r="1267" spans="1:24" ht="14">
      <c r="A1267" s="91" t="s">
        <v>245</v>
      </c>
      <c r="B1267" s="92" t="s">
        <v>1732</v>
      </c>
      <c r="C1267" s="91">
        <v>8</v>
      </c>
      <c r="D1267" s="91" t="s">
        <v>625</v>
      </c>
      <c r="E1267" s="93" t="s">
        <v>174</v>
      </c>
      <c r="F1267" s="93" t="s">
        <v>341</v>
      </c>
      <c r="G1267" s="93">
        <v>7</v>
      </c>
      <c r="H1267" s="93" t="s">
        <v>245</v>
      </c>
      <c r="I1267" s="94">
        <v>5</v>
      </c>
      <c r="J1267" s="94">
        <v>52.3</v>
      </c>
      <c r="K1267" s="94">
        <v>52.3</v>
      </c>
      <c r="L1267" s="94"/>
      <c r="M1267" s="94">
        <v>49.55</v>
      </c>
      <c r="N1267" s="94"/>
      <c r="O1267" s="94">
        <v>49.45</v>
      </c>
      <c r="P1267" s="94"/>
      <c r="Q1267" s="94">
        <v>46.15</v>
      </c>
      <c r="R1267" s="94"/>
      <c r="S1267" s="94">
        <v>51.45</v>
      </c>
      <c r="T1267" s="95"/>
      <c r="U1267" s="95"/>
      <c r="V1267" s="34"/>
      <c r="W1267" s="34"/>
      <c r="X1267" s="34"/>
    </row>
    <row r="1268" spans="1:24" ht="14">
      <c r="A1268" s="91" t="s">
        <v>245</v>
      </c>
      <c r="B1268" s="92" t="s">
        <v>1733</v>
      </c>
      <c r="C1268" s="91">
        <v>5</v>
      </c>
      <c r="D1268" s="91" t="s">
        <v>625</v>
      </c>
      <c r="E1268" s="93" t="s">
        <v>174</v>
      </c>
      <c r="F1268" s="93" t="s">
        <v>341</v>
      </c>
      <c r="G1268" s="93">
        <v>7</v>
      </c>
      <c r="H1268" s="93" t="s">
        <v>245</v>
      </c>
      <c r="I1268" s="94">
        <v>5</v>
      </c>
      <c r="J1268" s="94">
        <v>32.75</v>
      </c>
      <c r="K1268" s="94">
        <v>23.75</v>
      </c>
      <c r="L1268" s="94"/>
      <c r="M1268" s="94">
        <v>32.75</v>
      </c>
      <c r="N1268" s="94"/>
      <c r="O1268" s="94">
        <v>22.95</v>
      </c>
      <c r="P1268" s="94"/>
      <c r="Q1268" s="94">
        <v>24.35</v>
      </c>
      <c r="R1268" s="94"/>
      <c r="S1268" s="94">
        <v>30.45</v>
      </c>
      <c r="T1268" s="95"/>
      <c r="U1268" s="95"/>
      <c r="V1268" s="34"/>
      <c r="W1268" s="34"/>
      <c r="X1268" s="34"/>
    </row>
    <row r="1269" spans="1:24" ht="14">
      <c r="A1269" s="91" t="s">
        <v>245</v>
      </c>
      <c r="B1269" s="92" t="s">
        <v>1734</v>
      </c>
      <c r="C1269" s="91">
        <v>8</v>
      </c>
      <c r="D1269" s="91" t="s">
        <v>625</v>
      </c>
      <c r="E1269" s="93" t="s">
        <v>174</v>
      </c>
      <c r="F1269" s="93" t="s">
        <v>341</v>
      </c>
      <c r="G1269" s="93">
        <v>7</v>
      </c>
      <c r="H1269" s="93" t="s">
        <v>245</v>
      </c>
      <c r="I1269" s="94">
        <v>5</v>
      </c>
      <c r="J1269" s="94">
        <v>66.099999999999994</v>
      </c>
      <c r="K1269" s="94">
        <v>66.099999999999994</v>
      </c>
      <c r="L1269" s="94"/>
      <c r="M1269" s="94">
        <v>52.15</v>
      </c>
      <c r="N1269" s="94"/>
      <c r="O1269" s="94">
        <v>63.35</v>
      </c>
      <c r="P1269" s="94"/>
      <c r="Q1269" s="94">
        <v>56.15</v>
      </c>
      <c r="R1269" s="94"/>
      <c r="S1269" s="94">
        <v>58.6</v>
      </c>
      <c r="T1269" s="95"/>
      <c r="U1269" s="95"/>
      <c r="V1269" s="34"/>
      <c r="W1269" s="34" t="s">
        <v>626</v>
      </c>
      <c r="X1269" s="34"/>
    </row>
    <row r="1270" spans="1:24" ht="14">
      <c r="A1270" s="91" t="s">
        <v>245</v>
      </c>
      <c r="B1270" s="92" t="s">
        <v>1735</v>
      </c>
      <c r="C1270" s="91">
        <v>9</v>
      </c>
      <c r="D1270" s="91" t="s">
        <v>630</v>
      </c>
      <c r="E1270" s="93" t="s">
        <v>174</v>
      </c>
      <c r="F1270" s="93" t="s">
        <v>341</v>
      </c>
      <c r="G1270" s="93">
        <v>7</v>
      </c>
      <c r="H1270" s="93" t="s">
        <v>245</v>
      </c>
      <c r="I1270" s="94">
        <v>4</v>
      </c>
      <c r="J1270" s="94">
        <v>56.05</v>
      </c>
      <c r="K1270" s="94">
        <v>56.05</v>
      </c>
      <c r="L1270" s="94"/>
      <c r="M1270" s="94">
        <v>43.9</v>
      </c>
      <c r="N1270" s="94"/>
      <c r="O1270" s="94">
        <v>52.45</v>
      </c>
      <c r="P1270" s="94"/>
      <c r="Q1270" s="94">
        <v>46.55</v>
      </c>
      <c r="R1270" s="94"/>
      <c r="S1270" s="94"/>
      <c r="T1270" s="95"/>
      <c r="U1270" s="95"/>
      <c r="V1270" s="34"/>
      <c r="W1270" s="34"/>
      <c r="X1270" s="34"/>
    </row>
    <row r="1271" spans="1:24" ht="14">
      <c r="A1271" s="91" t="s">
        <v>245</v>
      </c>
      <c r="B1271" s="92" t="s">
        <v>1736</v>
      </c>
      <c r="C1271" s="91">
        <v>7</v>
      </c>
      <c r="D1271" s="91" t="s">
        <v>630</v>
      </c>
      <c r="E1271" s="93" t="s">
        <v>174</v>
      </c>
      <c r="F1271" s="93" t="s">
        <v>341</v>
      </c>
      <c r="G1271" s="93">
        <v>7</v>
      </c>
      <c r="H1271" s="93" t="s">
        <v>245</v>
      </c>
      <c r="I1271" s="94">
        <v>5</v>
      </c>
      <c r="J1271" s="94">
        <v>64</v>
      </c>
      <c r="K1271" s="94">
        <v>64</v>
      </c>
      <c r="L1271" s="94"/>
      <c r="M1271" s="94">
        <v>62.15</v>
      </c>
      <c r="N1271" s="94"/>
      <c r="O1271" s="94">
        <v>58.85</v>
      </c>
      <c r="P1271" s="94"/>
      <c r="Q1271" s="94">
        <v>55.4</v>
      </c>
      <c r="R1271" s="94"/>
      <c r="S1271" s="94">
        <v>60.45</v>
      </c>
      <c r="T1271" s="95"/>
      <c r="U1271" s="95"/>
      <c r="V1271" s="34"/>
      <c r="W1271" s="34" t="s">
        <v>626</v>
      </c>
      <c r="X1271" s="34"/>
    </row>
    <row r="1272" spans="1:24" ht="14">
      <c r="A1272" s="91" t="s">
        <v>245</v>
      </c>
      <c r="B1272" s="92" t="s">
        <v>1737</v>
      </c>
      <c r="C1272" s="91">
        <v>7</v>
      </c>
      <c r="D1272" s="91" t="s">
        <v>630</v>
      </c>
      <c r="E1272" s="93" t="s">
        <v>174</v>
      </c>
      <c r="F1272" s="93" t="s">
        <v>341</v>
      </c>
      <c r="G1272" s="93">
        <v>7</v>
      </c>
      <c r="H1272" s="93" t="s">
        <v>245</v>
      </c>
      <c r="I1272" s="94">
        <v>5</v>
      </c>
      <c r="J1272" s="94">
        <v>69.150000000000006</v>
      </c>
      <c r="K1272" s="94">
        <v>63.3</v>
      </c>
      <c r="L1272" s="94"/>
      <c r="M1272" s="94">
        <v>58.65</v>
      </c>
      <c r="N1272" s="94"/>
      <c r="O1272" s="94">
        <v>69.150000000000006</v>
      </c>
      <c r="P1272" s="94"/>
      <c r="Q1272" s="94">
        <v>64.25</v>
      </c>
      <c r="R1272" s="94"/>
      <c r="S1272" s="94">
        <v>62.75</v>
      </c>
      <c r="T1272" s="95"/>
      <c r="U1272" s="95"/>
      <c r="V1272" s="34"/>
      <c r="W1272" s="34" t="s">
        <v>626</v>
      </c>
      <c r="X1272" s="34"/>
    </row>
    <row r="1273" spans="1:24" ht="14">
      <c r="A1273" s="91" t="s">
        <v>245</v>
      </c>
      <c r="B1273" s="92" t="s">
        <v>1738</v>
      </c>
      <c r="C1273" s="91">
        <v>9</v>
      </c>
      <c r="D1273" s="91" t="s">
        <v>630</v>
      </c>
      <c r="E1273" s="93" t="s">
        <v>174</v>
      </c>
      <c r="F1273" s="93" t="s">
        <v>341</v>
      </c>
      <c r="G1273" s="93">
        <v>7</v>
      </c>
      <c r="H1273" s="93" t="s">
        <v>245</v>
      </c>
      <c r="I1273" s="94">
        <v>1</v>
      </c>
      <c r="J1273" s="94">
        <v>50.9</v>
      </c>
      <c r="K1273" s="94"/>
      <c r="L1273" s="94"/>
      <c r="M1273" s="94"/>
      <c r="N1273" s="94"/>
      <c r="O1273" s="94">
        <v>50.9</v>
      </c>
      <c r="P1273" s="94"/>
      <c r="Q1273" s="94"/>
      <c r="R1273" s="94"/>
      <c r="S1273" s="94"/>
      <c r="T1273" s="95"/>
      <c r="U1273" s="95"/>
      <c r="V1273" s="34"/>
      <c r="W1273" s="34"/>
      <c r="X1273" s="34"/>
    </row>
    <row r="1274" spans="1:24" ht="14">
      <c r="A1274" s="91" t="s">
        <v>245</v>
      </c>
      <c r="B1274" s="92" t="s">
        <v>1739</v>
      </c>
      <c r="C1274" s="91">
        <v>9</v>
      </c>
      <c r="D1274" s="91" t="s">
        <v>630</v>
      </c>
      <c r="E1274" s="93" t="s">
        <v>174</v>
      </c>
      <c r="F1274" s="93" t="s">
        <v>341</v>
      </c>
      <c r="G1274" s="93">
        <v>7</v>
      </c>
      <c r="H1274" s="93" t="s">
        <v>245</v>
      </c>
      <c r="I1274" s="94">
        <v>5</v>
      </c>
      <c r="J1274" s="94">
        <v>58.35</v>
      </c>
      <c r="K1274" s="94">
        <v>57.65</v>
      </c>
      <c r="L1274" s="94"/>
      <c r="M1274" s="94">
        <v>52.6</v>
      </c>
      <c r="N1274" s="94"/>
      <c r="O1274" s="94">
        <v>58.35</v>
      </c>
      <c r="P1274" s="94"/>
      <c r="Q1274" s="94">
        <v>48.55</v>
      </c>
      <c r="R1274" s="94"/>
      <c r="S1274" s="94">
        <v>53.2</v>
      </c>
      <c r="T1274" s="95"/>
      <c r="U1274" s="95"/>
      <c r="V1274" s="34"/>
      <c r="W1274" s="34"/>
      <c r="X1274" s="34"/>
    </row>
    <row r="1275" spans="1:24" ht="14">
      <c r="A1275" s="91" t="s">
        <v>245</v>
      </c>
      <c r="B1275" s="92" t="s">
        <v>1740</v>
      </c>
      <c r="C1275" s="91">
        <v>7</v>
      </c>
      <c r="D1275" s="91" t="s">
        <v>630</v>
      </c>
      <c r="E1275" s="93" t="s">
        <v>174</v>
      </c>
      <c r="F1275" s="93" t="s">
        <v>341</v>
      </c>
      <c r="G1275" s="93">
        <v>7</v>
      </c>
      <c r="H1275" s="93" t="s">
        <v>245</v>
      </c>
      <c r="I1275" s="94">
        <v>5</v>
      </c>
      <c r="J1275" s="94">
        <v>44.8</v>
      </c>
      <c r="K1275" s="94">
        <v>44.8</v>
      </c>
      <c r="L1275" s="94"/>
      <c r="M1275" s="94">
        <v>35</v>
      </c>
      <c r="N1275" s="94"/>
      <c r="O1275" s="94">
        <v>38.950000000000003</v>
      </c>
      <c r="P1275" s="94"/>
      <c r="Q1275" s="94">
        <v>34.65</v>
      </c>
      <c r="R1275" s="94"/>
      <c r="S1275" s="94">
        <v>43.2</v>
      </c>
      <c r="T1275" s="95"/>
      <c r="U1275" s="95"/>
      <c r="V1275" s="34"/>
      <c r="W1275" s="34"/>
      <c r="X1275" s="34"/>
    </row>
    <row r="1276" spans="1:24" ht="14">
      <c r="A1276" s="91" t="s">
        <v>245</v>
      </c>
      <c r="B1276" s="92" t="s">
        <v>1741</v>
      </c>
      <c r="C1276" s="91">
        <v>9</v>
      </c>
      <c r="D1276" s="91" t="s">
        <v>630</v>
      </c>
      <c r="E1276" s="93" t="s">
        <v>174</v>
      </c>
      <c r="F1276" s="93" t="s">
        <v>341</v>
      </c>
      <c r="G1276" s="93">
        <v>7</v>
      </c>
      <c r="H1276" s="93" t="s">
        <v>245</v>
      </c>
      <c r="I1276" s="94">
        <v>4</v>
      </c>
      <c r="J1276" s="94">
        <v>41.85</v>
      </c>
      <c r="K1276" s="94">
        <v>41.85</v>
      </c>
      <c r="L1276" s="94"/>
      <c r="M1276" s="94"/>
      <c r="N1276" s="94"/>
      <c r="O1276" s="94">
        <v>39</v>
      </c>
      <c r="P1276" s="94"/>
      <c r="Q1276" s="94">
        <v>34.85</v>
      </c>
      <c r="R1276" s="94"/>
      <c r="S1276" s="94">
        <v>35.75</v>
      </c>
      <c r="T1276" s="95"/>
      <c r="U1276" s="95"/>
      <c r="V1276" s="34"/>
      <c r="W1276" s="34"/>
      <c r="X1276" s="34"/>
    </row>
    <row r="1277" spans="1:24" ht="14">
      <c r="A1277" s="91" t="s">
        <v>245</v>
      </c>
      <c r="B1277" s="92" t="s">
        <v>1742</v>
      </c>
      <c r="C1277" s="91">
        <v>6</v>
      </c>
      <c r="D1277" s="91" t="s">
        <v>630</v>
      </c>
      <c r="E1277" s="93" t="s">
        <v>174</v>
      </c>
      <c r="F1277" s="93" t="s">
        <v>341</v>
      </c>
      <c r="G1277" s="93">
        <v>7</v>
      </c>
      <c r="H1277" s="93" t="s">
        <v>245</v>
      </c>
      <c r="I1277" s="94">
        <v>5</v>
      </c>
      <c r="J1277" s="94">
        <v>46.7</v>
      </c>
      <c r="K1277" s="94">
        <v>45.6</v>
      </c>
      <c r="L1277" s="94"/>
      <c r="M1277" s="94">
        <v>40.25</v>
      </c>
      <c r="N1277" s="94"/>
      <c r="O1277" s="94">
        <v>46.7</v>
      </c>
      <c r="P1277" s="94"/>
      <c r="Q1277" s="94">
        <v>40.950000000000003</v>
      </c>
      <c r="R1277" s="94"/>
      <c r="S1277" s="94">
        <v>47</v>
      </c>
      <c r="T1277" s="95"/>
      <c r="U1277" s="95"/>
      <c r="V1277" s="34"/>
      <c r="W1277" s="34"/>
      <c r="X1277" s="34"/>
    </row>
    <row r="1278" spans="1:24" ht="14">
      <c r="A1278" s="91" t="s">
        <v>245</v>
      </c>
      <c r="B1278" s="92" t="s">
        <v>1743</v>
      </c>
      <c r="C1278" s="91">
        <v>5</v>
      </c>
      <c r="D1278" s="91" t="s">
        <v>630</v>
      </c>
      <c r="E1278" s="93" t="s">
        <v>174</v>
      </c>
      <c r="F1278" s="93" t="s">
        <v>341</v>
      </c>
      <c r="G1278" s="93">
        <v>7</v>
      </c>
      <c r="H1278" s="93" t="s">
        <v>245</v>
      </c>
      <c r="I1278" s="94">
        <v>2</v>
      </c>
      <c r="J1278" s="94">
        <v>33.5</v>
      </c>
      <c r="K1278" s="94"/>
      <c r="L1278" s="94"/>
      <c r="M1278" s="94"/>
      <c r="N1278" s="94"/>
      <c r="O1278" s="94"/>
      <c r="P1278" s="94"/>
      <c r="Q1278" s="94">
        <v>33.5</v>
      </c>
      <c r="R1278" s="94"/>
      <c r="S1278" s="94">
        <v>38.15</v>
      </c>
      <c r="T1278" s="95"/>
      <c r="U1278" s="95"/>
      <c r="V1278" s="34"/>
      <c r="W1278" s="34"/>
      <c r="X1278" s="34"/>
    </row>
    <row r="1279" spans="1:24" ht="14">
      <c r="A1279" s="91" t="s">
        <v>245</v>
      </c>
      <c r="B1279" s="92" t="s">
        <v>1744</v>
      </c>
      <c r="C1279" s="91">
        <v>9</v>
      </c>
      <c r="D1279" s="91" t="s">
        <v>630</v>
      </c>
      <c r="E1279" s="93" t="s">
        <v>174</v>
      </c>
      <c r="F1279" s="93" t="s">
        <v>341</v>
      </c>
      <c r="G1279" s="93">
        <v>7</v>
      </c>
      <c r="H1279" s="93" t="s">
        <v>245</v>
      </c>
      <c r="I1279" s="94">
        <v>4</v>
      </c>
      <c r="J1279" s="94">
        <v>71.2</v>
      </c>
      <c r="K1279" s="94"/>
      <c r="L1279" s="94"/>
      <c r="M1279" s="94">
        <v>64.599999999999994</v>
      </c>
      <c r="N1279" s="94"/>
      <c r="O1279" s="94">
        <v>71.2</v>
      </c>
      <c r="P1279" s="94"/>
      <c r="Q1279" s="94">
        <v>56.75</v>
      </c>
      <c r="R1279" s="94"/>
      <c r="S1279" s="94">
        <v>62.25</v>
      </c>
      <c r="T1279" s="95"/>
      <c r="U1279" s="95"/>
      <c r="V1279" s="34"/>
      <c r="W1279" s="34" t="s">
        <v>626</v>
      </c>
      <c r="X1279" s="34"/>
    </row>
    <row r="1280" spans="1:24" ht="14">
      <c r="A1280" s="91" t="s">
        <v>245</v>
      </c>
      <c r="B1280" s="92" t="s">
        <v>1745</v>
      </c>
      <c r="C1280" s="91">
        <v>13</v>
      </c>
      <c r="D1280" s="91" t="s">
        <v>630</v>
      </c>
      <c r="E1280" s="93" t="s">
        <v>342</v>
      </c>
      <c r="F1280" s="93" t="s">
        <v>252</v>
      </c>
      <c r="G1280" s="93">
        <v>7</v>
      </c>
      <c r="H1280" s="93" t="s">
        <v>245</v>
      </c>
      <c r="I1280" s="94">
        <v>5</v>
      </c>
      <c r="J1280" s="94">
        <v>121.15</v>
      </c>
      <c r="K1280" s="94">
        <v>121.15</v>
      </c>
      <c r="L1280" s="94"/>
      <c r="M1280" s="94">
        <v>95.65</v>
      </c>
      <c r="N1280" s="94"/>
      <c r="O1280" s="94">
        <v>73.3</v>
      </c>
      <c r="P1280" s="94"/>
      <c r="Q1280" s="94">
        <v>85.35</v>
      </c>
      <c r="R1280" s="94"/>
      <c r="S1280" s="94">
        <v>101.85</v>
      </c>
      <c r="T1280" s="95"/>
      <c r="U1280" s="95"/>
      <c r="V1280" s="34"/>
      <c r="W1280" s="34"/>
      <c r="X1280" s="34"/>
    </row>
    <row r="1281" spans="1:24" ht="14">
      <c r="A1281" s="91" t="s">
        <v>245</v>
      </c>
      <c r="B1281" s="92" t="s">
        <v>1746</v>
      </c>
      <c r="C1281" s="91">
        <v>12</v>
      </c>
      <c r="D1281" s="91" t="s">
        <v>625</v>
      </c>
      <c r="E1281" s="93" t="s">
        <v>341</v>
      </c>
      <c r="F1281" s="93" t="s">
        <v>342</v>
      </c>
      <c r="G1281" s="93">
        <v>7</v>
      </c>
      <c r="H1281" s="93" t="s">
        <v>245</v>
      </c>
      <c r="I1281" s="94">
        <v>1</v>
      </c>
      <c r="J1281" s="94">
        <v>75.150000000000006</v>
      </c>
      <c r="K1281" s="94"/>
      <c r="L1281" s="94"/>
      <c r="M1281" s="94"/>
      <c r="N1281" s="94"/>
      <c r="O1281" s="94"/>
      <c r="P1281" s="94"/>
      <c r="Q1281" s="94">
        <v>75.150000000000006</v>
      </c>
      <c r="R1281" s="94"/>
      <c r="S1281" s="94"/>
      <c r="T1281" s="95"/>
      <c r="U1281" s="95"/>
      <c r="V1281" s="34"/>
      <c r="W1281" s="34"/>
      <c r="X1281" s="34"/>
    </row>
    <row r="1282" spans="1:24" ht="14">
      <c r="A1282" s="91" t="s">
        <v>245</v>
      </c>
      <c r="B1282" s="92" t="s">
        <v>1747</v>
      </c>
      <c r="C1282" s="91">
        <v>13</v>
      </c>
      <c r="D1282" s="91" t="s">
        <v>625</v>
      </c>
      <c r="E1282" s="93" t="s">
        <v>342</v>
      </c>
      <c r="F1282" s="93" t="s">
        <v>252</v>
      </c>
      <c r="G1282" s="93">
        <v>7</v>
      </c>
      <c r="H1282" s="93" t="s">
        <v>245</v>
      </c>
      <c r="I1282" s="94">
        <v>0</v>
      </c>
      <c r="J1282" s="94">
        <v>0</v>
      </c>
      <c r="K1282" s="94"/>
      <c r="L1282" s="94"/>
      <c r="M1282" s="94"/>
      <c r="N1282" s="94"/>
      <c r="O1282" s="94"/>
      <c r="P1282" s="94"/>
      <c r="Q1282" s="94"/>
      <c r="R1282" s="94"/>
      <c r="S1282" s="94"/>
      <c r="T1282" s="95"/>
      <c r="U1282" s="95"/>
      <c r="V1282" s="34"/>
      <c r="W1282" s="34"/>
      <c r="X1282" s="34"/>
    </row>
    <row r="1283" spans="1:24" ht="14">
      <c r="A1283" s="91" t="s">
        <v>245</v>
      </c>
      <c r="B1283" s="92" t="s">
        <v>1748</v>
      </c>
      <c r="C1283" s="91">
        <v>11</v>
      </c>
      <c r="D1283" s="91" t="s">
        <v>625</v>
      </c>
      <c r="E1283" s="93" t="s">
        <v>341</v>
      </c>
      <c r="F1283" s="93" t="s">
        <v>342</v>
      </c>
      <c r="G1283" s="93">
        <v>7</v>
      </c>
      <c r="H1283" s="93" t="s">
        <v>245</v>
      </c>
      <c r="I1283" s="94">
        <v>0</v>
      </c>
      <c r="J1283" s="94">
        <v>0</v>
      </c>
      <c r="K1283" s="94"/>
      <c r="L1283" s="94"/>
      <c r="M1283" s="94"/>
      <c r="N1283" s="94"/>
      <c r="O1283" s="94"/>
      <c r="P1283" s="94"/>
      <c r="Q1283" s="94"/>
      <c r="R1283" s="94"/>
      <c r="S1283" s="94"/>
      <c r="T1283" s="95"/>
      <c r="U1283" s="95"/>
      <c r="V1283" s="34"/>
      <c r="W1283" s="34"/>
      <c r="X1283" s="34"/>
    </row>
    <row r="1284" spans="1:24" ht="14">
      <c r="A1284" s="91" t="s">
        <v>245</v>
      </c>
      <c r="B1284" s="92" t="s">
        <v>1749</v>
      </c>
      <c r="C1284" s="91">
        <v>12</v>
      </c>
      <c r="D1284" s="91" t="s">
        <v>625</v>
      </c>
      <c r="E1284" s="93" t="s">
        <v>341</v>
      </c>
      <c r="F1284" s="93" t="s">
        <v>342</v>
      </c>
      <c r="G1284" s="93">
        <v>7</v>
      </c>
      <c r="H1284" s="93" t="s">
        <v>245</v>
      </c>
      <c r="I1284" s="94">
        <v>2</v>
      </c>
      <c r="J1284" s="94">
        <v>86.9</v>
      </c>
      <c r="K1284" s="94"/>
      <c r="L1284" s="94"/>
      <c r="M1284" s="94"/>
      <c r="N1284" s="94"/>
      <c r="O1284" s="94"/>
      <c r="P1284" s="94"/>
      <c r="Q1284" s="94">
        <v>86.9</v>
      </c>
      <c r="R1284" s="94"/>
      <c r="S1284" s="94">
        <v>59.55</v>
      </c>
      <c r="T1284" s="95"/>
      <c r="U1284" s="95"/>
      <c r="V1284" s="34"/>
      <c r="W1284" s="34" t="s">
        <v>626</v>
      </c>
      <c r="X1284" s="34"/>
    </row>
    <row r="1285" spans="1:24" ht="14">
      <c r="A1285" s="91" t="s">
        <v>245</v>
      </c>
      <c r="B1285" s="92" t="s">
        <v>1750</v>
      </c>
      <c r="C1285" s="91">
        <v>12</v>
      </c>
      <c r="D1285" s="91" t="s">
        <v>625</v>
      </c>
      <c r="E1285" s="93" t="s">
        <v>341</v>
      </c>
      <c r="F1285" s="93" t="s">
        <v>342</v>
      </c>
      <c r="G1285" s="93">
        <v>7</v>
      </c>
      <c r="H1285" s="93" t="s">
        <v>245</v>
      </c>
      <c r="I1285" s="94">
        <v>5</v>
      </c>
      <c r="J1285" s="94">
        <v>102.2</v>
      </c>
      <c r="K1285" s="94">
        <v>102.2</v>
      </c>
      <c r="L1285" s="94"/>
      <c r="M1285" s="94">
        <v>85.85</v>
      </c>
      <c r="N1285" s="94"/>
      <c r="O1285" s="94">
        <v>96.25</v>
      </c>
      <c r="P1285" s="94"/>
      <c r="Q1285" s="94">
        <v>89.65</v>
      </c>
      <c r="R1285" s="94"/>
      <c r="S1285" s="94">
        <v>91.9</v>
      </c>
      <c r="T1285" s="95"/>
      <c r="U1285" s="95"/>
      <c r="V1285" s="34"/>
      <c r="W1285" s="34" t="s">
        <v>626</v>
      </c>
      <c r="X1285" s="34"/>
    </row>
    <row r="1286" spans="1:24" ht="14">
      <c r="A1286" s="91" t="s">
        <v>245</v>
      </c>
      <c r="B1286" s="92" t="s">
        <v>1751</v>
      </c>
      <c r="C1286" s="91">
        <v>11</v>
      </c>
      <c r="D1286" s="91" t="s">
        <v>630</v>
      </c>
      <c r="E1286" s="93" t="s">
        <v>341</v>
      </c>
      <c r="F1286" s="93" t="s">
        <v>342</v>
      </c>
      <c r="G1286" s="93">
        <v>7</v>
      </c>
      <c r="H1286" s="93" t="s">
        <v>245</v>
      </c>
      <c r="I1286" s="94">
        <v>5</v>
      </c>
      <c r="J1286" s="94">
        <v>98.5</v>
      </c>
      <c r="K1286" s="94">
        <v>98.5</v>
      </c>
      <c r="L1286" s="94"/>
      <c r="M1286" s="94">
        <v>89.7</v>
      </c>
      <c r="N1286" s="94"/>
      <c r="O1286" s="94">
        <v>94.4</v>
      </c>
      <c r="P1286" s="94"/>
      <c r="Q1286" s="94">
        <v>80.150000000000006</v>
      </c>
      <c r="R1286" s="94"/>
      <c r="S1286" s="94">
        <v>88.9</v>
      </c>
      <c r="T1286" s="95"/>
      <c r="U1286" s="95"/>
      <c r="V1286" s="34"/>
      <c r="W1286" s="34" t="s">
        <v>626</v>
      </c>
      <c r="X1286" s="34"/>
    </row>
    <row r="1287" spans="1:24" ht="14">
      <c r="A1287" s="91" t="s">
        <v>245</v>
      </c>
      <c r="B1287" s="92" t="s">
        <v>1752</v>
      </c>
      <c r="C1287" s="91">
        <v>16</v>
      </c>
      <c r="D1287" s="91" t="s">
        <v>625</v>
      </c>
      <c r="E1287" s="93" t="s">
        <v>252</v>
      </c>
      <c r="F1287" s="93" t="s">
        <v>252</v>
      </c>
      <c r="G1287" s="93">
        <v>7</v>
      </c>
      <c r="H1287" s="93" t="s">
        <v>245</v>
      </c>
      <c r="I1287" s="94">
        <v>5</v>
      </c>
      <c r="J1287" s="94">
        <v>185.15</v>
      </c>
      <c r="K1287" s="94">
        <v>183.2</v>
      </c>
      <c r="L1287" s="94"/>
      <c r="M1287" s="94">
        <v>150.5</v>
      </c>
      <c r="N1287" s="94"/>
      <c r="O1287" s="94">
        <v>170.25</v>
      </c>
      <c r="P1287" s="94"/>
      <c r="Q1287" s="94">
        <v>185.15</v>
      </c>
      <c r="R1287" s="94"/>
      <c r="S1287" s="94">
        <v>173.2</v>
      </c>
      <c r="T1287" s="95"/>
      <c r="U1287" s="95"/>
      <c r="V1287" s="34"/>
      <c r="W1287" s="34" t="s">
        <v>626</v>
      </c>
      <c r="X1287" s="34"/>
    </row>
    <row r="1288" spans="1:24" ht="14">
      <c r="A1288" s="91" t="s">
        <v>245</v>
      </c>
      <c r="B1288" s="92" t="s">
        <v>1753</v>
      </c>
      <c r="C1288" s="91">
        <v>16</v>
      </c>
      <c r="D1288" s="91" t="s">
        <v>625</v>
      </c>
      <c r="E1288" s="93" t="s">
        <v>252</v>
      </c>
      <c r="F1288" s="93" t="s">
        <v>252</v>
      </c>
      <c r="G1288" s="93">
        <v>7</v>
      </c>
      <c r="H1288" s="93" t="s">
        <v>245</v>
      </c>
      <c r="I1288" s="94">
        <v>4</v>
      </c>
      <c r="J1288" s="94">
        <v>185.6</v>
      </c>
      <c r="K1288" s="94">
        <v>180.4</v>
      </c>
      <c r="L1288" s="94"/>
      <c r="M1288" s="94">
        <v>158.94999999999999</v>
      </c>
      <c r="N1288" s="94"/>
      <c r="O1288" s="94">
        <v>185.6</v>
      </c>
      <c r="P1288" s="94"/>
      <c r="Q1288" s="94"/>
      <c r="R1288" s="94"/>
      <c r="S1288" s="94">
        <v>186.7</v>
      </c>
      <c r="T1288" s="95"/>
      <c r="U1288" s="95"/>
      <c r="V1288" s="34"/>
      <c r="W1288" s="34" t="s">
        <v>626</v>
      </c>
      <c r="X1288" s="34"/>
    </row>
    <row r="1289" spans="1:24" ht="14">
      <c r="A1289" s="91" t="s">
        <v>245</v>
      </c>
      <c r="B1289" s="92" t="s">
        <v>1754</v>
      </c>
      <c r="C1289" s="91">
        <v>17</v>
      </c>
      <c r="D1289" s="91" t="s">
        <v>630</v>
      </c>
      <c r="E1289" s="93" t="s">
        <v>252</v>
      </c>
      <c r="F1289" s="93" t="s">
        <v>252</v>
      </c>
      <c r="G1289" s="93">
        <v>7</v>
      </c>
      <c r="H1289" s="93" t="s">
        <v>245</v>
      </c>
      <c r="I1289" s="94">
        <v>5</v>
      </c>
      <c r="J1289" s="94">
        <v>196.7</v>
      </c>
      <c r="K1289" s="94">
        <v>183.85</v>
      </c>
      <c r="L1289" s="94"/>
      <c r="M1289" s="94">
        <v>164.05</v>
      </c>
      <c r="N1289" s="94"/>
      <c r="O1289" s="94">
        <v>196.7</v>
      </c>
      <c r="P1289" s="94"/>
      <c r="Q1289" s="94">
        <v>182.2</v>
      </c>
      <c r="R1289" s="94"/>
      <c r="S1289" s="94">
        <v>170</v>
      </c>
      <c r="T1289" s="95"/>
      <c r="U1289" s="95"/>
      <c r="V1289" s="34"/>
      <c r="W1289" s="34" t="s">
        <v>626</v>
      </c>
      <c r="X1289" s="34"/>
    </row>
    <row r="1290" spans="1:24" ht="14">
      <c r="A1290" s="91" t="s">
        <v>245</v>
      </c>
      <c r="B1290" s="92" t="s">
        <v>1755</v>
      </c>
      <c r="C1290" s="91">
        <v>18</v>
      </c>
      <c r="D1290" s="91" t="s">
        <v>630</v>
      </c>
      <c r="E1290" s="93" t="s">
        <v>252</v>
      </c>
      <c r="F1290" s="93" t="s">
        <v>252</v>
      </c>
      <c r="G1290" s="93">
        <v>7</v>
      </c>
      <c r="H1290" s="93" t="s">
        <v>245</v>
      </c>
      <c r="I1290" s="94">
        <v>3</v>
      </c>
      <c r="J1290" s="94">
        <v>177.2</v>
      </c>
      <c r="K1290" s="94"/>
      <c r="L1290" s="94"/>
      <c r="M1290" s="94"/>
      <c r="N1290" s="94"/>
      <c r="O1290" s="94">
        <v>177.2</v>
      </c>
      <c r="P1290" s="94"/>
      <c r="Q1290" s="94">
        <v>144.05000000000001</v>
      </c>
      <c r="R1290" s="94"/>
      <c r="S1290" s="94">
        <v>162.15</v>
      </c>
      <c r="T1290" s="95"/>
      <c r="U1290" s="95"/>
      <c r="V1290" s="34"/>
      <c r="W1290" s="34" t="s">
        <v>626</v>
      </c>
      <c r="X1290" s="34"/>
    </row>
    <row r="1291" spans="1:24" ht="14">
      <c r="A1291" s="91" t="s">
        <v>247</v>
      </c>
      <c r="B1291" s="92" t="s">
        <v>1756</v>
      </c>
      <c r="C1291" s="91">
        <v>8</v>
      </c>
      <c r="D1291" s="91" t="s">
        <v>625</v>
      </c>
      <c r="E1291" s="93" t="s">
        <v>174</v>
      </c>
      <c r="F1291" s="93" t="s">
        <v>341</v>
      </c>
      <c r="G1291" s="93">
        <v>8</v>
      </c>
      <c r="H1291" s="93" t="s">
        <v>247</v>
      </c>
      <c r="I1291" s="94">
        <v>3</v>
      </c>
      <c r="J1291" s="94">
        <v>35.9</v>
      </c>
      <c r="K1291" s="94">
        <v>31.1</v>
      </c>
      <c r="L1291" s="94"/>
      <c r="M1291" s="94"/>
      <c r="N1291" s="94"/>
      <c r="O1291" s="94">
        <v>35.9</v>
      </c>
      <c r="P1291" s="94"/>
      <c r="Q1291" s="94">
        <v>28.85</v>
      </c>
      <c r="R1291" s="94"/>
      <c r="S1291" s="94"/>
      <c r="T1291" s="95"/>
      <c r="U1291" s="95"/>
      <c r="V1291" s="34"/>
      <c r="W1291" s="34"/>
      <c r="X1291" s="34"/>
    </row>
    <row r="1292" spans="1:24" ht="14">
      <c r="A1292" s="91" t="s">
        <v>247</v>
      </c>
      <c r="B1292" s="92" t="s">
        <v>1757</v>
      </c>
      <c r="C1292" s="91">
        <v>9</v>
      </c>
      <c r="D1292" s="91" t="s">
        <v>625</v>
      </c>
      <c r="E1292" s="93" t="s">
        <v>174</v>
      </c>
      <c r="F1292" s="93" t="s">
        <v>341</v>
      </c>
      <c r="G1292" s="93">
        <v>8</v>
      </c>
      <c r="H1292" s="93" t="s">
        <v>247</v>
      </c>
      <c r="I1292" s="94">
        <v>4</v>
      </c>
      <c r="J1292" s="94">
        <v>73.55</v>
      </c>
      <c r="K1292" s="94">
        <v>52.85</v>
      </c>
      <c r="L1292" s="94"/>
      <c r="M1292" s="94"/>
      <c r="N1292" s="94"/>
      <c r="O1292" s="94">
        <v>73.55</v>
      </c>
      <c r="P1292" s="94"/>
      <c r="Q1292" s="94">
        <v>49.7</v>
      </c>
      <c r="R1292" s="94"/>
      <c r="S1292" s="94">
        <v>59.15</v>
      </c>
      <c r="T1292" s="95"/>
      <c r="U1292" s="95"/>
      <c r="V1292" s="34"/>
      <c r="W1292" s="34" t="s">
        <v>626</v>
      </c>
      <c r="X1292" s="34"/>
    </row>
    <row r="1293" spans="1:24" ht="14">
      <c r="A1293" s="91" t="s">
        <v>247</v>
      </c>
      <c r="B1293" s="92" t="s">
        <v>1758</v>
      </c>
      <c r="C1293" s="91">
        <v>9</v>
      </c>
      <c r="D1293" s="91" t="s">
        <v>625</v>
      </c>
      <c r="E1293" s="93" t="s">
        <v>174</v>
      </c>
      <c r="F1293" s="93" t="s">
        <v>341</v>
      </c>
      <c r="G1293" s="93">
        <v>8</v>
      </c>
      <c r="H1293" s="93" t="s">
        <v>247</v>
      </c>
      <c r="I1293" s="94">
        <v>4</v>
      </c>
      <c r="J1293" s="94">
        <v>49.4</v>
      </c>
      <c r="K1293" s="94">
        <v>40.5</v>
      </c>
      <c r="L1293" s="94"/>
      <c r="M1293" s="94"/>
      <c r="N1293" s="94"/>
      <c r="O1293" s="94">
        <v>49.4</v>
      </c>
      <c r="P1293" s="94"/>
      <c r="Q1293" s="94">
        <v>33.9</v>
      </c>
      <c r="R1293" s="94"/>
      <c r="S1293" s="94">
        <v>54.9</v>
      </c>
      <c r="T1293" s="95"/>
      <c r="U1293" s="95"/>
      <c r="V1293" s="34"/>
      <c r="W1293" s="34" t="s">
        <v>626</v>
      </c>
      <c r="X1293" s="34"/>
    </row>
    <row r="1294" spans="1:24" ht="14">
      <c r="A1294" s="91" t="s">
        <v>247</v>
      </c>
      <c r="B1294" s="92" t="s">
        <v>1759</v>
      </c>
      <c r="C1294" s="91">
        <v>8</v>
      </c>
      <c r="D1294" s="91" t="s">
        <v>625</v>
      </c>
      <c r="E1294" s="93" t="s">
        <v>174</v>
      </c>
      <c r="F1294" s="93" t="s">
        <v>341</v>
      </c>
      <c r="G1294" s="93">
        <v>8</v>
      </c>
      <c r="H1294" s="93" t="s">
        <v>247</v>
      </c>
      <c r="I1294" s="94">
        <v>3</v>
      </c>
      <c r="J1294" s="94">
        <v>31.5</v>
      </c>
      <c r="K1294" s="94">
        <v>18.850000000000001</v>
      </c>
      <c r="L1294" s="94"/>
      <c r="M1294" s="94"/>
      <c r="N1294" s="94"/>
      <c r="O1294" s="94">
        <v>31.5</v>
      </c>
      <c r="P1294" s="94"/>
      <c r="Q1294" s="94">
        <v>29.3</v>
      </c>
      <c r="R1294" s="94"/>
      <c r="S1294" s="94"/>
      <c r="T1294" s="95"/>
      <c r="U1294" s="95"/>
      <c r="V1294" s="34"/>
      <c r="W1294" s="34"/>
      <c r="X1294" s="34"/>
    </row>
    <row r="1295" spans="1:24" ht="14">
      <c r="A1295" s="91" t="s">
        <v>247</v>
      </c>
      <c r="B1295" s="92" t="s">
        <v>1760</v>
      </c>
      <c r="C1295" s="91">
        <v>9</v>
      </c>
      <c r="D1295" s="91" t="s">
        <v>630</v>
      </c>
      <c r="E1295" s="93" t="s">
        <v>174</v>
      </c>
      <c r="F1295" s="93" t="s">
        <v>341</v>
      </c>
      <c r="G1295" s="93">
        <v>8</v>
      </c>
      <c r="H1295" s="93" t="s">
        <v>247</v>
      </c>
      <c r="I1295" s="94">
        <v>4</v>
      </c>
      <c r="J1295" s="94">
        <v>45.9</v>
      </c>
      <c r="K1295" s="94">
        <v>32.299999999999997</v>
      </c>
      <c r="L1295" s="94"/>
      <c r="M1295" s="94"/>
      <c r="N1295" s="94"/>
      <c r="O1295" s="94">
        <v>45.9</v>
      </c>
      <c r="P1295" s="94"/>
      <c r="Q1295" s="94">
        <v>34.700000000000003</v>
      </c>
      <c r="R1295" s="94"/>
      <c r="S1295" s="94">
        <v>44.6</v>
      </c>
      <c r="T1295" s="95"/>
      <c r="U1295" s="95"/>
      <c r="V1295" s="34"/>
      <c r="W1295" s="34" t="s">
        <v>626</v>
      </c>
      <c r="X1295" s="34"/>
    </row>
    <row r="1296" spans="1:24" ht="14">
      <c r="A1296" s="91" t="s">
        <v>247</v>
      </c>
      <c r="B1296" s="92" t="s">
        <v>1761</v>
      </c>
      <c r="C1296" s="91">
        <v>10</v>
      </c>
      <c r="D1296" s="91" t="s">
        <v>630</v>
      </c>
      <c r="E1296" s="93" t="s">
        <v>174</v>
      </c>
      <c r="F1296" s="93" t="s">
        <v>341</v>
      </c>
      <c r="G1296" s="93">
        <v>8</v>
      </c>
      <c r="H1296" s="93" t="s">
        <v>247</v>
      </c>
      <c r="I1296" s="94">
        <v>2</v>
      </c>
      <c r="J1296" s="94">
        <v>10</v>
      </c>
      <c r="K1296" s="94"/>
      <c r="L1296" s="94"/>
      <c r="M1296" s="94"/>
      <c r="N1296" s="94"/>
      <c r="O1296" s="94"/>
      <c r="P1296" s="94"/>
      <c r="Q1296" s="94">
        <v>10</v>
      </c>
      <c r="R1296" s="94"/>
      <c r="S1296" s="94">
        <v>29.2</v>
      </c>
      <c r="T1296" s="95"/>
      <c r="U1296" s="95"/>
      <c r="V1296" s="34"/>
      <c r="W1296" s="34" t="s">
        <v>626</v>
      </c>
      <c r="X1296" s="34"/>
    </row>
    <row r="1297" spans="1:24" ht="14">
      <c r="A1297" s="91" t="s">
        <v>247</v>
      </c>
      <c r="B1297" s="92" t="s">
        <v>1762</v>
      </c>
      <c r="C1297" s="91">
        <v>8</v>
      </c>
      <c r="D1297" s="91" t="s">
        <v>630</v>
      </c>
      <c r="E1297" s="93" t="s">
        <v>174</v>
      </c>
      <c r="F1297" s="93" t="s">
        <v>341</v>
      </c>
      <c r="G1297" s="93">
        <v>8</v>
      </c>
      <c r="H1297" s="93" t="s">
        <v>247</v>
      </c>
      <c r="I1297" s="94">
        <v>0</v>
      </c>
      <c r="J1297" s="94">
        <v>0</v>
      </c>
      <c r="K1297" s="94"/>
      <c r="L1297" s="94"/>
      <c r="M1297" s="94"/>
      <c r="N1297" s="94"/>
      <c r="O1297" s="94"/>
      <c r="P1297" s="94"/>
      <c r="Q1297" s="94"/>
      <c r="R1297" s="94"/>
      <c r="S1297" s="94"/>
      <c r="T1297" s="95"/>
      <c r="U1297" s="95"/>
      <c r="V1297" s="34"/>
      <c r="W1297" s="34"/>
      <c r="X1297" s="34"/>
    </row>
    <row r="1298" spans="1:24" ht="14">
      <c r="A1298" s="91" t="s">
        <v>247</v>
      </c>
      <c r="B1298" s="92" t="s">
        <v>1763</v>
      </c>
      <c r="C1298" s="91">
        <v>9</v>
      </c>
      <c r="D1298" s="91" t="s">
        <v>630</v>
      </c>
      <c r="E1298" s="93" t="s">
        <v>174</v>
      </c>
      <c r="F1298" s="93" t="s">
        <v>341</v>
      </c>
      <c r="G1298" s="93">
        <v>8</v>
      </c>
      <c r="H1298" s="93" t="s">
        <v>247</v>
      </c>
      <c r="I1298" s="94">
        <v>3</v>
      </c>
      <c r="J1298" s="94">
        <v>44.6</v>
      </c>
      <c r="K1298" s="94">
        <v>33.1</v>
      </c>
      <c r="L1298" s="94"/>
      <c r="M1298" s="94"/>
      <c r="N1298" s="94"/>
      <c r="O1298" s="94">
        <v>44.6</v>
      </c>
      <c r="P1298" s="94"/>
      <c r="Q1298" s="94"/>
      <c r="R1298" s="94"/>
      <c r="S1298" s="94">
        <v>32.700000000000003</v>
      </c>
      <c r="T1298" s="95"/>
      <c r="U1298" s="95"/>
      <c r="V1298" s="34"/>
      <c r="W1298" s="34" t="s">
        <v>626</v>
      </c>
      <c r="X1298" s="34"/>
    </row>
    <row r="1299" spans="1:24" ht="14">
      <c r="A1299" s="91" t="s">
        <v>247</v>
      </c>
      <c r="B1299" s="92" t="s">
        <v>1764</v>
      </c>
      <c r="C1299" s="91">
        <v>5</v>
      </c>
      <c r="D1299" s="91" t="s">
        <v>630</v>
      </c>
      <c r="E1299" s="93" t="s">
        <v>174</v>
      </c>
      <c r="F1299" s="93" t="s">
        <v>341</v>
      </c>
      <c r="G1299" s="93">
        <v>8</v>
      </c>
      <c r="H1299" s="93" t="s">
        <v>247</v>
      </c>
      <c r="I1299" s="94">
        <v>3</v>
      </c>
      <c r="J1299" s="94">
        <v>29.4</v>
      </c>
      <c r="K1299" s="94">
        <v>16.899999999999999</v>
      </c>
      <c r="L1299" s="94"/>
      <c r="M1299" s="94"/>
      <c r="N1299" s="94"/>
      <c r="O1299" s="94">
        <v>29.4</v>
      </c>
      <c r="P1299" s="94"/>
      <c r="Q1299" s="94">
        <v>21</v>
      </c>
      <c r="R1299" s="94"/>
      <c r="S1299" s="94"/>
      <c r="T1299" s="95"/>
      <c r="U1299" s="95"/>
      <c r="V1299" s="34"/>
      <c r="W1299" s="34"/>
      <c r="X1299" s="34"/>
    </row>
    <row r="1300" spans="1:24" ht="14">
      <c r="A1300" s="91" t="s">
        <v>247</v>
      </c>
      <c r="B1300" s="92" t="s">
        <v>1765</v>
      </c>
      <c r="C1300" s="91">
        <v>7</v>
      </c>
      <c r="D1300" s="91" t="s">
        <v>630</v>
      </c>
      <c r="E1300" s="93" t="s">
        <v>174</v>
      </c>
      <c r="F1300" s="93" t="s">
        <v>341</v>
      </c>
      <c r="G1300" s="93">
        <v>8</v>
      </c>
      <c r="H1300" s="93" t="s">
        <v>247</v>
      </c>
      <c r="I1300" s="94">
        <v>4</v>
      </c>
      <c r="J1300" s="94">
        <v>55.5</v>
      </c>
      <c r="K1300" s="94">
        <v>38.1</v>
      </c>
      <c r="L1300" s="94"/>
      <c r="M1300" s="94"/>
      <c r="N1300" s="94"/>
      <c r="O1300" s="94">
        <v>55.5</v>
      </c>
      <c r="P1300" s="94"/>
      <c r="Q1300" s="94">
        <v>44.5</v>
      </c>
      <c r="R1300" s="94"/>
      <c r="S1300" s="94">
        <v>40.5</v>
      </c>
      <c r="T1300" s="95"/>
      <c r="U1300" s="95"/>
      <c r="V1300" s="34"/>
      <c r="W1300" s="34" t="s">
        <v>626</v>
      </c>
      <c r="X1300" s="34"/>
    </row>
    <row r="1301" spans="1:24" ht="14">
      <c r="A1301" s="91" t="s">
        <v>247</v>
      </c>
      <c r="B1301" s="92" t="s">
        <v>1766</v>
      </c>
      <c r="C1301" s="91">
        <v>9</v>
      </c>
      <c r="D1301" s="91" t="s">
        <v>630</v>
      </c>
      <c r="E1301" s="93" t="s">
        <v>174</v>
      </c>
      <c r="F1301" s="93" t="s">
        <v>341</v>
      </c>
      <c r="G1301" s="93">
        <v>8</v>
      </c>
      <c r="H1301" s="93" t="s">
        <v>247</v>
      </c>
      <c r="I1301" s="94">
        <v>2</v>
      </c>
      <c r="J1301" s="94">
        <v>33.049999999999997</v>
      </c>
      <c r="K1301" s="94"/>
      <c r="L1301" s="94"/>
      <c r="M1301" s="94"/>
      <c r="N1301" s="94"/>
      <c r="O1301" s="94"/>
      <c r="P1301" s="94"/>
      <c r="Q1301" s="94">
        <v>33.049999999999997</v>
      </c>
      <c r="R1301" s="94"/>
      <c r="S1301" s="94">
        <v>41</v>
      </c>
      <c r="T1301" s="95"/>
      <c r="U1301" s="95"/>
      <c r="V1301" s="34"/>
      <c r="W1301" s="34"/>
      <c r="X1301" s="34"/>
    </row>
    <row r="1302" spans="1:24" ht="14">
      <c r="A1302" s="91" t="s">
        <v>247</v>
      </c>
      <c r="B1302" s="92" t="s">
        <v>1767</v>
      </c>
      <c r="C1302" s="91">
        <v>10</v>
      </c>
      <c r="D1302" s="91" t="s">
        <v>630</v>
      </c>
      <c r="E1302" s="93" t="s">
        <v>174</v>
      </c>
      <c r="F1302" s="93" t="s">
        <v>341</v>
      </c>
      <c r="G1302" s="93">
        <v>8</v>
      </c>
      <c r="H1302" s="93" t="s">
        <v>247</v>
      </c>
      <c r="I1302" s="94">
        <v>1</v>
      </c>
      <c r="J1302" s="94">
        <v>0</v>
      </c>
      <c r="K1302" s="94"/>
      <c r="L1302" s="94"/>
      <c r="M1302" s="94"/>
      <c r="N1302" s="94"/>
      <c r="O1302" s="94"/>
      <c r="P1302" s="94"/>
      <c r="Q1302" s="94"/>
      <c r="R1302" s="94"/>
      <c r="S1302" s="94">
        <v>49.35</v>
      </c>
      <c r="T1302" s="95"/>
      <c r="U1302" s="95"/>
      <c r="V1302" s="34"/>
      <c r="W1302" s="34"/>
      <c r="X1302" s="34"/>
    </row>
    <row r="1303" spans="1:24" ht="14">
      <c r="A1303" s="91" t="s">
        <v>247</v>
      </c>
      <c r="B1303" s="92" t="s">
        <v>1768</v>
      </c>
      <c r="C1303" s="91">
        <v>10</v>
      </c>
      <c r="D1303" s="91" t="s">
        <v>630</v>
      </c>
      <c r="E1303" s="93" t="s">
        <v>174</v>
      </c>
      <c r="F1303" s="93" t="s">
        <v>341</v>
      </c>
      <c r="G1303" s="93">
        <v>8</v>
      </c>
      <c r="H1303" s="93" t="s">
        <v>247</v>
      </c>
      <c r="I1303" s="94">
        <v>1</v>
      </c>
      <c r="J1303" s="94">
        <v>39.049999999999997</v>
      </c>
      <c r="K1303" s="94">
        <v>39.049999999999997</v>
      </c>
      <c r="L1303" s="94"/>
      <c r="M1303" s="94"/>
      <c r="N1303" s="94"/>
      <c r="O1303" s="94"/>
      <c r="P1303" s="94"/>
      <c r="Q1303" s="94"/>
      <c r="R1303" s="94"/>
      <c r="S1303" s="94"/>
      <c r="T1303" s="95"/>
      <c r="U1303" s="95"/>
      <c r="V1303" s="34"/>
      <c r="W1303" s="34"/>
      <c r="X1303" s="34"/>
    </row>
    <row r="1304" spans="1:24" ht="14">
      <c r="A1304" s="91" t="s">
        <v>247</v>
      </c>
      <c r="B1304" s="92" t="s">
        <v>1769</v>
      </c>
      <c r="C1304" s="91">
        <v>9</v>
      </c>
      <c r="D1304" s="91" t="s">
        <v>630</v>
      </c>
      <c r="E1304" s="93" t="s">
        <v>174</v>
      </c>
      <c r="F1304" s="93" t="s">
        <v>341</v>
      </c>
      <c r="G1304" s="93">
        <v>8</v>
      </c>
      <c r="H1304" s="93" t="s">
        <v>247</v>
      </c>
      <c r="I1304" s="94">
        <v>3</v>
      </c>
      <c r="J1304" s="94">
        <v>32.049999999999997</v>
      </c>
      <c r="K1304" s="94">
        <v>32.049999999999997</v>
      </c>
      <c r="L1304" s="94"/>
      <c r="M1304" s="94"/>
      <c r="N1304" s="94"/>
      <c r="O1304" s="94">
        <v>26.7</v>
      </c>
      <c r="P1304" s="94"/>
      <c r="Q1304" s="94">
        <v>22.05</v>
      </c>
      <c r="R1304" s="94"/>
      <c r="S1304" s="94"/>
      <c r="T1304" s="95"/>
      <c r="U1304" s="95"/>
      <c r="V1304" s="34"/>
      <c r="W1304" s="34"/>
      <c r="X1304" s="34"/>
    </row>
    <row r="1305" spans="1:24" ht="14">
      <c r="A1305" s="91" t="s">
        <v>247</v>
      </c>
      <c r="B1305" s="92" t="s">
        <v>1770</v>
      </c>
      <c r="C1305" s="91">
        <v>13</v>
      </c>
      <c r="D1305" s="91" t="s">
        <v>625</v>
      </c>
      <c r="E1305" s="93" t="s">
        <v>342</v>
      </c>
      <c r="F1305" s="93" t="s">
        <v>252</v>
      </c>
      <c r="G1305" s="93">
        <v>8</v>
      </c>
      <c r="H1305" s="93" t="s">
        <v>247</v>
      </c>
      <c r="I1305" s="94">
        <v>4</v>
      </c>
      <c r="J1305" s="94">
        <v>87.05</v>
      </c>
      <c r="K1305" s="94">
        <v>87.05</v>
      </c>
      <c r="L1305" s="94"/>
      <c r="M1305" s="94"/>
      <c r="N1305" s="94"/>
      <c r="O1305" s="94">
        <v>85.25</v>
      </c>
      <c r="P1305" s="94"/>
      <c r="Q1305" s="94">
        <v>74.849999999999994</v>
      </c>
      <c r="R1305" s="94"/>
      <c r="S1305" s="94">
        <v>59</v>
      </c>
      <c r="T1305" s="95"/>
      <c r="U1305" s="95"/>
      <c r="V1305" s="34"/>
      <c r="W1305" s="34" t="s">
        <v>626</v>
      </c>
      <c r="X1305" s="34"/>
    </row>
    <row r="1306" spans="1:24" ht="14">
      <c r="A1306" s="91" t="s">
        <v>247</v>
      </c>
      <c r="B1306" s="92" t="s">
        <v>1771</v>
      </c>
      <c r="C1306" s="91">
        <v>12</v>
      </c>
      <c r="D1306" s="91" t="s">
        <v>625</v>
      </c>
      <c r="E1306" s="93" t="s">
        <v>341</v>
      </c>
      <c r="F1306" s="93" t="s">
        <v>342</v>
      </c>
      <c r="G1306" s="93">
        <v>8</v>
      </c>
      <c r="H1306" s="93" t="s">
        <v>247</v>
      </c>
      <c r="I1306" s="94">
        <v>3</v>
      </c>
      <c r="J1306" s="94">
        <v>76.95</v>
      </c>
      <c r="K1306" s="94"/>
      <c r="L1306" s="94"/>
      <c r="M1306" s="94"/>
      <c r="N1306" s="94"/>
      <c r="O1306" s="94">
        <v>76.95</v>
      </c>
      <c r="P1306" s="94"/>
      <c r="Q1306" s="94">
        <v>72.099999999999994</v>
      </c>
      <c r="R1306" s="94"/>
      <c r="S1306" s="94">
        <v>72.25</v>
      </c>
      <c r="T1306" s="95"/>
      <c r="U1306" s="95"/>
      <c r="V1306" s="34"/>
      <c r="W1306" s="34" t="s">
        <v>626</v>
      </c>
      <c r="X1306" s="34" t="s">
        <v>626</v>
      </c>
    </row>
    <row r="1307" spans="1:24" ht="14">
      <c r="A1307" s="91" t="s">
        <v>247</v>
      </c>
      <c r="B1307" s="92" t="s">
        <v>1772</v>
      </c>
      <c r="C1307" s="91">
        <v>12</v>
      </c>
      <c r="D1307" s="91" t="s">
        <v>625</v>
      </c>
      <c r="E1307" s="93" t="s">
        <v>341</v>
      </c>
      <c r="F1307" s="93" t="s">
        <v>342</v>
      </c>
      <c r="G1307" s="93">
        <v>8</v>
      </c>
      <c r="H1307" s="93" t="s">
        <v>247</v>
      </c>
      <c r="I1307" s="94">
        <v>1</v>
      </c>
      <c r="J1307" s="94">
        <v>78.45</v>
      </c>
      <c r="K1307" s="94"/>
      <c r="L1307" s="94"/>
      <c r="M1307" s="94"/>
      <c r="N1307" s="94"/>
      <c r="O1307" s="94"/>
      <c r="P1307" s="94"/>
      <c r="Q1307" s="94">
        <v>78.45</v>
      </c>
      <c r="R1307" s="94"/>
      <c r="S1307" s="94"/>
      <c r="T1307" s="95"/>
      <c r="U1307" s="95"/>
      <c r="V1307" s="34"/>
      <c r="W1307" s="34"/>
      <c r="X1307" s="34"/>
    </row>
    <row r="1308" spans="1:24" ht="14">
      <c r="A1308" s="91" t="s">
        <v>247</v>
      </c>
      <c r="B1308" s="92" t="s">
        <v>1773</v>
      </c>
      <c r="C1308" s="91">
        <v>11</v>
      </c>
      <c r="D1308" s="91" t="s">
        <v>630</v>
      </c>
      <c r="E1308" s="93" t="s">
        <v>341</v>
      </c>
      <c r="F1308" s="93" t="s">
        <v>342</v>
      </c>
      <c r="G1308" s="93">
        <v>8</v>
      </c>
      <c r="H1308" s="93" t="s">
        <v>247</v>
      </c>
      <c r="I1308" s="94">
        <v>3</v>
      </c>
      <c r="J1308" s="94">
        <v>104.8</v>
      </c>
      <c r="K1308" s="94">
        <v>85.3</v>
      </c>
      <c r="L1308" s="94"/>
      <c r="M1308" s="94"/>
      <c r="N1308" s="94"/>
      <c r="O1308" s="94"/>
      <c r="P1308" s="94"/>
      <c r="Q1308" s="94">
        <v>104.8</v>
      </c>
      <c r="R1308" s="94"/>
      <c r="S1308" s="94">
        <v>109.75</v>
      </c>
      <c r="T1308" s="95"/>
      <c r="U1308" s="95"/>
      <c r="V1308" s="34"/>
      <c r="W1308" s="34" t="s">
        <v>626</v>
      </c>
      <c r="X1308" s="34"/>
    </row>
    <row r="1309" spans="1:24" ht="14">
      <c r="A1309" s="91" t="s">
        <v>247</v>
      </c>
      <c r="B1309" s="92" t="s">
        <v>1774</v>
      </c>
      <c r="C1309" s="91">
        <v>12</v>
      </c>
      <c r="D1309" s="91" t="s">
        <v>630</v>
      </c>
      <c r="E1309" s="93" t="s">
        <v>341</v>
      </c>
      <c r="F1309" s="93" t="s">
        <v>342</v>
      </c>
      <c r="G1309" s="93">
        <v>8</v>
      </c>
      <c r="H1309" s="93" t="s">
        <v>247</v>
      </c>
      <c r="I1309" s="94">
        <v>4</v>
      </c>
      <c r="J1309" s="94">
        <v>68.25</v>
      </c>
      <c r="K1309" s="94">
        <v>43.1</v>
      </c>
      <c r="L1309" s="94"/>
      <c r="M1309" s="94"/>
      <c r="N1309" s="94"/>
      <c r="O1309" s="94">
        <v>68.25</v>
      </c>
      <c r="P1309" s="94"/>
      <c r="Q1309" s="94">
        <v>56.1</v>
      </c>
      <c r="R1309" s="94"/>
      <c r="S1309" s="94">
        <v>47.5</v>
      </c>
      <c r="T1309" s="95"/>
      <c r="U1309" s="95"/>
      <c r="V1309" s="34"/>
      <c r="W1309" s="34" t="s">
        <v>626</v>
      </c>
      <c r="X1309" s="34"/>
    </row>
    <row r="1310" spans="1:24" ht="14">
      <c r="A1310" s="91" t="s">
        <v>247</v>
      </c>
      <c r="B1310" s="92" t="s">
        <v>1775</v>
      </c>
      <c r="C1310" s="91">
        <v>12</v>
      </c>
      <c r="D1310" s="91" t="s">
        <v>630</v>
      </c>
      <c r="E1310" s="93" t="s">
        <v>341</v>
      </c>
      <c r="F1310" s="93" t="s">
        <v>342</v>
      </c>
      <c r="G1310" s="93">
        <v>8</v>
      </c>
      <c r="H1310" s="93" t="s">
        <v>247</v>
      </c>
      <c r="I1310" s="94">
        <v>4</v>
      </c>
      <c r="J1310" s="94">
        <v>92.85</v>
      </c>
      <c r="K1310" s="94">
        <v>92.7</v>
      </c>
      <c r="L1310" s="94"/>
      <c r="M1310" s="94"/>
      <c r="N1310" s="94"/>
      <c r="O1310" s="94">
        <v>91.35</v>
      </c>
      <c r="P1310" s="94"/>
      <c r="Q1310" s="94">
        <v>92.85</v>
      </c>
      <c r="R1310" s="94"/>
      <c r="S1310" s="94">
        <v>85.4</v>
      </c>
      <c r="T1310" s="95"/>
      <c r="U1310" s="95"/>
      <c r="V1310" s="34"/>
      <c r="W1310" s="34" t="s">
        <v>626</v>
      </c>
      <c r="X1310" s="34" t="s">
        <v>626</v>
      </c>
    </row>
    <row r="1311" spans="1:24" ht="14">
      <c r="A1311" s="91" t="s">
        <v>247</v>
      </c>
      <c r="B1311" s="92" t="s">
        <v>1776</v>
      </c>
      <c r="C1311" s="91">
        <v>16</v>
      </c>
      <c r="D1311" s="91" t="s">
        <v>625</v>
      </c>
      <c r="E1311" s="93" t="s">
        <v>252</v>
      </c>
      <c r="F1311" s="93" t="s">
        <v>252</v>
      </c>
      <c r="G1311" s="93">
        <v>8</v>
      </c>
      <c r="H1311" s="93" t="s">
        <v>247</v>
      </c>
      <c r="I1311" s="94">
        <v>1</v>
      </c>
      <c r="J1311" s="94">
        <v>122.35</v>
      </c>
      <c r="K1311" s="94"/>
      <c r="L1311" s="94"/>
      <c r="M1311" s="94"/>
      <c r="N1311" s="94"/>
      <c r="O1311" s="94"/>
      <c r="P1311" s="94"/>
      <c r="Q1311" s="94">
        <v>122.35</v>
      </c>
      <c r="R1311" s="94"/>
      <c r="S1311" s="94"/>
      <c r="T1311" s="95"/>
      <c r="U1311" s="95"/>
      <c r="V1311" s="34"/>
      <c r="W1311" s="34"/>
      <c r="X1311" s="34"/>
    </row>
    <row r="1312" spans="1:24" ht="14">
      <c r="A1312" s="91" t="s">
        <v>247</v>
      </c>
      <c r="B1312" s="92" t="s">
        <v>1777</v>
      </c>
      <c r="C1312" s="91">
        <v>16</v>
      </c>
      <c r="D1312" s="91" t="s">
        <v>625</v>
      </c>
      <c r="E1312" s="93" t="s">
        <v>252</v>
      </c>
      <c r="F1312" s="93" t="s">
        <v>252</v>
      </c>
      <c r="G1312" s="93">
        <v>8</v>
      </c>
      <c r="H1312" s="93" t="s">
        <v>247</v>
      </c>
      <c r="I1312" s="94">
        <v>1</v>
      </c>
      <c r="J1312" s="94">
        <v>160</v>
      </c>
      <c r="K1312" s="94"/>
      <c r="L1312" s="94"/>
      <c r="M1312" s="94"/>
      <c r="N1312" s="94"/>
      <c r="O1312" s="94"/>
      <c r="P1312" s="94"/>
      <c r="Q1312" s="94">
        <v>160</v>
      </c>
      <c r="R1312" s="94"/>
      <c r="S1312" s="94"/>
      <c r="T1312" s="95"/>
      <c r="U1312" s="95"/>
      <c r="V1312" s="34"/>
      <c r="W1312" s="34"/>
      <c r="X1312" s="34"/>
    </row>
    <row r="1313" spans="1:24" ht="14">
      <c r="A1313" s="91" t="s">
        <v>247</v>
      </c>
      <c r="B1313" s="92" t="s">
        <v>1778</v>
      </c>
      <c r="C1313" s="91">
        <v>17</v>
      </c>
      <c r="D1313" s="91" t="s">
        <v>625</v>
      </c>
      <c r="E1313" s="93" t="s">
        <v>252</v>
      </c>
      <c r="F1313" s="93" t="s">
        <v>252</v>
      </c>
      <c r="G1313" s="93">
        <v>8</v>
      </c>
      <c r="H1313" s="93" t="s">
        <v>247</v>
      </c>
      <c r="I1313" s="94">
        <v>1</v>
      </c>
      <c r="J1313" s="94">
        <v>148.69999999999999</v>
      </c>
      <c r="K1313" s="94"/>
      <c r="L1313" s="94"/>
      <c r="M1313" s="94"/>
      <c r="N1313" s="94"/>
      <c r="O1313" s="94"/>
      <c r="P1313" s="94"/>
      <c r="Q1313" s="94">
        <v>148.69999999999999</v>
      </c>
      <c r="R1313" s="94"/>
      <c r="S1313" s="94"/>
      <c r="T1313" s="95"/>
      <c r="U1313" s="95"/>
      <c r="V1313" s="34"/>
      <c r="W1313" s="34"/>
      <c r="X1313" s="34"/>
    </row>
    <row r="1314" spans="1:24" ht="14">
      <c r="A1314" s="91" t="s">
        <v>247</v>
      </c>
      <c r="B1314" s="92" t="s">
        <v>1779</v>
      </c>
      <c r="C1314" s="91">
        <v>15</v>
      </c>
      <c r="D1314" s="91" t="s">
        <v>630</v>
      </c>
      <c r="E1314" s="93" t="s">
        <v>252</v>
      </c>
      <c r="F1314" s="93" t="s">
        <v>252</v>
      </c>
      <c r="G1314" s="93">
        <v>8</v>
      </c>
      <c r="H1314" s="93" t="s">
        <v>247</v>
      </c>
      <c r="I1314" s="94">
        <v>3</v>
      </c>
      <c r="J1314" s="94">
        <v>141.94999999999999</v>
      </c>
      <c r="K1314" s="94"/>
      <c r="L1314" s="94"/>
      <c r="M1314" s="94"/>
      <c r="N1314" s="94"/>
      <c r="O1314" s="94">
        <v>140.25</v>
      </c>
      <c r="P1314" s="94"/>
      <c r="Q1314" s="94">
        <v>141.94999999999999</v>
      </c>
      <c r="R1314" s="94"/>
      <c r="S1314" s="94">
        <v>135.19999999999999</v>
      </c>
      <c r="T1314" s="95"/>
      <c r="U1314" s="95"/>
      <c r="V1314" s="34"/>
      <c r="W1314" s="34" t="s">
        <v>626</v>
      </c>
      <c r="X1314" s="34" t="s">
        <v>626</v>
      </c>
    </row>
    <row r="1315" spans="1:24" ht="14">
      <c r="A1315" s="91" t="s">
        <v>247</v>
      </c>
      <c r="B1315" s="92" t="s">
        <v>1780</v>
      </c>
      <c r="C1315" s="91">
        <v>15</v>
      </c>
      <c r="D1315" s="91" t="s">
        <v>630</v>
      </c>
      <c r="E1315" s="93" t="s">
        <v>252</v>
      </c>
      <c r="F1315" s="93" t="s">
        <v>252</v>
      </c>
      <c r="G1315" s="93">
        <v>8</v>
      </c>
      <c r="H1315" s="93" t="s">
        <v>247</v>
      </c>
      <c r="I1315" s="94">
        <v>3</v>
      </c>
      <c r="J1315" s="94">
        <v>152.65</v>
      </c>
      <c r="K1315" s="94"/>
      <c r="L1315" s="94"/>
      <c r="M1315" s="94"/>
      <c r="N1315" s="94"/>
      <c r="O1315" s="94">
        <v>142.05000000000001</v>
      </c>
      <c r="P1315" s="94"/>
      <c r="Q1315" s="94">
        <v>152.65</v>
      </c>
      <c r="R1315" s="94"/>
      <c r="S1315" s="94">
        <v>121.6</v>
      </c>
      <c r="T1315" s="95"/>
      <c r="U1315" s="95"/>
      <c r="V1315" s="34"/>
      <c r="W1315" s="34" t="s">
        <v>626</v>
      </c>
      <c r="X1315" s="34" t="s">
        <v>626</v>
      </c>
    </row>
    <row r="1316" spans="1:24" ht="14">
      <c r="A1316" s="91" t="s">
        <v>247</v>
      </c>
      <c r="B1316" s="92" t="s">
        <v>1781</v>
      </c>
      <c r="C1316" s="91">
        <v>15</v>
      </c>
      <c r="D1316" s="91" t="s">
        <v>630</v>
      </c>
      <c r="E1316" s="93" t="s">
        <v>252</v>
      </c>
      <c r="F1316" s="93" t="s">
        <v>252</v>
      </c>
      <c r="G1316" s="93">
        <v>8</v>
      </c>
      <c r="H1316" s="93" t="s">
        <v>247</v>
      </c>
      <c r="I1316" s="94">
        <v>4</v>
      </c>
      <c r="J1316" s="94">
        <v>120.35</v>
      </c>
      <c r="K1316" s="94">
        <v>104.15</v>
      </c>
      <c r="L1316" s="94"/>
      <c r="M1316" s="94"/>
      <c r="N1316" s="94"/>
      <c r="O1316" s="94">
        <v>113</v>
      </c>
      <c r="P1316" s="94"/>
      <c r="Q1316" s="94">
        <v>120.35</v>
      </c>
      <c r="R1316" s="94"/>
      <c r="S1316" s="94">
        <v>114</v>
      </c>
      <c r="T1316" s="95"/>
      <c r="U1316" s="95"/>
      <c r="V1316" s="34"/>
      <c r="W1316" s="34" t="s">
        <v>626</v>
      </c>
      <c r="X1316" s="34"/>
    </row>
    <row r="1317" spans="1:24" ht="14">
      <c r="A1317" s="91" t="s">
        <v>250</v>
      </c>
      <c r="B1317" s="92" t="s">
        <v>1782</v>
      </c>
      <c r="C1317" s="91">
        <v>7</v>
      </c>
      <c r="D1317" s="91" t="s">
        <v>625</v>
      </c>
      <c r="E1317" s="93" t="s">
        <v>174</v>
      </c>
      <c r="F1317" s="93" t="s">
        <v>341</v>
      </c>
      <c r="G1317" s="93">
        <v>7</v>
      </c>
      <c r="H1317" s="93" t="s">
        <v>250</v>
      </c>
      <c r="I1317" s="94">
        <v>2</v>
      </c>
      <c r="J1317" s="94">
        <v>60.5</v>
      </c>
      <c r="K1317" s="94">
        <v>60.5</v>
      </c>
      <c r="L1317" s="94"/>
      <c r="M1317" s="94"/>
      <c r="N1317" s="94"/>
      <c r="O1317" s="94"/>
      <c r="P1317" s="94"/>
      <c r="Q1317" s="94">
        <v>52.25</v>
      </c>
      <c r="R1317" s="94"/>
      <c r="S1317" s="94"/>
      <c r="T1317" s="95"/>
      <c r="U1317" s="95"/>
      <c r="V1317" s="34"/>
      <c r="W1317" s="34" t="s">
        <v>626</v>
      </c>
      <c r="X1317" s="34"/>
    </row>
    <row r="1318" spans="1:24" ht="14">
      <c r="A1318" s="91" t="s">
        <v>250</v>
      </c>
      <c r="B1318" s="92" t="s">
        <v>1783</v>
      </c>
      <c r="C1318" s="91">
        <v>8</v>
      </c>
      <c r="D1318" s="91" t="s">
        <v>625</v>
      </c>
      <c r="E1318" s="93" t="s">
        <v>174</v>
      </c>
      <c r="F1318" s="93" t="s">
        <v>341</v>
      </c>
      <c r="G1318" s="93">
        <v>7</v>
      </c>
      <c r="H1318" s="93" t="s">
        <v>250</v>
      </c>
      <c r="I1318" s="94">
        <v>2</v>
      </c>
      <c r="J1318" s="94">
        <v>36.799999999999997</v>
      </c>
      <c r="K1318" s="94"/>
      <c r="L1318" s="94"/>
      <c r="M1318" s="94"/>
      <c r="N1318" s="94"/>
      <c r="O1318" s="94">
        <v>31.15</v>
      </c>
      <c r="P1318" s="94"/>
      <c r="Q1318" s="94">
        <v>36.799999999999997</v>
      </c>
      <c r="R1318" s="94"/>
      <c r="S1318" s="94"/>
      <c r="T1318" s="95"/>
      <c r="U1318" s="95"/>
      <c r="V1318" s="34"/>
      <c r="W1318" s="34"/>
      <c r="X1318" s="34"/>
    </row>
    <row r="1319" spans="1:24" ht="14">
      <c r="A1319" s="91" t="s">
        <v>250</v>
      </c>
      <c r="B1319" s="92" t="s">
        <v>1784</v>
      </c>
      <c r="C1319" s="91">
        <v>8</v>
      </c>
      <c r="D1319" s="91" t="s">
        <v>625</v>
      </c>
      <c r="E1319" s="93" t="s">
        <v>174</v>
      </c>
      <c r="F1319" s="93" t="s">
        <v>341</v>
      </c>
      <c r="G1319" s="93">
        <v>7</v>
      </c>
      <c r="H1319" s="93" t="s">
        <v>250</v>
      </c>
      <c r="I1319" s="94">
        <v>0</v>
      </c>
      <c r="J1319" s="94">
        <v>0</v>
      </c>
      <c r="K1319" s="94"/>
      <c r="L1319" s="94"/>
      <c r="M1319" s="94"/>
      <c r="N1319" s="94"/>
      <c r="O1319" s="94"/>
      <c r="P1319" s="94"/>
      <c r="Q1319" s="94"/>
      <c r="R1319" s="94"/>
      <c r="S1319" s="94"/>
      <c r="T1319" s="95"/>
      <c r="U1319" s="95"/>
      <c r="V1319" s="34"/>
      <c r="W1319" s="34"/>
      <c r="X1319" s="34"/>
    </row>
    <row r="1320" spans="1:24" ht="14">
      <c r="A1320" s="91" t="s">
        <v>250</v>
      </c>
      <c r="B1320" s="92" t="s">
        <v>1785</v>
      </c>
      <c r="C1320" s="91">
        <v>10</v>
      </c>
      <c r="D1320" s="91" t="s">
        <v>625</v>
      </c>
      <c r="E1320" s="93" t="s">
        <v>174</v>
      </c>
      <c r="F1320" s="93" t="s">
        <v>341</v>
      </c>
      <c r="G1320" s="93">
        <v>7</v>
      </c>
      <c r="H1320" s="93" t="s">
        <v>250</v>
      </c>
      <c r="I1320" s="94">
        <v>4</v>
      </c>
      <c r="J1320" s="94">
        <v>85.45</v>
      </c>
      <c r="K1320" s="94">
        <v>74.900000000000006</v>
      </c>
      <c r="L1320" s="94"/>
      <c r="M1320" s="94"/>
      <c r="N1320" s="94"/>
      <c r="O1320" s="94">
        <v>85.45</v>
      </c>
      <c r="P1320" s="94"/>
      <c r="Q1320" s="94">
        <v>82.5</v>
      </c>
      <c r="R1320" s="94"/>
      <c r="S1320" s="94">
        <v>69.150000000000006</v>
      </c>
      <c r="T1320" s="95"/>
      <c r="U1320" s="95"/>
      <c r="V1320" s="34"/>
      <c r="W1320" s="34" t="s">
        <v>626</v>
      </c>
      <c r="X1320" s="34" t="s">
        <v>626</v>
      </c>
    </row>
    <row r="1321" spans="1:24" ht="14">
      <c r="A1321" s="91" t="s">
        <v>250</v>
      </c>
      <c r="B1321" s="92" t="s">
        <v>1786</v>
      </c>
      <c r="C1321" s="91">
        <v>10</v>
      </c>
      <c r="D1321" s="91" t="s">
        <v>625</v>
      </c>
      <c r="E1321" s="93" t="s">
        <v>174</v>
      </c>
      <c r="F1321" s="93" t="s">
        <v>341</v>
      </c>
      <c r="G1321" s="93">
        <v>7</v>
      </c>
      <c r="H1321" s="93" t="s">
        <v>250</v>
      </c>
      <c r="I1321" s="94">
        <v>3</v>
      </c>
      <c r="J1321" s="94">
        <v>46.8</v>
      </c>
      <c r="K1321" s="94">
        <v>21.35</v>
      </c>
      <c r="L1321" s="94"/>
      <c r="M1321" s="94"/>
      <c r="N1321" s="94"/>
      <c r="O1321" s="94">
        <v>46.8</v>
      </c>
      <c r="P1321" s="94"/>
      <c r="Q1321" s="94">
        <v>34.1</v>
      </c>
      <c r="R1321" s="94"/>
      <c r="S1321" s="94"/>
      <c r="T1321" s="95"/>
      <c r="U1321" s="95"/>
      <c r="V1321" s="34"/>
      <c r="W1321" s="34"/>
      <c r="X1321" s="34"/>
    </row>
    <row r="1322" spans="1:24" ht="14">
      <c r="A1322" s="91" t="s">
        <v>250</v>
      </c>
      <c r="B1322" s="92" t="s">
        <v>1787</v>
      </c>
      <c r="C1322" s="91">
        <v>7</v>
      </c>
      <c r="D1322" s="91" t="s">
        <v>625</v>
      </c>
      <c r="E1322" s="93" t="s">
        <v>174</v>
      </c>
      <c r="F1322" s="93" t="s">
        <v>341</v>
      </c>
      <c r="G1322" s="93">
        <v>7</v>
      </c>
      <c r="H1322" s="93" t="s">
        <v>250</v>
      </c>
      <c r="I1322" s="94">
        <v>0</v>
      </c>
      <c r="J1322" s="94">
        <v>0</v>
      </c>
      <c r="K1322" s="94"/>
      <c r="L1322" s="94"/>
      <c r="M1322" s="94"/>
      <c r="N1322" s="94"/>
      <c r="O1322" s="94"/>
      <c r="P1322" s="94"/>
      <c r="Q1322" s="94"/>
      <c r="R1322" s="94"/>
      <c r="S1322" s="94"/>
      <c r="T1322" s="95"/>
      <c r="U1322" s="95"/>
      <c r="V1322" s="34"/>
      <c r="W1322" s="34"/>
      <c r="X1322" s="34"/>
    </row>
    <row r="1323" spans="1:24" ht="14">
      <c r="A1323" s="91" t="s">
        <v>250</v>
      </c>
      <c r="B1323" s="92" t="s">
        <v>1788</v>
      </c>
      <c r="C1323" s="91">
        <v>9</v>
      </c>
      <c r="D1323" s="91" t="s">
        <v>625</v>
      </c>
      <c r="E1323" s="93" t="s">
        <v>174</v>
      </c>
      <c r="F1323" s="93" t="s">
        <v>341</v>
      </c>
      <c r="G1323" s="93">
        <v>7</v>
      </c>
      <c r="H1323" s="93" t="s">
        <v>250</v>
      </c>
      <c r="I1323" s="94">
        <v>3</v>
      </c>
      <c r="J1323" s="94">
        <v>61.1</v>
      </c>
      <c r="K1323" s="94">
        <v>48.9</v>
      </c>
      <c r="L1323" s="94"/>
      <c r="M1323" s="94"/>
      <c r="N1323" s="94"/>
      <c r="O1323" s="94">
        <v>61.1</v>
      </c>
      <c r="P1323" s="94"/>
      <c r="Q1323" s="94">
        <v>59.8</v>
      </c>
      <c r="R1323" s="94"/>
      <c r="S1323" s="94"/>
      <c r="T1323" s="95"/>
      <c r="U1323" s="95"/>
      <c r="V1323" s="34"/>
      <c r="W1323" s="34"/>
      <c r="X1323" s="34"/>
    </row>
    <row r="1324" spans="1:24" ht="14">
      <c r="A1324" s="91" t="s">
        <v>250</v>
      </c>
      <c r="B1324" s="92" t="s">
        <v>1789</v>
      </c>
      <c r="C1324" s="91">
        <v>9</v>
      </c>
      <c r="D1324" s="91" t="s">
        <v>625</v>
      </c>
      <c r="E1324" s="93" t="s">
        <v>174</v>
      </c>
      <c r="F1324" s="93" t="s">
        <v>341</v>
      </c>
      <c r="G1324" s="93">
        <v>7</v>
      </c>
      <c r="H1324" s="93" t="s">
        <v>250</v>
      </c>
      <c r="I1324" s="94">
        <v>4</v>
      </c>
      <c r="J1324" s="94">
        <v>51.5</v>
      </c>
      <c r="K1324" s="94">
        <v>46.1</v>
      </c>
      <c r="L1324" s="94"/>
      <c r="M1324" s="94">
        <v>47.85</v>
      </c>
      <c r="N1324" s="94"/>
      <c r="O1324" s="94">
        <v>51.5</v>
      </c>
      <c r="P1324" s="94"/>
      <c r="Q1324" s="94"/>
      <c r="R1324" s="94"/>
      <c r="S1324" s="94">
        <v>47.65</v>
      </c>
      <c r="T1324" s="95"/>
      <c r="U1324" s="95"/>
      <c r="V1324" s="34"/>
      <c r="W1324" s="34" t="s">
        <v>626</v>
      </c>
      <c r="X1324" s="34"/>
    </row>
    <row r="1325" spans="1:24" ht="14">
      <c r="A1325" s="91" t="s">
        <v>250</v>
      </c>
      <c r="B1325" s="92" t="s">
        <v>1790</v>
      </c>
      <c r="C1325" s="91">
        <v>9</v>
      </c>
      <c r="D1325" s="91" t="s">
        <v>630</v>
      </c>
      <c r="E1325" s="93" t="s">
        <v>174</v>
      </c>
      <c r="F1325" s="93" t="s">
        <v>341</v>
      </c>
      <c r="G1325" s="93">
        <v>7</v>
      </c>
      <c r="H1325" s="93" t="s">
        <v>250</v>
      </c>
      <c r="I1325" s="94">
        <v>5</v>
      </c>
      <c r="J1325" s="94">
        <v>59.95</v>
      </c>
      <c r="K1325" s="94">
        <v>51.3</v>
      </c>
      <c r="L1325" s="94"/>
      <c r="M1325" s="94">
        <v>41.3</v>
      </c>
      <c r="N1325" s="94"/>
      <c r="O1325" s="94">
        <v>59.95</v>
      </c>
      <c r="P1325" s="94"/>
      <c r="Q1325" s="94">
        <v>49.35</v>
      </c>
      <c r="R1325" s="94"/>
      <c r="S1325" s="94">
        <v>48.3</v>
      </c>
      <c r="T1325" s="95"/>
      <c r="U1325" s="95"/>
      <c r="V1325" s="34"/>
      <c r="W1325" s="34" t="s">
        <v>626</v>
      </c>
      <c r="X1325" s="34"/>
    </row>
    <row r="1326" spans="1:24" ht="14">
      <c r="A1326" s="91" t="s">
        <v>250</v>
      </c>
      <c r="B1326" s="92" t="s">
        <v>1791</v>
      </c>
      <c r="C1326" s="91">
        <v>8</v>
      </c>
      <c r="D1326" s="91" t="s">
        <v>630</v>
      </c>
      <c r="E1326" s="93" t="s">
        <v>174</v>
      </c>
      <c r="F1326" s="93" t="s">
        <v>341</v>
      </c>
      <c r="G1326" s="93">
        <v>7</v>
      </c>
      <c r="H1326" s="93" t="s">
        <v>250</v>
      </c>
      <c r="I1326" s="94">
        <v>4</v>
      </c>
      <c r="J1326" s="94">
        <v>67.95</v>
      </c>
      <c r="K1326" s="94">
        <v>67.95</v>
      </c>
      <c r="L1326" s="94"/>
      <c r="M1326" s="94">
        <v>59.8</v>
      </c>
      <c r="N1326" s="94"/>
      <c r="O1326" s="94">
        <v>64.3</v>
      </c>
      <c r="P1326" s="94"/>
      <c r="Q1326" s="94"/>
      <c r="R1326" s="94"/>
      <c r="S1326" s="94">
        <v>69.8</v>
      </c>
      <c r="T1326" s="95"/>
      <c r="U1326" s="95"/>
      <c r="V1326" s="34"/>
      <c r="W1326" s="34" t="s">
        <v>626</v>
      </c>
      <c r="X1326" s="34" t="s">
        <v>626</v>
      </c>
    </row>
    <row r="1327" spans="1:24" ht="14">
      <c r="A1327" s="91" t="s">
        <v>250</v>
      </c>
      <c r="B1327" s="92" t="s">
        <v>1792</v>
      </c>
      <c r="C1327" s="91">
        <v>8</v>
      </c>
      <c r="D1327" s="91" t="s">
        <v>630</v>
      </c>
      <c r="E1327" s="93" t="s">
        <v>174</v>
      </c>
      <c r="F1327" s="93" t="s">
        <v>341</v>
      </c>
      <c r="G1327" s="93">
        <v>7</v>
      </c>
      <c r="H1327" s="93" t="s">
        <v>250</v>
      </c>
      <c r="I1327" s="94">
        <v>0</v>
      </c>
      <c r="J1327" s="94">
        <v>0</v>
      </c>
      <c r="K1327" s="94"/>
      <c r="L1327" s="94"/>
      <c r="M1327" s="94"/>
      <c r="N1327" s="94"/>
      <c r="O1327" s="94"/>
      <c r="P1327" s="94"/>
      <c r="Q1327" s="94"/>
      <c r="R1327" s="94"/>
      <c r="S1327" s="94"/>
      <c r="T1327" s="95"/>
      <c r="U1327" s="95"/>
      <c r="V1327" s="34"/>
      <c r="W1327" s="34"/>
      <c r="X1327" s="34"/>
    </row>
    <row r="1328" spans="1:24" ht="14">
      <c r="A1328" s="91" t="s">
        <v>250</v>
      </c>
      <c r="B1328" s="92" t="s">
        <v>1793</v>
      </c>
      <c r="C1328" s="91">
        <v>7</v>
      </c>
      <c r="D1328" s="91" t="s">
        <v>630</v>
      </c>
      <c r="E1328" s="93" t="s">
        <v>174</v>
      </c>
      <c r="F1328" s="93" t="s">
        <v>341</v>
      </c>
      <c r="G1328" s="93">
        <v>7</v>
      </c>
      <c r="H1328" s="93" t="s">
        <v>250</v>
      </c>
      <c r="I1328" s="94">
        <v>5</v>
      </c>
      <c r="J1328" s="94">
        <v>63.2</v>
      </c>
      <c r="K1328" s="94">
        <v>42.35</v>
      </c>
      <c r="L1328" s="94"/>
      <c r="M1328" s="94">
        <v>50.25</v>
      </c>
      <c r="N1328" s="94"/>
      <c r="O1328" s="94">
        <v>63.2</v>
      </c>
      <c r="P1328" s="94"/>
      <c r="Q1328" s="94">
        <v>58.1</v>
      </c>
      <c r="R1328" s="94"/>
      <c r="S1328" s="94">
        <v>50.5</v>
      </c>
      <c r="T1328" s="95"/>
      <c r="U1328" s="95"/>
      <c r="V1328" s="34"/>
      <c r="W1328" s="34" t="s">
        <v>626</v>
      </c>
      <c r="X1328" s="34"/>
    </row>
    <row r="1329" spans="1:24" ht="14">
      <c r="A1329" s="91" t="s">
        <v>250</v>
      </c>
      <c r="B1329" s="92" t="s">
        <v>326</v>
      </c>
      <c r="C1329" s="91">
        <v>6</v>
      </c>
      <c r="D1329" s="91" t="s">
        <v>630</v>
      </c>
      <c r="E1329" s="93" t="s">
        <v>174</v>
      </c>
      <c r="F1329" s="93" t="s">
        <v>341</v>
      </c>
      <c r="G1329" s="93">
        <v>7</v>
      </c>
      <c r="H1329" s="93" t="s">
        <v>250</v>
      </c>
      <c r="I1329" s="94">
        <v>4</v>
      </c>
      <c r="J1329" s="94">
        <v>45.3</v>
      </c>
      <c r="K1329" s="94">
        <v>30.25</v>
      </c>
      <c r="L1329" s="94"/>
      <c r="M1329" s="94">
        <v>32.9</v>
      </c>
      <c r="N1329" s="94"/>
      <c r="O1329" s="94"/>
      <c r="P1329" s="94"/>
      <c r="Q1329" s="94">
        <v>45.3</v>
      </c>
      <c r="R1329" s="94"/>
      <c r="S1329" s="94">
        <v>39.75</v>
      </c>
      <c r="T1329" s="95"/>
      <c r="U1329" s="95">
        <v>34.049999999999997</v>
      </c>
      <c r="V1329" s="34" t="s">
        <v>626</v>
      </c>
      <c r="W1329" s="34"/>
      <c r="X1329" s="34"/>
    </row>
    <row r="1330" spans="1:24" ht="14">
      <c r="A1330" s="91" t="s">
        <v>250</v>
      </c>
      <c r="B1330" s="92" t="s">
        <v>1794</v>
      </c>
      <c r="C1330" s="91">
        <v>9</v>
      </c>
      <c r="D1330" s="91" t="s">
        <v>630</v>
      </c>
      <c r="E1330" s="93" t="s">
        <v>174</v>
      </c>
      <c r="F1330" s="93" t="s">
        <v>341</v>
      </c>
      <c r="G1330" s="93">
        <v>7</v>
      </c>
      <c r="H1330" s="93" t="s">
        <v>250</v>
      </c>
      <c r="I1330" s="94">
        <v>4</v>
      </c>
      <c r="J1330" s="94">
        <v>60.6</v>
      </c>
      <c r="K1330" s="94">
        <v>43.25</v>
      </c>
      <c r="L1330" s="94"/>
      <c r="M1330" s="94">
        <v>58.3</v>
      </c>
      <c r="N1330" s="94"/>
      <c r="O1330" s="94"/>
      <c r="P1330" s="94"/>
      <c r="Q1330" s="94">
        <v>60.6</v>
      </c>
      <c r="R1330" s="94"/>
      <c r="S1330" s="94">
        <v>58.3</v>
      </c>
      <c r="T1330" s="95"/>
      <c r="U1330" s="95"/>
      <c r="V1330" s="34"/>
      <c r="W1330" s="34" t="s">
        <v>626</v>
      </c>
      <c r="X1330" s="34"/>
    </row>
    <row r="1331" spans="1:24" ht="14">
      <c r="A1331" s="91" t="s">
        <v>250</v>
      </c>
      <c r="B1331" s="92" t="s">
        <v>1795</v>
      </c>
      <c r="C1331" s="91">
        <v>7</v>
      </c>
      <c r="D1331" s="91" t="s">
        <v>630</v>
      </c>
      <c r="E1331" s="93" t="s">
        <v>174</v>
      </c>
      <c r="F1331" s="93" t="s">
        <v>341</v>
      </c>
      <c r="G1331" s="93">
        <v>7</v>
      </c>
      <c r="H1331" s="93" t="s">
        <v>250</v>
      </c>
      <c r="I1331" s="94">
        <v>3</v>
      </c>
      <c r="J1331" s="94">
        <v>25.55</v>
      </c>
      <c r="K1331" s="94"/>
      <c r="L1331" s="94"/>
      <c r="M1331" s="94"/>
      <c r="N1331" s="94"/>
      <c r="O1331" s="94">
        <v>25.55</v>
      </c>
      <c r="P1331" s="94"/>
      <c r="Q1331" s="94">
        <v>16.75</v>
      </c>
      <c r="R1331" s="94"/>
      <c r="S1331" s="94">
        <v>16.350000000000001</v>
      </c>
      <c r="T1331" s="95"/>
      <c r="U1331" s="95"/>
      <c r="V1331" s="34"/>
      <c r="W1331" s="34"/>
      <c r="X1331" s="34"/>
    </row>
    <row r="1332" spans="1:24" ht="14">
      <c r="A1332" s="91" t="s">
        <v>250</v>
      </c>
      <c r="B1332" s="92" t="s">
        <v>433</v>
      </c>
      <c r="C1332" s="91">
        <v>8</v>
      </c>
      <c r="D1332" s="91" t="s">
        <v>630</v>
      </c>
      <c r="E1332" s="93" t="s">
        <v>174</v>
      </c>
      <c r="F1332" s="93" t="s">
        <v>341</v>
      </c>
      <c r="G1332" s="93">
        <v>7</v>
      </c>
      <c r="H1332" s="93" t="s">
        <v>250</v>
      </c>
      <c r="I1332" s="94">
        <v>2</v>
      </c>
      <c r="J1332" s="94">
        <v>23.1</v>
      </c>
      <c r="K1332" s="94"/>
      <c r="L1332" s="94"/>
      <c r="M1332" s="94"/>
      <c r="N1332" s="94"/>
      <c r="O1332" s="94"/>
      <c r="P1332" s="94"/>
      <c r="Q1332" s="94">
        <v>23.1</v>
      </c>
      <c r="R1332" s="94"/>
      <c r="S1332" s="94">
        <v>32.6</v>
      </c>
      <c r="T1332" s="95"/>
      <c r="U1332" s="95">
        <v>28.45</v>
      </c>
      <c r="V1332" s="34" t="s">
        <v>626</v>
      </c>
      <c r="W1332" s="34"/>
      <c r="X1332" s="34"/>
    </row>
    <row r="1333" spans="1:24" ht="14">
      <c r="A1333" s="91" t="s">
        <v>250</v>
      </c>
      <c r="B1333" s="92" t="s">
        <v>435</v>
      </c>
      <c r="C1333" s="91">
        <v>8</v>
      </c>
      <c r="D1333" s="91" t="s">
        <v>630</v>
      </c>
      <c r="E1333" s="93" t="s">
        <v>174</v>
      </c>
      <c r="F1333" s="93" t="s">
        <v>341</v>
      </c>
      <c r="G1333" s="93">
        <v>7</v>
      </c>
      <c r="H1333" s="93" t="s">
        <v>250</v>
      </c>
      <c r="I1333" s="94">
        <v>0</v>
      </c>
      <c r="J1333" s="94">
        <v>0</v>
      </c>
      <c r="K1333" s="94"/>
      <c r="L1333" s="94"/>
      <c r="M1333" s="94"/>
      <c r="N1333" s="94"/>
      <c r="O1333" s="94"/>
      <c r="P1333" s="94"/>
      <c r="Q1333" s="94"/>
      <c r="R1333" s="94"/>
      <c r="S1333" s="94"/>
      <c r="T1333" s="95"/>
      <c r="U1333" s="95">
        <v>18.95</v>
      </c>
      <c r="V1333" s="34" t="s">
        <v>626</v>
      </c>
      <c r="W1333" s="34"/>
      <c r="X1333" s="34"/>
    </row>
    <row r="1334" spans="1:24" ht="14">
      <c r="A1334" s="91" t="s">
        <v>250</v>
      </c>
      <c r="B1334" s="92" t="s">
        <v>1796</v>
      </c>
      <c r="C1334" s="91">
        <v>9</v>
      </c>
      <c r="D1334" s="91" t="s">
        <v>630</v>
      </c>
      <c r="E1334" s="93" t="s">
        <v>174</v>
      </c>
      <c r="F1334" s="93" t="s">
        <v>341</v>
      </c>
      <c r="G1334" s="93">
        <v>7</v>
      </c>
      <c r="H1334" s="93" t="s">
        <v>250</v>
      </c>
      <c r="I1334" s="94">
        <v>2</v>
      </c>
      <c r="J1334" s="94">
        <v>59.5</v>
      </c>
      <c r="K1334" s="94">
        <v>59.5</v>
      </c>
      <c r="L1334" s="94"/>
      <c r="M1334" s="94">
        <v>46.55</v>
      </c>
      <c r="N1334" s="94"/>
      <c r="O1334" s="94"/>
      <c r="P1334" s="94"/>
      <c r="Q1334" s="94"/>
      <c r="R1334" s="94"/>
      <c r="S1334" s="94"/>
      <c r="T1334" s="95"/>
      <c r="U1334" s="95"/>
      <c r="V1334" s="34"/>
      <c r="W1334" s="34"/>
      <c r="X1334" s="34"/>
    </row>
    <row r="1335" spans="1:24" ht="14">
      <c r="A1335" s="91" t="s">
        <v>250</v>
      </c>
      <c r="B1335" s="92" t="s">
        <v>364</v>
      </c>
      <c r="C1335" s="91">
        <v>5</v>
      </c>
      <c r="D1335" s="91" t="s">
        <v>630</v>
      </c>
      <c r="E1335" s="93" t="s">
        <v>174</v>
      </c>
      <c r="F1335" s="93" t="s">
        <v>341</v>
      </c>
      <c r="G1335" s="93">
        <v>7</v>
      </c>
      <c r="H1335" s="93" t="s">
        <v>250</v>
      </c>
      <c r="I1335" s="94">
        <v>4</v>
      </c>
      <c r="J1335" s="94">
        <v>32.85</v>
      </c>
      <c r="K1335" s="94">
        <v>24.3</v>
      </c>
      <c r="L1335" s="94"/>
      <c r="M1335" s="94"/>
      <c r="N1335" s="94"/>
      <c r="O1335" s="94">
        <v>32.85</v>
      </c>
      <c r="P1335" s="94"/>
      <c r="Q1335" s="94">
        <v>28.7</v>
      </c>
      <c r="R1335" s="94"/>
      <c r="S1335" s="94">
        <v>37.35</v>
      </c>
      <c r="T1335" s="95"/>
      <c r="U1335" s="95">
        <v>28.45</v>
      </c>
      <c r="V1335" s="34" t="s">
        <v>626</v>
      </c>
      <c r="W1335" s="34"/>
      <c r="X1335" s="34"/>
    </row>
    <row r="1336" spans="1:24" ht="14">
      <c r="A1336" s="91" t="s">
        <v>250</v>
      </c>
      <c r="B1336" s="92" t="s">
        <v>1797</v>
      </c>
      <c r="C1336" s="91">
        <v>10</v>
      </c>
      <c r="D1336" s="91" t="s">
        <v>630</v>
      </c>
      <c r="E1336" s="93" t="s">
        <v>174</v>
      </c>
      <c r="F1336" s="93" t="s">
        <v>341</v>
      </c>
      <c r="G1336" s="93">
        <v>7</v>
      </c>
      <c r="H1336" s="93" t="s">
        <v>250</v>
      </c>
      <c r="I1336" s="94">
        <v>4</v>
      </c>
      <c r="J1336" s="94">
        <v>61.85</v>
      </c>
      <c r="K1336" s="94">
        <v>58.8</v>
      </c>
      <c r="L1336" s="94"/>
      <c r="M1336" s="94">
        <v>47.1</v>
      </c>
      <c r="N1336" s="94"/>
      <c r="O1336" s="94">
        <v>61.85</v>
      </c>
      <c r="P1336" s="94"/>
      <c r="Q1336" s="94"/>
      <c r="R1336" s="94"/>
      <c r="S1336" s="94">
        <v>55.55</v>
      </c>
      <c r="T1336" s="95"/>
      <c r="U1336" s="95"/>
      <c r="V1336" s="34"/>
      <c r="W1336" s="34" t="s">
        <v>626</v>
      </c>
      <c r="X1336" s="34"/>
    </row>
    <row r="1337" spans="1:24" ht="14">
      <c r="A1337" s="91" t="s">
        <v>250</v>
      </c>
      <c r="B1337" s="92" t="s">
        <v>351</v>
      </c>
      <c r="C1337" s="91">
        <v>6</v>
      </c>
      <c r="D1337" s="91" t="s">
        <v>630</v>
      </c>
      <c r="E1337" s="93" t="s">
        <v>174</v>
      </c>
      <c r="F1337" s="93" t="s">
        <v>341</v>
      </c>
      <c r="G1337" s="93">
        <v>7</v>
      </c>
      <c r="H1337" s="93" t="s">
        <v>250</v>
      </c>
      <c r="I1337" s="94">
        <v>0</v>
      </c>
      <c r="J1337" s="94">
        <v>0</v>
      </c>
      <c r="K1337" s="94"/>
      <c r="L1337" s="94"/>
      <c r="M1337" s="94"/>
      <c r="N1337" s="94"/>
      <c r="O1337" s="94"/>
      <c r="P1337" s="94"/>
      <c r="Q1337" s="94"/>
      <c r="R1337" s="94"/>
      <c r="S1337" s="94"/>
      <c r="T1337" s="95"/>
      <c r="U1337" s="95">
        <v>13</v>
      </c>
      <c r="V1337" s="34" t="s">
        <v>626</v>
      </c>
      <c r="W1337" s="34"/>
      <c r="X1337" s="34"/>
    </row>
    <row r="1338" spans="1:24" ht="14">
      <c r="A1338" s="91" t="s">
        <v>250</v>
      </c>
      <c r="B1338" s="92" t="s">
        <v>1798</v>
      </c>
      <c r="C1338" s="91">
        <v>7</v>
      </c>
      <c r="D1338" s="91" t="s">
        <v>630</v>
      </c>
      <c r="E1338" s="93" t="s">
        <v>174</v>
      </c>
      <c r="F1338" s="93" t="s">
        <v>341</v>
      </c>
      <c r="G1338" s="93">
        <v>7</v>
      </c>
      <c r="H1338" s="93" t="s">
        <v>250</v>
      </c>
      <c r="I1338" s="94">
        <v>5</v>
      </c>
      <c r="J1338" s="94">
        <v>29.45</v>
      </c>
      <c r="K1338" s="94">
        <v>27.2</v>
      </c>
      <c r="L1338" s="94"/>
      <c r="M1338" s="94">
        <v>29.45</v>
      </c>
      <c r="N1338" s="94"/>
      <c r="O1338" s="94">
        <v>27.5</v>
      </c>
      <c r="P1338" s="94"/>
      <c r="Q1338" s="94">
        <v>17.649999999999999</v>
      </c>
      <c r="R1338" s="94"/>
      <c r="S1338" s="94">
        <v>35.549999999999997</v>
      </c>
      <c r="T1338" s="95"/>
      <c r="U1338" s="95"/>
      <c r="V1338" s="34" t="s">
        <v>626</v>
      </c>
      <c r="W1338" s="34"/>
      <c r="X1338" s="34"/>
    </row>
    <row r="1339" spans="1:24" ht="14">
      <c r="A1339" s="91" t="s">
        <v>250</v>
      </c>
      <c r="B1339" s="92" t="s">
        <v>527</v>
      </c>
      <c r="C1339" s="91">
        <v>9</v>
      </c>
      <c r="D1339" s="91" t="s">
        <v>630</v>
      </c>
      <c r="E1339" s="93" t="s">
        <v>174</v>
      </c>
      <c r="F1339" s="93" t="s">
        <v>341</v>
      </c>
      <c r="G1339" s="93">
        <v>7</v>
      </c>
      <c r="H1339" s="93" t="s">
        <v>250</v>
      </c>
      <c r="I1339" s="94">
        <v>2</v>
      </c>
      <c r="J1339" s="94">
        <v>39.35</v>
      </c>
      <c r="K1339" s="94"/>
      <c r="L1339" s="94"/>
      <c r="M1339" s="94"/>
      <c r="N1339" s="94"/>
      <c r="O1339" s="94"/>
      <c r="P1339" s="94"/>
      <c r="Q1339" s="94">
        <v>39.35</v>
      </c>
      <c r="R1339" s="94"/>
      <c r="S1339" s="94">
        <v>35.35</v>
      </c>
      <c r="T1339" s="95"/>
      <c r="U1339" s="95">
        <v>18.2</v>
      </c>
      <c r="V1339" s="34" t="s">
        <v>626</v>
      </c>
      <c r="W1339" s="34"/>
      <c r="X1339" s="34"/>
    </row>
    <row r="1340" spans="1:24" ht="14">
      <c r="A1340" s="91" t="s">
        <v>250</v>
      </c>
      <c r="B1340" s="92" t="s">
        <v>1799</v>
      </c>
      <c r="C1340" s="91">
        <v>13</v>
      </c>
      <c r="D1340" s="91" t="s">
        <v>625</v>
      </c>
      <c r="E1340" s="93" t="s">
        <v>342</v>
      </c>
      <c r="F1340" s="93" t="s">
        <v>252</v>
      </c>
      <c r="G1340" s="93">
        <v>7</v>
      </c>
      <c r="H1340" s="93" t="s">
        <v>250</v>
      </c>
      <c r="I1340" s="94">
        <v>5</v>
      </c>
      <c r="J1340" s="94">
        <v>122.8</v>
      </c>
      <c r="K1340" s="94">
        <v>103.3</v>
      </c>
      <c r="L1340" s="94"/>
      <c r="M1340" s="94">
        <v>122.75</v>
      </c>
      <c r="N1340" s="94"/>
      <c r="O1340" s="94">
        <v>122.8</v>
      </c>
      <c r="P1340" s="94"/>
      <c r="Q1340" s="94">
        <v>104.3</v>
      </c>
      <c r="R1340" s="94"/>
      <c r="S1340" s="94">
        <v>128.80000000000001</v>
      </c>
      <c r="T1340" s="95"/>
      <c r="U1340" s="95"/>
      <c r="V1340" s="34"/>
      <c r="W1340" s="34" t="s">
        <v>626</v>
      </c>
      <c r="X1340" s="34" t="s">
        <v>626</v>
      </c>
    </row>
    <row r="1341" spans="1:24" ht="14">
      <c r="A1341" s="91" t="s">
        <v>250</v>
      </c>
      <c r="B1341" s="92" t="s">
        <v>1800</v>
      </c>
      <c r="C1341" s="91">
        <v>14</v>
      </c>
      <c r="D1341" s="91" t="s">
        <v>625</v>
      </c>
      <c r="E1341" s="93" t="s">
        <v>342</v>
      </c>
      <c r="F1341" s="93" t="s">
        <v>252</v>
      </c>
      <c r="G1341" s="93">
        <v>7</v>
      </c>
      <c r="H1341" s="93" t="s">
        <v>250</v>
      </c>
      <c r="I1341" s="94">
        <v>5</v>
      </c>
      <c r="J1341" s="94">
        <v>172.75</v>
      </c>
      <c r="K1341" s="94">
        <v>140.19999999999999</v>
      </c>
      <c r="L1341" s="94"/>
      <c r="M1341" s="94">
        <v>129.9</v>
      </c>
      <c r="N1341" s="94"/>
      <c r="O1341" s="94">
        <v>162.1</v>
      </c>
      <c r="P1341" s="94"/>
      <c r="Q1341" s="94">
        <v>172.75</v>
      </c>
      <c r="R1341" s="94"/>
      <c r="S1341" s="94">
        <v>204.15</v>
      </c>
      <c r="T1341" s="95"/>
      <c r="U1341" s="95"/>
      <c r="V1341" s="34"/>
      <c r="W1341" s="34" t="s">
        <v>626</v>
      </c>
      <c r="X1341" s="34" t="s">
        <v>626</v>
      </c>
    </row>
    <row r="1342" spans="1:24" ht="14">
      <c r="A1342" s="91" t="s">
        <v>250</v>
      </c>
      <c r="B1342" s="92" t="s">
        <v>565</v>
      </c>
      <c r="C1342" s="91">
        <v>11</v>
      </c>
      <c r="D1342" s="91" t="s">
        <v>625</v>
      </c>
      <c r="E1342" s="93" t="s">
        <v>341</v>
      </c>
      <c r="F1342" s="93" t="s">
        <v>342</v>
      </c>
      <c r="G1342" s="93">
        <v>7</v>
      </c>
      <c r="H1342" s="93" t="s">
        <v>250</v>
      </c>
      <c r="I1342" s="94">
        <v>0</v>
      </c>
      <c r="J1342" s="94">
        <v>0</v>
      </c>
      <c r="K1342" s="94"/>
      <c r="L1342" s="94"/>
      <c r="M1342" s="94"/>
      <c r="N1342" s="94"/>
      <c r="O1342" s="94"/>
      <c r="P1342" s="94"/>
      <c r="Q1342" s="94"/>
      <c r="R1342" s="94"/>
      <c r="S1342" s="94"/>
      <c r="T1342" s="95"/>
      <c r="U1342" s="95">
        <v>42.3</v>
      </c>
      <c r="V1342" s="34" t="s">
        <v>626</v>
      </c>
      <c r="W1342" s="34"/>
      <c r="X1342" s="34"/>
    </row>
    <row r="1343" spans="1:24" ht="14">
      <c r="A1343" s="91" t="s">
        <v>250</v>
      </c>
      <c r="B1343" s="92" t="s">
        <v>1801</v>
      </c>
      <c r="C1343" s="91">
        <v>12</v>
      </c>
      <c r="D1343" s="91" t="s">
        <v>625</v>
      </c>
      <c r="E1343" s="93" t="s">
        <v>341</v>
      </c>
      <c r="F1343" s="93" t="s">
        <v>342</v>
      </c>
      <c r="G1343" s="93">
        <v>7</v>
      </c>
      <c r="H1343" s="93" t="s">
        <v>250</v>
      </c>
      <c r="I1343" s="94">
        <v>5</v>
      </c>
      <c r="J1343" s="94">
        <v>84.05</v>
      </c>
      <c r="K1343" s="94">
        <v>72.95</v>
      </c>
      <c r="L1343" s="94"/>
      <c r="M1343" s="94">
        <v>68.75</v>
      </c>
      <c r="N1343" s="94"/>
      <c r="O1343" s="94">
        <v>84.05</v>
      </c>
      <c r="P1343" s="94"/>
      <c r="Q1343" s="94">
        <v>75.349999999999994</v>
      </c>
      <c r="R1343" s="94"/>
      <c r="S1343" s="94">
        <v>81.400000000000006</v>
      </c>
      <c r="T1343" s="95"/>
      <c r="U1343" s="95"/>
      <c r="V1343" s="34"/>
      <c r="W1343" s="34" t="s">
        <v>626</v>
      </c>
      <c r="X1343" s="34"/>
    </row>
    <row r="1344" spans="1:24" ht="14">
      <c r="A1344" s="91" t="s">
        <v>250</v>
      </c>
      <c r="B1344" s="92" t="s">
        <v>566</v>
      </c>
      <c r="C1344" s="91">
        <v>11</v>
      </c>
      <c r="D1344" s="91" t="s">
        <v>630</v>
      </c>
      <c r="E1344" s="93" t="s">
        <v>341</v>
      </c>
      <c r="F1344" s="93" t="s">
        <v>342</v>
      </c>
      <c r="G1344" s="93">
        <v>7</v>
      </c>
      <c r="H1344" s="93" t="s">
        <v>250</v>
      </c>
      <c r="I1344" s="94">
        <v>0</v>
      </c>
      <c r="J1344" s="94">
        <v>0</v>
      </c>
      <c r="K1344" s="94"/>
      <c r="L1344" s="94"/>
      <c r="M1344" s="94"/>
      <c r="N1344" s="94"/>
      <c r="O1344" s="94"/>
      <c r="P1344" s="94"/>
      <c r="Q1344" s="94"/>
      <c r="R1344" s="94"/>
      <c r="S1344" s="94"/>
      <c r="T1344" s="95"/>
      <c r="U1344" s="95">
        <v>26.3</v>
      </c>
      <c r="V1344" s="34" t="s">
        <v>626</v>
      </c>
      <c r="W1344" s="34"/>
      <c r="X1344" s="34"/>
    </row>
    <row r="1345" spans="1:24" ht="14">
      <c r="A1345" s="91" t="s">
        <v>250</v>
      </c>
      <c r="B1345" s="92" t="s">
        <v>1802</v>
      </c>
      <c r="C1345" s="91">
        <v>12</v>
      </c>
      <c r="D1345" s="91" t="s">
        <v>630</v>
      </c>
      <c r="E1345" s="93" t="s">
        <v>341</v>
      </c>
      <c r="F1345" s="93" t="s">
        <v>342</v>
      </c>
      <c r="G1345" s="93">
        <v>7</v>
      </c>
      <c r="H1345" s="93" t="s">
        <v>250</v>
      </c>
      <c r="I1345" s="94">
        <v>0</v>
      </c>
      <c r="J1345" s="94">
        <v>0</v>
      </c>
      <c r="K1345" s="94"/>
      <c r="L1345" s="94"/>
      <c r="M1345" s="94"/>
      <c r="N1345" s="94"/>
      <c r="O1345" s="94"/>
      <c r="P1345" s="94"/>
      <c r="Q1345" s="94"/>
      <c r="R1345" s="94"/>
      <c r="S1345" s="94"/>
      <c r="T1345" s="95"/>
      <c r="U1345" s="95"/>
      <c r="V1345" s="34"/>
      <c r="W1345" s="34"/>
      <c r="X1345" s="34"/>
    </row>
    <row r="1346" spans="1:24" ht="14">
      <c r="A1346" s="91" t="s">
        <v>250</v>
      </c>
      <c r="B1346" s="92" t="s">
        <v>1803</v>
      </c>
      <c r="C1346" s="91">
        <v>11</v>
      </c>
      <c r="D1346" s="91" t="s">
        <v>630</v>
      </c>
      <c r="E1346" s="93" t="s">
        <v>341</v>
      </c>
      <c r="F1346" s="93" t="s">
        <v>342</v>
      </c>
      <c r="G1346" s="93">
        <v>7</v>
      </c>
      <c r="H1346" s="93" t="s">
        <v>250</v>
      </c>
      <c r="I1346" s="94">
        <v>4</v>
      </c>
      <c r="J1346" s="94">
        <v>64.400000000000006</v>
      </c>
      <c r="K1346" s="94"/>
      <c r="L1346" s="94"/>
      <c r="M1346" s="94">
        <v>63.35</v>
      </c>
      <c r="N1346" s="94"/>
      <c r="O1346" s="94">
        <v>52.2</v>
      </c>
      <c r="P1346" s="94"/>
      <c r="Q1346" s="94">
        <v>64.400000000000006</v>
      </c>
      <c r="R1346" s="94"/>
      <c r="S1346" s="94">
        <v>85.2</v>
      </c>
      <c r="T1346" s="95"/>
      <c r="U1346" s="95"/>
      <c r="V1346" s="34"/>
      <c r="W1346" s="34" t="s">
        <v>626</v>
      </c>
      <c r="X1346" s="34"/>
    </row>
    <row r="1347" spans="1:24" ht="14">
      <c r="A1347" s="91" t="s">
        <v>250</v>
      </c>
      <c r="B1347" s="92" t="s">
        <v>1804</v>
      </c>
      <c r="C1347" s="91">
        <v>12</v>
      </c>
      <c r="D1347" s="91" t="s">
        <v>630</v>
      </c>
      <c r="E1347" s="93" t="s">
        <v>341</v>
      </c>
      <c r="F1347" s="93" t="s">
        <v>342</v>
      </c>
      <c r="G1347" s="93">
        <v>7</v>
      </c>
      <c r="H1347" s="93" t="s">
        <v>250</v>
      </c>
      <c r="I1347" s="94">
        <v>4</v>
      </c>
      <c r="J1347" s="94">
        <v>76.25</v>
      </c>
      <c r="K1347" s="94">
        <v>76.25</v>
      </c>
      <c r="L1347" s="94"/>
      <c r="M1347" s="94">
        <v>75.150000000000006</v>
      </c>
      <c r="N1347" s="94"/>
      <c r="O1347" s="94"/>
      <c r="P1347" s="94"/>
      <c r="Q1347" s="94">
        <v>56.95</v>
      </c>
      <c r="R1347" s="94"/>
      <c r="S1347" s="94">
        <v>103.1</v>
      </c>
      <c r="T1347" s="95"/>
      <c r="U1347" s="95"/>
      <c r="V1347" s="34"/>
      <c r="W1347" s="34" t="s">
        <v>626</v>
      </c>
      <c r="X1347" s="34"/>
    </row>
    <row r="1348" spans="1:24" ht="14">
      <c r="A1348" s="91" t="s">
        <v>250</v>
      </c>
      <c r="B1348" s="92" t="s">
        <v>1805</v>
      </c>
      <c r="C1348" s="91">
        <v>12</v>
      </c>
      <c r="D1348" s="91" t="s">
        <v>630</v>
      </c>
      <c r="E1348" s="93" t="s">
        <v>341</v>
      </c>
      <c r="F1348" s="93" t="s">
        <v>342</v>
      </c>
      <c r="G1348" s="93">
        <v>7</v>
      </c>
      <c r="H1348" s="93" t="s">
        <v>250</v>
      </c>
      <c r="I1348" s="94">
        <v>5</v>
      </c>
      <c r="J1348" s="94">
        <v>132.55000000000001</v>
      </c>
      <c r="K1348" s="94">
        <v>129.15</v>
      </c>
      <c r="L1348" s="94"/>
      <c r="M1348" s="94">
        <v>123.65</v>
      </c>
      <c r="N1348" s="94"/>
      <c r="O1348" s="94">
        <v>132.55000000000001</v>
      </c>
      <c r="P1348" s="94"/>
      <c r="Q1348" s="94">
        <v>123.35</v>
      </c>
      <c r="R1348" s="94"/>
      <c r="S1348" s="94">
        <v>128.15</v>
      </c>
      <c r="T1348" s="95"/>
      <c r="U1348" s="95"/>
      <c r="V1348" s="34"/>
      <c r="W1348" s="34" t="s">
        <v>626</v>
      </c>
      <c r="X1348" s="34"/>
    </row>
    <row r="1349" spans="1:24" ht="14">
      <c r="A1349" s="91" t="s">
        <v>252</v>
      </c>
      <c r="B1349" s="92" t="s">
        <v>534</v>
      </c>
      <c r="C1349" s="91">
        <v>10</v>
      </c>
      <c r="D1349" s="91" t="s">
        <v>625</v>
      </c>
      <c r="E1349" s="93" t="s">
        <v>174</v>
      </c>
      <c r="F1349" s="93" t="s">
        <v>341</v>
      </c>
      <c r="G1349" s="93">
        <v>8</v>
      </c>
      <c r="H1349" s="93" t="s">
        <v>252</v>
      </c>
      <c r="I1349" s="94">
        <v>4</v>
      </c>
      <c r="J1349" s="94">
        <v>38.200000000000003</v>
      </c>
      <c r="K1349" s="94">
        <v>33.4</v>
      </c>
      <c r="L1349" s="94"/>
      <c r="M1349" s="94">
        <v>21.3</v>
      </c>
      <c r="N1349" s="94"/>
      <c r="O1349" s="94"/>
      <c r="P1349" s="94"/>
      <c r="Q1349" s="94">
        <v>38.200000000000003</v>
      </c>
      <c r="R1349" s="94"/>
      <c r="S1349" s="94">
        <v>40</v>
      </c>
      <c r="T1349" s="95"/>
      <c r="U1349" s="95">
        <v>38.1</v>
      </c>
      <c r="V1349" s="34" t="s">
        <v>626</v>
      </c>
      <c r="W1349" s="34"/>
      <c r="X1349" s="34"/>
    </row>
    <row r="1350" spans="1:24" ht="14">
      <c r="A1350" s="91" t="s">
        <v>252</v>
      </c>
      <c r="B1350" s="92" t="s">
        <v>335</v>
      </c>
      <c r="C1350" s="91">
        <v>6</v>
      </c>
      <c r="D1350" s="91" t="s">
        <v>625</v>
      </c>
      <c r="E1350" s="93" t="s">
        <v>174</v>
      </c>
      <c r="F1350" s="93" t="s">
        <v>341</v>
      </c>
      <c r="G1350" s="93">
        <v>8</v>
      </c>
      <c r="H1350" s="93" t="s">
        <v>252</v>
      </c>
      <c r="I1350" s="94">
        <v>3</v>
      </c>
      <c r="J1350" s="94">
        <v>46.5</v>
      </c>
      <c r="K1350" s="94"/>
      <c r="L1350" s="94"/>
      <c r="M1350" s="94">
        <v>36.700000000000003</v>
      </c>
      <c r="N1350" s="94"/>
      <c r="O1350" s="94"/>
      <c r="P1350" s="94"/>
      <c r="Q1350" s="94">
        <v>46.5</v>
      </c>
      <c r="R1350" s="94"/>
      <c r="S1350" s="94">
        <v>58.35</v>
      </c>
      <c r="T1350" s="95"/>
      <c r="U1350" s="95">
        <v>51.05</v>
      </c>
      <c r="V1350" s="34" t="s">
        <v>626</v>
      </c>
      <c r="W1350" s="34"/>
      <c r="X1350" s="34"/>
    </row>
    <row r="1351" spans="1:24" ht="14">
      <c r="A1351" s="91" t="s">
        <v>252</v>
      </c>
      <c r="B1351" s="92" t="s">
        <v>1806</v>
      </c>
      <c r="C1351" s="91">
        <v>9</v>
      </c>
      <c r="D1351" s="91" t="s">
        <v>625</v>
      </c>
      <c r="E1351" s="93" t="s">
        <v>174</v>
      </c>
      <c r="F1351" s="93" t="s">
        <v>341</v>
      </c>
      <c r="G1351" s="93">
        <v>8</v>
      </c>
      <c r="H1351" s="93" t="s">
        <v>252</v>
      </c>
      <c r="I1351" s="94">
        <v>4</v>
      </c>
      <c r="J1351" s="94">
        <v>42.1</v>
      </c>
      <c r="K1351" s="94">
        <v>39.25</v>
      </c>
      <c r="L1351" s="94"/>
      <c r="M1351" s="94">
        <v>32.15</v>
      </c>
      <c r="N1351" s="94"/>
      <c r="O1351" s="94"/>
      <c r="P1351" s="94"/>
      <c r="Q1351" s="94">
        <v>42.1</v>
      </c>
      <c r="R1351" s="94"/>
      <c r="S1351" s="94">
        <v>31.1</v>
      </c>
      <c r="T1351" s="95"/>
      <c r="U1351" s="95"/>
      <c r="V1351" s="34" t="s">
        <v>626</v>
      </c>
      <c r="W1351" s="34" t="s">
        <v>626</v>
      </c>
      <c r="X1351" s="34"/>
    </row>
    <row r="1352" spans="1:24" ht="14">
      <c r="A1352" s="91" t="s">
        <v>252</v>
      </c>
      <c r="B1352" s="92" t="s">
        <v>1807</v>
      </c>
      <c r="C1352" s="91">
        <v>10</v>
      </c>
      <c r="D1352" s="91" t="s">
        <v>625</v>
      </c>
      <c r="E1352" s="93" t="s">
        <v>174</v>
      </c>
      <c r="F1352" s="93" t="s">
        <v>341</v>
      </c>
      <c r="G1352" s="93">
        <v>8</v>
      </c>
      <c r="H1352" s="93" t="s">
        <v>252</v>
      </c>
      <c r="I1352" s="94">
        <v>2</v>
      </c>
      <c r="J1352" s="94">
        <v>53.95</v>
      </c>
      <c r="K1352" s="94"/>
      <c r="L1352" s="94"/>
      <c r="M1352" s="94"/>
      <c r="N1352" s="94"/>
      <c r="O1352" s="94"/>
      <c r="P1352" s="94"/>
      <c r="Q1352" s="94">
        <v>53.95</v>
      </c>
      <c r="R1352" s="94"/>
      <c r="S1352" s="94">
        <v>50.3</v>
      </c>
      <c r="T1352" s="95"/>
      <c r="U1352" s="95"/>
      <c r="V1352" s="34"/>
      <c r="W1352" s="34" t="s">
        <v>626</v>
      </c>
      <c r="X1352" s="34" t="s">
        <v>626</v>
      </c>
    </row>
    <row r="1353" spans="1:24" ht="14">
      <c r="A1353" s="91" t="s">
        <v>252</v>
      </c>
      <c r="B1353" s="92" t="s">
        <v>456</v>
      </c>
      <c r="C1353" s="91">
        <v>8</v>
      </c>
      <c r="D1353" s="91" t="s">
        <v>625</v>
      </c>
      <c r="E1353" s="93" t="s">
        <v>174</v>
      </c>
      <c r="F1353" s="93" t="s">
        <v>341</v>
      </c>
      <c r="G1353" s="93">
        <v>8</v>
      </c>
      <c r="H1353" s="93" t="s">
        <v>252</v>
      </c>
      <c r="I1353" s="94">
        <v>3</v>
      </c>
      <c r="J1353" s="94">
        <v>31.3</v>
      </c>
      <c r="K1353" s="94">
        <v>29.75</v>
      </c>
      <c r="L1353" s="94"/>
      <c r="M1353" s="94">
        <v>31.3</v>
      </c>
      <c r="N1353" s="94"/>
      <c r="O1353" s="94"/>
      <c r="P1353" s="94"/>
      <c r="Q1353" s="94"/>
      <c r="R1353" s="94"/>
      <c r="S1353" s="94">
        <v>32.9</v>
      </c>
      <c r="T1353" s="95"/>
      <c r="U1353" s="95">
        <v>28.9</v>
      </c>
      <c r="V1353" s="34" t="s">
        <v>626</v>
      </c>
      <c r="W1353" s="34"/>
      <c r="X1353" s="34"/>
    </row>
    <row r="1354" spans="1:24" ht="14">
      <c r="A1354" s="91" t="s">
        <v>252</v>
      </c>
      <c r="B1354" s="92" t="s">
        <v>520</v>
      </c>
      <c r="C1354" s="91">
        <v>9</v>
      </c>
      <c r="D1354" s="91" t="s">
        <v>625</v>
      </c>
      <c r="E1354" s="93" t="s">
        <v>174</v>
      </c>
      <c r="F1354" s="93" t="s">
        <v>341</v>
      </c>
      <c r="G1354" s="93">
        <v>8</v>
      </c>
      <c r="H1354" s="93" t="s">
        <v>252</v>
      </c>
      <c r="I1354" s="94">
        <v>2</v>
      </c>
      <c r="J1354" s="94">
        <v>33.1</v>
      </c>
      <c r="K1354" s="94"/>
      <c r="L1354" s="94"/>
      <c r="M1354" s="94"/>
      <c r="N1354" s="94"/>
      <c r="O1354" s="94"/>
      <c r="P1354" s="94"/>
      <c r="Q1354" s="94">
        <v>33.1</v>
      </c>
      <c r="R1354" s="94"/>
      <c r="S1354" s="94">
        <v>30.45</v>
      </c>
      <c r="T1354" s="95"/>
      <c r="U1354" s="95">
        <v>21.45</v>
      </c>
      <c r="V1354" s="34" t="s">
        <v>626</v>
      </c>
      <c r="W1354" s="34"/>
      <c r="X1354" s="34"/>
    </row>
    <row r="1355" spans="1:24" ht="14">
      <c r="A1355" s="91" t="s">
        <v>252</v>
      </c>
      <c r="B1355" s="92" t="s">
        <v>390</v>
      </c>
      <c r="C1355" s="91">
        <v>7</v>
      </c>
      <c r="D1355" s="91" t="s">
        <v>625</v>
      </c>
      <c r="E1355" s="93" t="s">
        <v>174</v>
      </c>
      <c r="F1355" s="93" t="s">
        <v>341</v>
      </c>
      <c r="G1355" s="93">
        <v>8</v>
      </c>
      <c r="H1355" s="93" t="s">
        <v>252</v>
      </c>
      <c r="I1355" s="94">
        <v>4</v>
      </c>
      <c r="J1355" s="94">
        <v>33.25</v>
      </c>
      <c r="K1355" s="94">
        <v>25</v>
      </c>
      <c r="L1355" s="94"/>
      <c r="M1355" s="94">
        <v>33.25</v>
      </c>
      <c r="N1355" s="94"/>
      <c r="O1355" s="94"/>
      <c r="P1355" s="94"/>
      <c r="Q1355" s="94">
        <v>29</v>
      </c>
      <c r="R1355" s="94"/>
      <c r="S1355" s="94">
        <v>37.4</v>
      </c>
      <c r="T1355" s="95"/>
      <c r="U1355" s="95">
        <v>28.25</v>
      </c>
      <c r="V1355" s="34" t="s">
        <v>626</v>
      </c>
      <c r="W1355" s="34"/>
      <c r="X1355" s="34"/>
    </row>
    <row r="1356" spans="1:24" ht="14">
      <c r="A1356" s="91" t="s">
        <v>252</v>
      </c>
      <c r="B1356" s="92" t="s">
        <v>441</v>
      </c>
      <c r="C1356" s="91">
        <v>8</v>
      </c>
      <c r="D1356" s="91" t="s">
        <v>630</v>
      </c>
      <c r="E1356" s="93" t="s">
        <v>174</v>
      </c>
      <c r="F1356" s="93" t="s">
        <v>341</v>
      </c>
      <c r="G1356" s="93">
        <v>8</v>
      </c>
      <c r="H1356" s="93" t="s">
        <v>252</v>
      </c>
      <c r="I1356" s="94">
        <v>0</v>
      </c>
      <c r="J1356" s="94">
        <v>0</v>
      </c>
      <c r="K1356" s="94"/>
      <c r="L1356" s="94"/>
      <c r="M1356" s="94"/>
      <c r="N1356" s="94"/>
      <c r="O1356" s="94"/>
      <c r="P1356" s="94"/>
      <c r="Q1356" s="94"/>
      <c r="R1356" s="94"/>
      <c r="S1356" s="94"/>
      <c r="T1356" s="95"/>
      <c r="U1356" s="95">
        <v>11</v>
      </c>
      <c r="V1356" s="34" t="s">
        <v>626</v>
      </c>
      <c r="W1356" s="34"/>
      <c r="X1356" s="34"/>
    </row>
    <row r="1357" spans="1:24" ht="14">
      <c r="A1357" s="91" t="s">
        <v>252</v>
      </c>
      <c r="B1357" s="92" t="s">
        <v>1808</v>
      </c>
      <c r="C1357" s="91">
        <v>9</v>
      </c>
      <c r="D1357" s="91" t="s">
        <v>630</v>
      </c>
      <c r="E1357" s="93" t="s">
        <v>174</v>
      </c>
      <c r="F1357" s="93" t="s">
        <v>341</v>
      </c>
      <c r="G1357" s="93">
        <v>8</v>
      </c>
      <c r="H1357" s="93" t="s">
        <v>252</v>
      </c>
      <c r="I1357" s="94">
        <v>3</v>
      </c>
      <c r="J1357" s="94">
        <v>44.9</v>
      </c>
      <c r="K1357" s="94">
        <v>27.75</v>
      </c>
      <c r="L1357" s="94"/>
      <c r="M1357" s="94"/>
      <c r="N1357" s="94"/>
      <c r="O1357" s="94"/>
      <c r="P1357" s="94"/>
      <c r="Q1357" s="94">
        <v>44.9</v>
      </c>
      <c r="R1357" s="94"/>
      <c r="S1357" s="94">
        <v>45.6</v>
      </c>
      <c r="T1357" s="95"/>
      <c r="U1357" s="95"/>
      <c r="V1357" s="34"/>
      <c r="W1357" s="34" t="s">
        <v>626</v>
      </c>
      <c r="X1357" s="34"/>
    </row>
    <row r="1358" spans="1:24" ht="14">
      <c r="A1358" s="91" t="s">
        <v>252</v>
      </c>
      <c r="B1358" s="92" t="s">
        <v>1809</v>
      </c>
      <c r="C1358" s="91">
        <v>8</v>
      </c>
      <c r="D1358" s="91" t="s">
        <v>630</v>
      </c>
      <c r="E1358" s="93" t="s">
        <v>174</v>
      </c>
      <c r="F1358" s="93" t="s">
        <v>341</v>
      </c>
      <c r="G1358" s="93">
        <v>8</v>
      </c>
      <c r="H1358" s="93" t="s">
        <v>252</v>
      </c>
      <c r="I1358" s="94">
        <v>3</v>
      </c>
      <c r="J1358" s="94">
        <v>43.9</v>
      </c>
      <c r="K1358" s="94">
        <v>32.1</v>
      </c>
      <c r="L1358" s="94"/>
      <c r="M1358" s="94">
        <v>43.9</v>
      </c>
      <c r="N1358" s="94"/>
      <c r="O1358" s="94"/>
      <c r="P1358" s="94"/>
      <c r="Q1358" s="94"/>
      <c r="R1358" s="94"/>
      <c r="S1358" s="94">
        <v>33.5</v>
      </c>
      <c r="T1358" s="95"/>
      <c r="U1358" s="95"/>
      <c r="V1358" s="34" t="s">
        <v>626</v>
      </c>
      <c r="W1358" s="34" t="s">
        <v>626</v>
      </c>
      <c r="X1358" s="34"/>
    </row>
    <row r="1359" spans="1:24" ht="14">
      <c r="A1359" s="91" t="s">
        <v>252</v>
      </c>
      <c r="B1359" s="92" t="s">
        <v>1810</v>
      </c>
      <c r="C1359" s="91">
        <v>14</v>
      </c>
      <c r="D1359" s="91" t="s">
        <v>625</v>
      </c>
      <c r="E1359" s="93" t="s">
        <v>342</v>
      </c>
      <c r="F1359" s="93" t="s">
        <v>252</v>
      </c>
      <c r="G1359" s="93">
        <v>8</v>
      </c>
      <c r="H1359" s="93" t="s">
        <v>252</v>
      </c>
      <c r="I1359" s="94">
        <v>3</v>
      </c>
      <c r="J1359" s="94">
        <v>172.9</v>
      </c>
      <c r="K1359" s="94">
        <v>172.9</v>
      </c>
      <c r="L1359" s="94"/>
      <c r="M1359" s="94"/>
      <c r="N1359" s="94"/>
      <c r="O1359" s="94"/>
      <c r="P1359" s="94"/>
      <c r="Q1359" s="94">
        <v>165.9</v>
      </c>
      <c r="R1359" s="94"/>
      <c r="S1359" s="94">
        <v>150.5</v>
      </c>
      <c r="T1359" s="95"/>
      <c r="U1359" s="95"/>
      <c r="V1359" s="34"/>
      <c r="W1359" s="34" t="s">
        <v>626</v>
      </c>
      <c r="X1359" s="34" t="s">
        <v>626</v>
      </c>
    </row>
    <row r="1360" spans="1:24" ht="14">
      <c r="A1360" s="91" t="s">
        <v>252</v>
      </c>
      <c r="B1360" s="92" t="s">
        <v>594</v>
      </c>
      <c r="C1360" s="91">
        <v>13</v>
      </c>
      <c r="D1360" s="91" t="s">
        <v>625</v>
      </c>
      <c r="E1360" s="93" t="s">
        <v>342</v>
      </c>
      <c r="F1360" s="93" t="s">
        <v>252</v>
      </c>
      <c r="G1360" s="93">
        <v>8</v>
      </c>
      <c r="H1360" s="93" t="s">
        <v>252</v>
      </c>
      <c r="I1360" s="94">
        <v>1</v>
      </c>
      <c r="J1360" s="94">
        <v>67.599999999999994</v>
      </c>
      <c r="K1360" s="94"/>
      <c r="L1360" s="94"/>
      <c r="M1360" s="94"/>
      <c r="N1360" s="94"/>
      <c r="O1360" s="94"/>
      <c r="P1360" s="94"/>
      <c r="Q1360" s="94">
        <v>67.599999999999994</v>
      </c>
      <c r="R1360" s="94"/>
      <c r="S1360" s="94"/>
      <c r="T1360" s="95"/>
      <c r="U1360" s="95">
        <v>43.5</v>
      </c>
      <c r="V1360" s="34" t="s">
        <v>626</v>
      </c>
      <c r="W1360" s="34"/>
      <c r="X1360" s="34"/>
    </row>
    <row r="1361" spans="1:24" ht="14">
      <c r="A1361" s="91" t="s">
        <v>252</v>
      </c>
      <c r="B1361" s="92" t="s">
        <v>1811</v>
      </c>
      <c r="C1361" s="91">
        <v>13</v>
      </c>
      <c r="D1361" s="91" t="s">
        <v>630</v>
      </c>
      <c r="E1361" s="93" t="s">
        <v>342</v>
      </c>
      <c r="F1361" s="93" t="s">
        <v>252</v>
      </c>
      <c r="G1361" s="93">
        <v>8</v>
      </c>
      <c r="H1361" s="93" t="s">
        <v>252</v>
      </c>
      <c r="I1361" s="94">
        <v>4</v>
      </c>
      <c r="J1361" s="94">
        <v>142.1</v>
      </c>
      <c r="K1361" s="94">
        <v>140.75</v>
      </c>
      <c r="L1361" s="94"/>
      <c r="M1361" s="94">
        <v>142.1</v>
      </c>
      <c r="N1361" s="94"/>
      <c r="O1361" s="94"/>
      <c r="P1361" s="94"/>
      <c r="Q1361" s="94">
        <v>129.19999999999999</v>
      </c>
      <c r="R1361" s="94"/>
      <c r="S1361" s="94">
        <v>121.6</v>
      </c>
      <c r="T1361" s="95"/>
      <c r="U1361" s="95"/>
      <c r="V1361" s="34"/>
      <c r="W1361" s="34" t="s">
        <v>626</v>
      </c>
      <c r="X1361" s="34"/>
    </row>
    <row r="1362" spans="1:24" ht="14">
      <c r="A1362" s="91" t="s">
        <v>252</v>
      </c>
      <c r="B1362" s="92" t="s">
        <v>1812</v>
      </c>
      <c r="C1362" s="91">
        <v>13</v>
      </c>
      <c r="D1362" s="91" t="s">
        <v>630</v>
      </c>
      <c r="E1362" s="93" t="s">
        <v>342</v>
      </c>
      <c r="F1362" s="93" t="s">
        <v>252</v>
      </c>
      <c r="G1362" s="93">
        <v>8</v>
      </c>
      <c r="H1362" s="93" t="s">
        <v>252</v>
      </c>
      <c r="I1362" s="94">
        <v>0</v>
      </c>
      <c r="J1362" s="94">
        <v>0</v>
      </c>
      <c r="K1362" s="94"/>
      <c r="L1362" s="94"/>
      <c r="M1362" s="94"/>
      <c r="N1362" s="94"/>
      <c r="O1362" s="94"/>
      <c r="P1362" s="94"/>
      <c r="Q1362" s="94"/>
      <c r="R1362" s="94"/>
      <c r="S1362" s="94"/>
      <c r="T1362" s="95"/>
      <c r="U1362" s="95"/>
      <c r="V1362" s="34"/>
      <c r="W1362" s="34"/>
      <c r="X1362" s="34"/>
    </row>
    <row r="1363" spans="1:24" ht="14">
      <c r="A1363" s="91" t="s">
        <v>252</v>
      </c>
      <c r="B1363" s="92" t="s">
        <v>1813</v>
      </c>
      <c r="C1363" s="91">
        <v>14</v>
      </c>
      <c r="D1363" s="91" t="s">
        <v>630</v>
      </c>
      <c r="E1363" s="93" t="s">
        <v>342</v>
      </c>
      <c r="F1363" s="93" t="s">
        <v>252</v>
      </c>
      <c r="G1363" s="93">
        <v>8</v>
      </c>
      <c r="H1363" s="93" t="s">
        <v>252</v>
      </c>
      <c r="I1363" s="94">
        <v>0</v>
      </c>
      <c r="J1363" s="94">
        <v>0</v>
      </c>
      <c r="K1363" s="94"/>
      <c r="L1363" s="94"/>
      <c r="M1363" s="94"/>
      <c r="N1363" s="94"/>
      <c r="O1363" s="94"/>
      <c r="P1363" s="94"/>
      <c r="Q1363" s="94"/>
      <c r="R1363" s="94"/>
      <c r="S1363" s="94"/>
      <c r="T1363" s="95"/>
      <c r="U1363" s="95"/>
      <c r="V1363" s="34"/>
      <c r="W1363" s="34"/>
      <c r="X1363" s="34"/>
    </row>
    <row r="1364" spans="1:24" ht="14">
      <c r="A1364" s="91" t="s">
        <v>252</v>
      </c>
      <c r="B1364" s="92" t="s">
        <v>1814</v>
      </c>
      <c r="C1364" s="91">
        <v>12</v>
      </c>
      <c r="D1364" s="91" t="s">
        <v>625</v>
      </c>
      <c r="E1364" s="93" t="s">
        <v>341</v>
      </c>
      <c r="F1364" s="93" t="s">
        <v>342</v>
      </c>
      <c r="G1364" s="93">
        <v>8</v>
      </c>
      <c r="H1364" s="93" t="s">
        <v>252</v>
      </c>
      <c r="I1364" s="94">
        <v>2</v>
      </c>
      <c r="J1364" s="94">
        <v>69.8</v>
      </c>
      <c r="K1364" s="94"/>
      <c r="L1364" s="94"/>
      <c r="M1364" s="94"/>
      <c r="N1364" s="94"/>
      <c r="O1364" s="94"/>
      <c r="P1364" s="94"/>
      <c r="Q1364" s="94">
        <v>69.8</v>
      </c>
      <c r="R1364" s="94"/>
      <c r="S1364" s="94">
        <v>56.45</v>
      </c>
      <c r="T1364" s="95"/>
      <c r="U1364" s="95"/>
      <c r="V1364" s="34"/>
      <c r="W1364" s="34" t="s">
        <v>626</v>
      </c>
      <c r="X1364" s="34"/>
    </row>
    <row r="1365" spans="1:24" ht="14">
      <c r="A1365" s="91" t="s">
        <v>252</v>
      </c>
      <c r="B1365" s="92" t="s">
        <v>1815</v>
      </c>
      <c r="C1365" s="91">
        <v>11</v>
      </c>
      <c r="D1365" s="91" t="s">
        <v>625</v>
      </c>
      <c r="E1365" s="93" t="s">
        <v>341</v>
      </c>
      <c r="F1365" s="93" t="s">
        <v>342</v>
      </c>
      <c r="G1365" s="93">
        <v>8</v>
      </c>
      <c r="H1365" s="93" t="s">
        <v>252</v>
      </c>
      <c r="I1365" s="94">
        <v>0</v>
      </c>
      <c r="J1365" s="94">
        <v>0</v>
      </c>
      <c r="K1365" s="94"/>
      <c r="L1365" s="94"/>
      <c r="M1365" s="94"/>
      <c r="N1365" s="94"/>
      <c r="O1365" s="94"/>
      <c r="P1365" s="94"/>
      <c r="Q1365" s="94"/>
      <c r="R1365" s="94"/>
      <c r="S1365" s="94"/>
      <c r="T1365" s="95"/>
      <c r="U1365" s="95"/>
      <c r="V1365" s="34"/>
      <c r="W1365" s="34"/>
      <c r="X1365" s="34"/>
    </row>
    <row r="1366" spans="1:24" ht="14">
      <c r="A1366" s="91" t="s">
        <v>252</v>
      </c>
      <c r="B1366" s="92" t="s">
        <v>1816</v>
      </c>
      <c r="C1366" s="91">
        <v>12</v>
      </c>
      <c r="D1366" s="91" t="s">
        <v>625</v>
      </c>
      <c r="E1366" s="93" t="s">
        <v>341</v>
      </c>
      <c r="F1366" s="93" t="s">
        <v>342</v>
      </c>
      <c r="G1366" s="93">
        <v>8</v>
      </c>
      <c r="H1366" s="93" t="s">
        <v>252</v>
      </c>
      <c r="I1366" s="94">
        <v>3</v>
      </c>
      <c r="J1366" s="94">
        <v>85.15</v>
      </c>
      <c r="K1366" s="94">
        <v>85.15</v>
      </c>
      <c r="L1366" s="94"/>
      <c r="M1366" s="94"/>
      <c r="N1366" s="94"/>
      <c r="O1366" s="94"/>
      <c r="P1366" s="94"/>
      <c r="Q1366" s="94">
        <v>84.05</v>
      </c>
      <c r="R1366" s="94"/>
      <c r="S1366" s="94">
        <v>65.900000000000006</v>
      </c>
      <c r="T1366" s="95"/>
      <c r="U1366" s="95"/>
      <c r="V1366" s="34"/>
      <c r="W1366" s="34" t="s">
        <v>626</v>
      </c>
      <c r="X1366" s="34"/>
    </row>
    <row r="1367" spans="1:24" ht="14">
      <c r="A1367" s="91" t="s">
        <v>252</v>
      </c>
      <c r="B1367" s="92" t="s">
        <v>1817</v>
      </c>
      <c r="C1367" s="91">
        <v>12</v>
      </c>
      <c r="D1367" s="91" t="s">
        <v>630</v>
      </c>
      <c r="E1367" s="93" t="s">
        <v>341</v>
      </c>
      <c r="F1367" s="93" t="s">
        <v>342</v>
      </c>
      <c r="G1367" s="93">
        <v>8</v>
      </c>
      <c r="H1367" s="93" t="s">
        <v>252</v>
      </c>
      <c r="I1367" s="94">
        <v>2</v>
      </c>
      <c r="J1367" s="94">
        <v>78.900000000000006</v>
      </c>
      <c r="K1367" s="94"/>
      <c r="L1367" s="94"/>
      <c r="M1367" s="94"/>
      <c r="N1367" s="94"/>
      <c r="O1367" s="94"/>
      <c r="P1367" s="94"/>
      <c r="Q1367" s="94">
        <v>78.900000000000006</v>
      </c>
      <c r="R1367" s="94"/>
      <c r="S1367" s="94">
        <v>85.95</v>
      </c>
      <c r="T1367" s="95"/>
      <c r="U1367" s="95"/>
      <c r="V1367" s="34"/>
      <c r="W1367" s="34" t="s">
        <v>626</v>
      </c>
      <c r="X1367" s="34" t="s">
        <v>626</v>
      </c>
    </row>
    <row r="1368" spans="1:24" ht="14">
      <c r="A1368" s="91" t="s">
        <v>252</v>
      </c>
      <c r="B1368" s="92" t="s">
        <v>1818</v>
      </c>
      <c r="C1368" s="91">
        <v>17</v>
      </c>
      <c r="D1368" s="91" t="s">
        <v>630</v>
      </c>
      <c r="E1368" s="93" t="s">
        <v>252</v>
      </c>
      <c r="F1368" s="93" t="s">
        <v>252</v>
      </c>
      <c r="G1368" s="93">
        <v>8</v>
      </c>
      <c r="H1368" s="93" t="s">
        <v>252</v>
      </c>
      <c r="I1368" s="94">
        <v>4</v>
      </c>
      <c r="J1368" s="94">
        <v>215</v>
      </c>
      <c r="K1368" s="94">
        <v>197.05</v>
      </c>
      <c r="L1368" s="94"/>
      <c r="M1368" s="94">
        <v>215</v>
      </c>
      <c r="N1368" s="94"/>
      <c r="O1368" s="94"/>
      <c r="P1368" s="94"/>
      <c r="Q1368" s="94">
        <v>207.2</v>
      </c>
      <c r="R1368" s="94"/>
      <c r="S1368" s="94">
        <v>180.7</v>
      </c>
      <c r="T1368" s="95"/>
      <c r="U1368" s="95"/>
      <c r="V1368" s="34"/>
      <c r="W1368" s="34"/>
      <c r="X1368" s="34"/>
    </row>
    <row r="1369" spans="1:24" ht="14">
      <c r="A1369" s="91" t="s">
        <v>256</v>
      </c>
      <c r="B1369" s="92" t="s">
        <v>1819</v>
      </c>
      <c r="C1369" s="91">
        <v>10</v>
      </c>
      <c r="D1369" s="91" t="s">
        <v>625</v>
      </c>
      <c r="E1369" s="93" t="s">
        <v>174</v>
      </c>
      <c r="F1369" s="93" t="s">
        <v>341</v>
      </c>
      <c r="G1369" s="93">
        <v>8</v>
      </c>
      <c r="H1369" s="93" t="s">
        <v>256</v>
      </c>
      <c r="I1369" s="94">
        <v>4</v>
      </c>
      <c r="J1369" s="94">
        <v>22.4</v>
      </c>
      <c r="K1369" s="94">
        <v>21.8</v>
      </c>
      <c r="L1369" s="94"/>
      <c r="M1369" s="94">
        <v>21.65</v>
      </c>
      <c r="N1369" s="94"/>
      <c r="O1369" s="94">
        <v>22.4</v>
      </c>
      <c r="P1369" s="94"/>
      <c r="Q1369" s="94">
        <v>20.149999999999999</v>
      </c>
      <c r="R1369" s="94"/>
      <c r="S1369" s="94"/>
      <c r="T1369" s="95"/>
      <c r="U1369" s="95"/>
      <c r="V1369" s="34"/>
      <c r="W1369" s="34"/>
      <c r="X1369" s="34"/>
    </row>
    <row r="1370" spans="1:24" ht="14">
      <c r="A1370" s="91" t="s">
        <v>256</v>
      </c>
      <c r="B1370" s="92" t="s">
        <v>1820</v>
      </c>
      <c r="C1370" s="91">
        <v>9</v>
      </c>
      <c r="D1370" s="91" t="s">
        <v>625</v>
      </c>
      <c r="E1370" s="93" t="s">
        <v>174</v>
      </c>
      <c r="F1370" s="93" t="s">
        <v>341</v>
      </c>
      <c r="G1370" s="93">
        <v>8</v>
      </c>
      <c r="H1370" s="93" t="s">
        <v>256</v>
      </c>
      <c r="I1370" s="94">
        <v>4</v>
      </c>
      <c r="J1370" s="94">
        <v>57.05</v>
      </c>
      <c r="K1370" s="94">
        <v>38.15</v>
      </c>
      <c r="L1370" s="94"/>
      <c r="M1370" s="94">
        <v>49.1</v>
      </c>
      <c r="N1370" s="94"/>
      <c r="O1370" s="94">
        <v>57.05</v>
      </c>
      <c r="P1370" s="94"/>
      <c r="Q1370" s="94">
        <v>30.75</v>
      </c>
      <c r="R1370" s="94"/>
      <c r="S1370" s="94"/>
      <c r="T1370" s="95"/>
      <c r="U1370" s="95"/>
      <c r="V1370" s="34"/>
      <c r="W1370" s="34" t="s">
        <v>626</v>
      </c>
      <c r="X1370" s="34"/>
    </row>
    <row r="1371" spans="1:24" ht="14">
      <c r="A1371" s="91" t="s">
        <v>256</v>
      </c>
      <c r="B1371" s="92" t="s">
        <v>1821</v>
      </c>
      <c r="C1371" s="91">
        <v>9</v>
      </c>
      <c r="D1371" s="91" t="s">
        <v>625</v>
      </c>
      <c r="E1371" s="93" t="s">
        <v>174</v>
      </c>
      <c r="F1371" s="93" t="s">
        <v>341</v>
      </c>
      <c r="G1371" s="93">
        <v>8</v>
      </c>
      <c r="H1371" s="93" t="s">
        <v>256</v>
      </c>
      <c r="I1371" s="94">
        <v>4</v>
      </c>
      <c r="J1371" s="94">
        <v>58.85</v>
      </c>
      <c r="K1371" s="94">
        <v>40.1</v>
      </c>
      <c r="L1371" s="94"/>
      <c r="M1371" s="94">
        <v>51.55</v>
      </c>
      <c r="N1371" s="94"/>
      <c r="O1371" s="94">
        <v>58.85</v>
      </c>
      <c r="P1371" s="94"/>
      <c r="Q1371" s="94">
        <v>49</v>
      </c>
      <c r="R1371" s="94"/>
      <c r="S1371" s="94"/>
      <c r="T1371" s="95"/>
      <c r="U1371" s="95"/>
      <c r="V1371" s="34"/>
      <c r="W1371" s="34" t="s">
        <v>626</v>
      </c>
      <c r="X1371" s="34"/>
    </row>
    <row r="1372" spans="1:24" ht="14">
      <c r="A1372" s="91" t="s">
        <v>256</v>
      </c>
      <c r="B1372" s="92" t="s">
        <v>1822</v>
      </c>
      <c r="C1372" s="91">
        <v>6</v>
      </c>
      <c r="D1372" s="91" t="s">
        <v>625</v>
      </c>
      <c r="E1372" s="93" t="s">
        <v>174</v>
      </c>
      <c r="F1372" s="93" t="s">
        <v>341</v>
      </c>
      <c r="G1372" s="93">
        <v>8</v>
      </c>
      <c r="H1372" s="93" t="s">
        <v>256</v>
      </c>
      <c r="I1372" s="94">
        <v>1</v>
      </c>
      <c r="J1372" s="94">
        <v>17.899999999999999</v>
      </c>
      <c r="K1372" s="94"/>
      <c r="L1372" s="94"/>
      <c r="M1372" s="94"/>
      <c r="N1372" s="94"/>
      <c r="O1372" s="94"/>
      <c r="P1372" s="94"/>
      <c r="Q1372" s="94">
        <v>17.899999999999999</v>
      </c>
      <c r="R1372" s="94"/>
      <c r="S1372" s="94"/>
      <c r="T1372" s="95"/>
      <c r="U1372" s="95"/>
      <c r="V1372" s="34"/>
      <c r="W1372" s="34"/>
      <c r="X1372" s="34"/>
    </row>
    <row r="1373" spans="1:24" ht="14">
      <c r="A1373" s="91" t="s">
        <v>256</v>
      </c>
      <c r="B1373" s="92" t="s">
        <v>1823</v>
      </c>
      <c r="C1373" s="91">
        <v>7</v>
      </c>
      <c r="D1373" s="91" t="s">
        <v>625</v>
      </c>
      <c r="E1373" s="93" t="s">
        <v>174</v>
      </c>
      <c r="F1373" s="93" t="s">
        <v>341</v>
      </c>
      <c r="G1373" s="93">
        <v>8</v>
      </c>
      <c r="H1373" s="93" t="s">
        <v>256</v>
      </c>
      <c r="I1373" s="94">
        <v>2</v>
      </c>
      <c r="J1373" s="94">
        <v>41.5</v>
      </c>
      <c r="K1373" s="94">
        <v>32.5</v>
      </c>
      <c r="L1373" s="94"/>
      <c r="M1373" s="94">
        <v>41.5</v>
      </c>
      <c r="N1373" s="94"/>
      <c r="O1373" s="94"/>
      <c r="P1373" s="94"/>
      <c r="Q1373" s="94"/>
      <c r="R1373" s="94"/>
      <c r="S1373" s="94"/>
      <c r="T1373" s="95"/>
      <c r="U1373" s="95"/>
      <c r="V1373" s="34"/>
      <c r="W1373" s="34" t="s">
        <v>626</v>
      </c>
      <c r="X1373" s="34"/>
    </row>
    <row r="1374" spans="1:24" ht="14">
      <c r="A1374" s="91" t="s">
        <v>256</v>
      </c>
      <c r="B1374" s="92" t="s">
        <v>1824</v>
      </c>
      <c r="C1374" s="91">
        <v>8</v>
      </c>
      <c r="D1374" s="91" t="s">
        <v>630</v>
      </c>
      <c r="E1374" s="93" t="s">
        <v>174</v>
      </c>
      <c r="F1374" s="93" t="s">
        <v>341</v>
      </c>
      <c r="G1374" s="93">
        <v>8</v>
      </c>
      <c r="H1374" s="93" t="s">
        <v>256</v>
      </c>
      <c r="I1374" s="94">
        <v>3</v>
      </c>
      <c r="J1374" s="94">
        <v>33.299999999999997</v>
      </c>
      <c r="K1374" s="94">
        <v>33.299999999999997</v>
      </c>
      <c r="L1374" s="94"/>
      <c r="M1374" s="94">
        <v>18.100000000000001</v>
      </c>
      <c r="N1374" s="94"/>
      <c r="O1374" s="94">
        <v>17.55</v>
      </c>
      <c r="P1374" s="94"/>
      <c r="Q1374" s="94"/>
      <c r="R1374" s="94"/>
      <c r="S1374" s="94"/>
      <c r="T1374" s="95"/>
      <c r="U1374" s="95"/>
      <c r="V1374" s="34"/>
      <c r="W1374" s="34"/>
      <c r="X1374" s="34"/>
    </row>
    <row r="1375" spans="1:24" ht="14">
      <c r="A1375" s="91" t="s">
        <v>256</v>
      </c>
      <c r="B1375" s="92" t="s">
        <v>1825</v>
      </c>
      <c r="C1375" s="91">
        <v>10</v>
      </c>
      <c r="D1375" s="91" t="s">
        <v>630</v>
      </c>
      <c r="E1375" s="93" t="s">
        <v>174</v>
      </c>
      <c r="F1375" s="93" t="s">
        <v>341</v>
      </c>
      <c r="G1375" s="93">
        <v>8</v>
      </c>
      <c r="H1375" s="93" t="s">
        <v>256</v>
      </c>
      <c r="I1375" s="94">
        <v>4</v>
      </c>
      <c r="J1375" s="94">
        <v>65.95</v>
      </c>
      <c r="K1375" s="94">
        <v>45.05</v>
      </c>
      <c r="L1375" s="94"/>
      <c r="M1375" s="94">
        <v>65.95</v>
      </c>
      <c r="N1375" s="94"/>
      <c r="O1375" s="94">
        <v>65.5</v>
      </c>
      <c r="P1375" s="94"/>
      <c r="Q1375" s="94">
        <v>61.2</v>
      </c>
      <c r="R1375" s="94"/>
      <c r="S1375" s="94"/>
      <c r="T1375" s="95"/>
      <c r="U1375" s="95"/>
      <c r="V1375" s="34"/>
      <c r="W1375" s="34" t="s">
        <v>626</v>
      </c>
      <c r="X1375" s="34"/>
    </row>
    <row r="1376" spans="1:24" ht="14">
      <c r="A1376" s="91" t="s">
        <v>256</v>
      </c>
      <c r="B1376" s="92" t="s">
        <v>1826</v>
      </c>
      <c r="C1376" s="91">
        <v>8</v>
      </c>
      <c r="D1376" s="91" t="s">
        <v>630</v>
      </c>
      <c r="E1376" s="93" t="s">
        <v>174</v>
      </c>
      <c r="F1376" s="93" t="s">
        <v>341</v>
      </c>
      <c r="G1376" s="93">
        <v>8</v>
      </c>
      <c r="H1376" s="93" t="s">
        <v>256</v>
      </c>
      <c r="I1376" s="94">
        <v>3</v>
      </c>
      <c r="J1376" s="94">
        <v>21.2</v>
      </c>
      <c r="K1376" s="94">
        <v>18.25</v>
      </c>
      <c r="L1376" s="94"/>
      <c r="M1376" s="94"/>
      <c r="N1376" s="94"/>
      <c r="O1376" s="94">
        <v>21.2</v>
      </c>
      <c r="P1376" s="94"/>
      <c r="Q1376" s="94">
        <v>11.5</v>
      </c>
      <c r="R1376" s="94"/>
      <c r="S1376" s="94"/>
      <c r="T1376" s="95"/>
      <c r="U1376" s="95"/>
      <c r="V1376" s="34"/>
      <c r="W1376" s="34"/>
      <c r="X1376" s="34"/>
    </row>
    <row r="1377" spans="1:24" ht="14">
      <c r="A1377" s="91" t="s">
        <v>256</v>
      </c>
      <c r="B1377" s="92" t="s">
        <v>1827</v>
      </c>
      <c r="C1377" s="91">
        <v>8</v>
      </c>
      <c r="D1377" s="91" t="s">
        <v>630</v>
      </c>
      <c r="E1377" s="93" t="s">
        <v>174</v>
      </c>
      <c r="F1377" s="93" t="s">
        <v>341</v>
      </c>
      <c r="G1377" s="93">
        <v>8</v>
      </c>
      <c r="H1377" s="93" t="s">
        <v>256</v>
      </c>
      <c r="I1377" s="94">
        <v>3</v>
      </c>
      <c r="J1377" s="94">
        <v>25.6</v>
      </c>
      <c r="K1377" s="94"/>
      <c r="L1377" s="94"/>
      <c r="M1377" s="94">
        <v>19.55</v>
      </c>
      <c r="N1377" s="94"/>
      <c r="O1377" s="94">
        <v>25.6</v>
      </c>
      <c r="P1377" s="94"/>
      <c r="Q1377" s="94">
        <v>19</v>
      </c>
      <c r="R1377" s="94"/>
      <c r="S1377" s="94"/>
      <c r="T1377" s="95"/>
      <c r="U1377" s="95"/>
      <c r="V1377" s="34"/>
      <c r="W1377" s="34"/>
      <c r="X1377" s="34"/>
    </row>
    <row r="1378" spans="1:24" ht="14">
      <c r="A1378" s="91" t="s">
        <v>256</v>
      </c>
      <c r="B1378" s="92" t="s">
        <v>1828</v>
      </c>
      <c r="C1378" s="91">
        <v>10</v>
      </c>
      <c r="D1378" s="91" t="s">
        <v>630</v>
      </c>
      <c r="E1378" s="93" t="s">
        <v>174</v>
      </c>
      <c r="F1378" s="93" t="s">
        <v>341</v>
      </c>
      <c r="G1378" s="93">
        <v>8</v>
      </c>
      <c r="H1378" s="93" t="s">
        <v>256</v>
      </c>
      <c r="I1378" s="94">
        <v>4</v>
      </c>
      <c r="J1378" s="94">
        <v>52.9</v>
      </c>
      <c r="K1378" s="94">
        <v>36.6</v>
      </c>
      <c r="L1378" s="94"/>
      <c r="M1378" s="94">
        <v>48.9</v>
      </c>
      <c r="N1378" s="94"/>
      <c r="O1378" s="94">
        <v>52.9</v>
      </c>
      <c r="P1378" s="94"/>
      <c r="Q1378" s="94">
        <v>43.25</v>
      </c>
      <c r="R1378" s="94"/>
      <c r="S1378" s="94"/>
      <c r="T1378" s="95"/>
      <c r="U1378" s="95"/>
      <c r="V1378" s="34"/>
      <c r="W1378" s="34" t="s">
        <v>626</v>
      </c>
      <c r="X1378" s="34"/>
    </row>
    <row r="1379" spans="1:24" ht="14">
      <c r="A1379" s="91" t="s">
        <v>256</v>
      </c>
      <c r="B1379" s="92" t="s">
        <v>1829</v>
      </c>
      <c r="C1379" s="91">
        <v>9</v>
      </c>
      <c r="D1379" s="91" t="s">
        <v>630</v>
      </c>
      <c r="E1379" s="93" t="s">
        <v>174</v>
      </c>
      <c r="F1379" s="93" t="s">
        <v>341</v>
      </c>
      <c r="G1379" s="93">
        <v>8</v>
      </c>
      <c r="H1379" s="93" t="s">
        <v>256</v>
      </c>
      <c r="I1379" s="94">
        <v>4</v>
      </c>
      <c r="J1379" s="94">
        <v>62.4</v>
      </c>
      <c r="K1379" s="94">
        <v>39.65</v>
      </c>
      <c r="L1379" s="94"/>
      <c r="M1379" s="94">
        <v>42.2</v>
      </c>
      <c r="N1379" s="94"/>
      <c r="O1379" s="94">
        <v>62.4</v>
      </c>
      <c r="P1379" s="94"/>
      <c r="Q1379" s="94">
        <v>54.95</v>
      </c>
      <c r="R1379" s="94"/>
      <c r="S1379" s="94"/>
      <c r="T1379" s="95"/>
      <c r="U1379" s="95"/>
      <c r="V1379" s="34"/>
      <c r="W1379" s="34" t="s">
        <v>626</v>
      </c>
      <c r="X1379" s="34"/>
    </row>
    <row r="1380" spans="1:24" ht="14">
      <c r="A1380" s="91" t="s">
        <v>256</v>
      </c>
      <c r="B1380" s="92" t="s">
        <v>1830</v>
      </c>
      <c r="C1380" s="91">
        <v>10</v>
      </c>
      <c r="D1380" s="91" t="s">
        <v>630</v>
      </c>
      <c r="E1380" s="93" t="s">
        <v>174</v>
      </c>
      <c r="F1380" s="93" t="s">
        <v>341</v>
      </c>
      <c r="G1380" s="93">
        <v>8</v>
      </c>
      <c r="H1380" s="93" t="s">
        <v>256</v>
      </c>
      <c r="I1380" s="94">
        <v>3</v>
      </c>
      <c r="J1380" s="94">
        <v>30.85</v>
      </c>
      <c r="K1380" s="94">
        <v>30.85</v>
      </c>
      <c r="L1380" s="94"/>
      <c r="M1380" s="94"/>
      <c r="N1380" s="94"/>
      <c r="O1380" s="94">
        <v>25.05</v>
      </c>
      <c r="P1380" s="94"/>
      <c r="Q1380" s="94">
        <v>27.35</v>
      </c>
      <c r="R1380" s="94"/>
      <c r="S1380" s="94"/>
      <c r="T1380" s="95"/>
      <c r="U1380" s="95"/>
      <c r="V1380" s="34"/>
      <c r="W1380" s="34" t="s">
        <v>626</v>
      </c>
      <c r="X1380" s="34"/>
    </row>
    <row r="1381" spans="1:24" ht="14">
      <c r="A1381" s="91" t="s">
        <v>256</v>
      </c>
      <c r="B1381" s="92" t="s">
        <v>1831</v>
      </c>
      <c r="C1381" s="91">
        <v>9</v>
      </c>
      <c r="D1381" s="91" t="s">
        <v>630</v>
      </c>
      <c r="E1381" s="93" t="s">
        <v>174</v>
      </c>
      <c r="F1381" s="93" t="s">
        <v>341</v>
      </c>
      <c r="G1381" s="93">
        <v>8</v>
      </c>
      <c r="H1381" s="93" t="s">
        <v>256</v>
      </c>
      <c r="I1381" s="94">
        <v>4</v>
      </c>
      <c r="J1381" s="94">
        <v>84.7</v>
      </c>
      <c r="K1381" s="94">
        <v>53.25</v>
      </c>
      <c r="L1381" s="94"/>
      <c r="M1381" s="94">
        <v>68.05</v>
      </c>
      <c r="N1381" s="94"/>
      <c r="O1381" s="94">
        <v>79</v>
      </c>
      <c r="P1381" s="94"/>
      <c r="Q1381" s="94">
        <v>84.7</v>
      </c>
      <c r="R1381" s="94"/>
      <c r="S1381" s="94"/>
      <c r="T1381" s="95"/>
      <c r="U1381" s="95"/>
      <c r="V1381" s="34"/>
      <c r="W1381" s="34" t="s">
        <v>626</v>
      </c>
      <c r="X1381" s="34" t="s">
        <v>626</v>
      </c>
    </row>
    <row r="1382" spans="1:24" ht="14">
      <c r="A1382" s="91" t="s">
        <v>256</v>
      </c>
      <c r="B1382" s="92" t="s">
        <v>1832</v>
      </c>
      <c r="C1382" s="91">
        <v>13</v>
      </c>
      <c r="D1382" s="91" t="s">
        <v>625</v>
      </c>
      <c r="E1382" s="93" t="s">
        <v>342</v>
      </c>
      <c r="F1382" s="93" t="s">
        <v>252</v>
      </c>
      <c r="G1382" s="93">
        <v>8</v>
      </c>
      <c r="H1382" s="93" t="s">
        <v>256</v>
      </c>
      <c r="I1382" s="94">
        <v>4</v>
      </c>
      <c r="J1382" s="94">
        <v>99.2</v>
      </c>
      <c r="K1382" s="94">
        <v>72.650000000000006</v>
      </c>
      <c r="L1382" s="94"/>
      <c r="M1382" s="94">
        <v>94.55</v>
      </c>
      <c r="N1382" s="94"/>
      <c r="O1382" s="94">
        <v>99.2</v>
      </c>
      <c r="P1382" s="94"/>
      <c r="Q1382" s="94">
        <v>78</v>
      </c>
      <c r="R1382" s="94"/>
      <c r="S1382" s="94"/>
      <c r="T1382" s="95"/>
      <c r="U1382" s="95"/>
      <c r="V1382" s="34"/>
      <c r="W1382" s="34" t="s">
        <v>626</v>
      </c>
      <c r="X1382" s="34"/>
    </row>
    <row r="1383" spans="1:24" ht="14">
      <c r="A1383" s="91" t="s">
        <v>256</v>
      </c>
      <c r="B1383" s="92" t="s">
        <v>1833</v>
      </c>
      <c r="C1383" s="91">
        <v>14</v>
      </c>
      <c r="D1383" s="91" t="s">
        <v>625</v>
      </c>
      <c r="E1383" s="93" t="s">
        <v>342</v>
      </c>
      <c r="F1383" s="93" t="s">
        <v>252</v>
      </c>
      <c r="G1383" s="93">
        <v>8</v>
      </c>
      <c r="H1383" s="93" t="s">
        <v>256</v>
      </c>
      <c r="I1383" s="94">
        <v>3</v>
      </c>
      <c r="J1383" s="94">
        <v>68.95</v>
      </c>
      <c r="K1383" s="94">
        <v>68.95</v>
      </c>
      <c r="L1383" s="94"/>
      <c r="M1383" s="94">
        <v>61.35</v>
      </c>
      <c r="N1383" s="94"/>
      <c r="O1383" s="94"/>
      <c r="P1383" s="94"/>
      <c r="Q1383" s="94">
        <v>53.65</v>
      </c>
      <c r="R1383" s="94"/>
      <c r="S1383" s="94"/>
      <c r="T1383" s="95"/>
      <c r="U1383" s="95"/>
      <c r="V1383" s="34"/>
      <c r="W1383" s="34" t="s">
        <v>626</v>
      </c>
      <c r="X1383" s="34"/>
    </row>
    <row r="1384" spans="1:24" ht="14">
      <c r="A1384" s="91" t="s">
        <v>256</v>
      </c>
      <c r="B1384" s="92" t="s">
        <v>1834</v>
      </c>
      <c r="C1384" s="91">
        <v>12</v>
      </c>
      <c r="D1384" s="91" t="s">
        <v>625</v>
      </c>
      <c r="E1384" s="93" t="s">
        <v>341</v>
      </c>
      <c r="F1384" s="93" t="s">
        <v>342</v>
      </c>
      <c r="G1384" s="93">
        <v>8</v>
      </c>
      <c r="H1384" s="93" t="s">
        <v>256</v>
      </c>
      <c r="I1384" s="94">
        <v>3</v>
      </c>
      <c r="J1384" s="94">
        <v>71.3</v>
      </c>
      <c r="K1384" s="94">
        <v>71.3</v>
      </c>
      <c r="L1384" s="94"/>
      <c r="M1384" s="94"/>
      <c r="N1384" s="94"/>
      <c r="O1384" s="94">
        <v>69.8</v>
      </c>
      <c r="P1384" s="94"/>
      <c r="Q1384" s="94">
        <v>47.4</v>
      </c>
      <c r="R1384" s="94"/>
      <c r="S1384" s="94"/>
      <c r="T1384" s="95"/>
      <c r="U1384" s="95"/>
      <c r="V1384" s="34"/>
      <c r="W1384" s="34"/>
      <c r="X1384" s="34"/>
    </row>
    <row r="1385" spans="1:24" ht="14">
      <c r="A1385" s="91" t="s">
        <v>256</v>
      </c>
      <c r="B1385" s="92" t="s">
        <v>1835</v>
      </c>
      <c r="C1385" s="91">
        <v>12</v>
      </c>
      <c r="D1385" s="91" t="s">
        <v>630</v>
      </c>
      <c r="E1385" s="93" t="s">
        <v>341</v>
      </c>
      <c r="F1385" s="93" t="s">
        <v>342</v>
      </c>
      <c r="G1385" s="93">
        <v>8</v>
      </c>
      <c r="H1385" s="93" t="s">
        <v>256</v>
      </c>
      <c r="I1385" s="94">
        <v>4</v>
      </c>
      <c r="J1385" s="94">
        <v>73.8</v>
      </c>
      <c r="K1385" s="94">
        <v>73.8</v>
      </c>
      <c r="L1385" s="94"/>
      <c r="M1385" s="94">
        <v>64.05</v>
      </c>
      <c r="N1385" s="94"/>
      <c r="O1385" s="94">
        <v>67.849999999999994</v>
      </c>
      <c r="P1385" s="94"/>
      <c r="Q1385" s="94">
        <v>69.75</v>
      </c>
      <c r="R1385" s="94"/>
      <c r="S1385" s="94"/>
      <c r="T1385" s="95"/>
      <c r="U1385" s="95"/>
      <c r="V1385" s="34"/>
      <c r="W1385" s="34" t="s">
        <v>626</v>
      </c>
      <c r="X1385" s="34"/>
    </row>
    <row r="1386" spans="1:24" ht="14">
      <c r="A1386" s="91" t="s">
        <v>256</v>
      </c>
      <c r="B1386" s="92" t="s">
        <v>1836</v>
      </c>
      <c r="C1386" s="91">
        <v>16</v>
      </c>
      <c r="D1386" s="91" t="s">
        <v>625</v>
      </c>
      <c r="E1386" s="93" t="s">
        <v>252</v>
      </c>
      <c r="F1386" s="93" t="s">
        <v>252</v>
      </c>
      <c r="G1386" s="93">
        <v>8</v>
      </c>
      <c r="H1386" s="93" t="s">
        <v>256</v>
      </c>
      <c r="I1386" s="94">
        <v>4</v>
      </c>
      <c r="J1386" s="94">
        <v>183.5</v>
      </c>
      <c r="K1386" s="94">
        <v>183.5</v>
      </c>
      <c r="L1386" s="94"/>
      <c r="M1386" s="94">
        <v>164.6</v>
      </c>
      <c r="N1386" s="94"/>
      <c r="O1386" s="94">
        <v>183.2</v>
      </c>
      <c r="P1386" s="94"/>
      <c r="Q1386" s="94">
        <v>154.69999999999999</v>
      </c>
      <c r="R1386" s="94"/>
      <c r="S1386" s="94"/>
      <c r="T1386" s="95"/>
      <c r="U1386" s="95"/>
      <c r="V1386" s="34"/>
      <c r="W1386" s="34" t="s">
        <v>626</v>
      </c>
      <c r="X1386" s="34"/>
    </row>
    <row r="1387" spans="1:24" ht="14">
      <c r="A1387" s="91" t="s">
        <v>256</v>
      </c>
      <c r="B1387" s="92" t="s">
        <v>1837</v>
      </c>
      <c r="C1387" s="91">
        <v>18</v>
      </c>
      <c r="D1387" s="91" t="s">
        <v>625</v>
      </c>
      <c r="E1387" s="93" t="s">
        <v>252</v>
      </c>
      <c r="F1387" s="93" t="s">
        <v>252</v>
      </c>
      <c r="G1387" s="93">
        <v>8</v>
      </c>
      <c r="H1387" s="93" t="s">
        <v>256</v>
      </c>
      <c r="I1387" s="94">
        <v>4</v>
      </c>
      <c r="J1387" s="94">
        <v>122.95</v>
      </c>
      <c r="K1387" s="94">
        <v>110.9</v>
      </c>
      <c r="L1387" s="94"/>
      <c r="M1387" s="94">
        <v>114.5</v>
      </c>
      <c r="N1387" s="94"/>
      <c r="O1387" s="94">
        <v>122.95</v>
      </c>
      <c r="P1387" s="94"/>
      <c r="Q1387" s="94">
        <v>103.85</v>
      </c>
      <c r="R1387" s="94"/>
      <c r="S1387" s="94"/>
      <c r="T1387" s="95"/>
      <c r="U1387" s="95"/>
      <c r="V1387" s="34"/>
      <c r="W1387" s="34" t="s">
        <v>626</v>
      </c>
      <c r="X1387" s="34" t="s">
        <v>626</v>
      </c>
    </row>
    <row r="1388" spans="1:24" ht="14">
      <c r="A1388" s="91" t="s">
        <v>260</v>
      </c>
      <c r="B1388" s="92" t="s">
        <v>513</v>
      </c>
      <c r="C1388" s="91">
        <v>9</v>
      </c>
      <c r="D1388" s="91" t="s">
        <v>625</v>
      </c>
      <c r="E1388" s="93" t="s">
        <v>174</v>
      </c>
      <c r="F1388" s="93" t="s">
        <v>341</v>
      </c>
      <c r="G1388" s="93">
        <v>3</v>
      </c>
      <c r="H1388" s="93" t="s">
        <v>260</v>
      </c>
      <c r="I1388" s="94">
        <v>5</v>
      </c>
      <c r="J1388" s="94">
        <v>31.7</v>
      </c>
      <c r="K1388" s="94">
        <v>21.55</v>
      </c>
      <c r="L1388" s="94"/>
      <c r="M1388" s="94">
        <v>31.7</v>
      </c>
      <c r="N1388" s="94"/>
      <c r="O1388" s="94">
        <v>25.05</v>
      </c>
      <c r="P1388" s="94"/>
      <c r="Q1388" s="94">
        <v>31.2</v>
      </c>
      <c r="R1388" s="94"/>
      <c r="S1388" s="94">
        <v>40</v>
      </c>
      <c r="T1388" s="95"/>
      <c r="U1388" s="95">
        <v>31.4</v>
      </c>
      <c r="V1388" s="34" t="s">
        <v>626</v>
      </c>
      <c r="W1388" s="34"/>
      <c r="X1388" s="34"/>
    </row>
    <row r="1389" spans="1:24" ht="14">
      <c r="A1389" s="91" t="s">
        <v>260</v>
      </c>
      <c r="B1389" s="92" t="s">
        <v>1838</v>
      </c>
      <c r="C1389" s="91">
        <v>9</v>
      </c>
      <c r="D1389" s="91" t="s">
        <v>625</v>
      </c>
      <c r="E1389" s="93" t="s">
        <v>174</v>
      </c>
      <c r="F1389" s="93" t="s">
        <v>341</v>
      </c>
      <c r="G1389" s="93">
        <v>3</v>
      </c>
      <c r="H1389" s="93" t="s">
        <v>260</v>
      </c>
      <c r="I1389" s="94">
        <v>3</v>
      </c>
      <c r="J1389" s="94">
        <v>31.95</v>
      </c>
      <c r="K1389" s="94"/>
      <c r="L1389" s="94"/>
      <c r="M1389" s="94"/>
      <c r="N1389" s="94"/>
      <c r="O1389" s="94">
        <v>28.7</v>
      </c>
      <c r="P1389" s="94"/>
      <c r="Q1389" s="94">
        <v>31.95</v>
      </c>
      <c r="R1389" s="94"/>
      <c r="S1389" s="94">
        <v>28.9</v>
      </c>
      <c r="T1389" s="95"/>
      <c r="U1389" s="95"/>
      <c r="V1389" s="34" t="s">
        <v>626</v>
      </c>
      <c r="W1389" s="34"/>
      <c r="X1389" s="34"/>
    </row>
    <row r="1390" spans="1:24" ht="14">
      <c r="A1390" s="91" t="s">
        <v>260</v>
      </c>
      <c r="B1390" s="92" t="s">
        <v>1839</v>
      </c>
      <c r="C1390" s="91">
        <v>10</v>
      </c>
      <c r="D1390" s="91" t="s">
        <v>625</v>
      </c>
      <c r="E1390" s="93" t="s">
        <v>174</v>
      </c>
      <c r="F1390" s="93" t="s">
        <v>341</v>
      </c>
      <c r="G1390" s="93">
        <v>3</v>
      </c>
      <c r="H1390" s="93" t="s">
        <v>260</v>
      </c>
      <c r="I1390" s="94">
        <v>0</v>
      </c>
      <c r="J1390" s="94">
        <v>0</v>
      </c>
      <c r="K1390" s="94"/>
      <c r="L1390" s="94"/>
      <c r="M1390" s="94"/>
      <c r="N1390" s="94"/>
      <c r="O1390" s="94"/>
      <c r="P1390" s="94"/>
      <c r="Q1390" s="94"/>
      <c r="R1390" s="94"/>
      <c r="S1390" s="94"/>
      <c r="T1390" s="95"/>
      <c r="U1390" s="95"/>
      <c r="V1390" s="34"/>
      <c r="W1390" s="34"/>
      <c r="X1390" s="34"/>
    </row>
    <row r="1391" spans="1:24" ht="14">
      <c r="A1391" s="91" t="s">
        <v>260</v>
      </c>
      <c r="B1391" s="92" t="s">
        <v>1840</v>
      </c>
      <c r="C1391" s="91">
        <v>9</v>
      </c>
      <c r="D1391" s="91" t="s">
        <v>625</v>
      </c>
      <c r="E1391" s="93" t="s">
        <v>174</v>
      </c>
      <c r="F1391" s="93" t="s">
        <v>341</v>
      </c>
      <c r="G1391" s="93">
        <v>3</v>
      </c>
      <c r="H1391" s="93" t="s">
        <v>260</v>
      </c>
      <c r="I1391" s="94">
        <v>0</v>
      </c>
      <c r="J1391" s="94">
        <v>0</v>
      </c>
      <c r="K1391" s="94"/>
      <c r="L1391" s="94"/>
      <c r="M1391" s="94"/>
      <c r="N1391" s="94"/>
      <c r="O1391" s="94"/>
      <c r="P1391" s="94"/>
      <c r="Q1391" s="94"/>
      <c r="R1391" s="94"/>
      <c r="S1391" s="94"/>
      <c r="T1391" s="95"/>
      <c r="U1391" s="95"/>
      <c r="V1391" s="34" t="s">
        <v>626</v>
      </c>
      <c r="W1391" s="34"/>
      <c r="X1391" s="34"/>
    </row>
    <row r="1392" spans="1:24" ht="14">
      <c r="A1392" s="91" t="s">
        <v>260</v>
      </c>
      <c r="B1392" s="92" t="s">
        <v>1841</v>
      </c>
      <c r="C1392" s="91">
        <v>10</v>
      </c>
      <c r="D1392" s="91" t="s">
        <v>625</v>
      </c>
      <c r="E1392" s="93" t="s">
        <v>174</v>
      </c>
      <c r="F1392" s="93" t="s">
        <v>341</v>
      </c>
      <c r="G1392" s="93">
        <v>3</v>
      </c>
      <c r="H1392" s="93" t="s">
        <v>260</v>
      </c>
      <c r="I1392" s="94">
        <v>0</v>
      </c>
      <c r="J1392" s="94">
        <v>0</v>
      </c>
      <c r="K1392" s="94"/>
      <c r="L1392" s="94"/>
      <c r="M1392" s="94"/>
      <c r="N1392" s="94"/>
      <c r="O1392" s="94"/>
      <c r="P1392" s="94"/>
      <c r="Q1392" s="94"/>
      <c r="R1392" s="94"/>
      <c r="S1392" s="94"/>
      <c r="T1392" s="95"/>
      <c r="U1392" s="95"/>
      <c r="V1392" s="34"/>
      <c r="W1392" s="34"/>
      <c r="X1392" s="34"/>
    </row>
    <row r="1393" spans="1:24" ht="14">
      <c r="A1393" s="91" t="s">
        <v>260</v>
      </c>
      <c r="B1393" s="92" t="s">
        <v>1842</v>
      </c>
      <c r="C1393" s="91">
        <v>9</v>
      </c>
      <c r="D1393" s="91" t="s">
        <v>630</v>
      </c>
      <c r="E1393" s="93" t="s">
        <v>174</v>
      </c>
      <c r="F1393" s="93" t="s">
        <v>341</v>
      </c>
      <c r="G1393" s="93">
        <v>3</v>
      </c>
      <c r="H1393" s="93" t="s">
        <v>260</v>
      </c>
      <c r="I1393" s="94">
        <v>4</v>
      </c>
      <c r="J1393" s="94">
        <v>39.049999999999997</v>
      </c>
      <c r="K1393" s="94">
        <v>34.950000000000003</v>
      </c>
      <c r="L1393" s="94"/>
      <c r="M1393" s="94">
        <v>39.049999999999997</v>
      </c>
      <c r="N1393" s="94"/>
      <c r="O1393" s="94">
        <v>36.1</v>
      </c>
      <c r="P1393" s="94"/>
      <c r="Q1393" s="94"/>
      <c r="R1393" s="94"/>
      <c r="S1393" s="94">
        <v>49.7</v>
      </c>
      <c r="T1393" s="95"/>
      <c r="U1393" s="95"/>
      <c r="V1393" s="34"/>
      <c r="W1393" s="34" t="s">
        <v>626</v>
      </c>
      <c r="X1393" s="34"/>
    </row>
    <row r="1394" spans="1:24" ht="14">
      <c r="A1394" s="91" t="s">
        <v>260</v>
      </c>
      <c r="B1394" s="92" t="s">
        <v>1843</v>
      </c>
      <c r="C1394" s="91">
        <v>5</v>
      </c>
      <c r="D1394" s="91" t="s">
        <v>630</v>
      </c>
      <c r="E1394" s="93" t="s">
        <v>174</v>
      </c>
      <c r="F1394" s="93" t="s">
        <v>341</v>
      </c>
      <c r="G1394" s="93">
        <v>3</v>
      </c>
      <c r="H1394" s="93" t="s">
        <v>260</v>
      </c>
      <c r="I1394" s="94">
        <v>0</v>
      </c>
      <c r="J1394" s="94">
        <v>0</v>
      </c>
      <c r="K1394" s="94"/>
      <c r="L1394" s="94"/>
      <c r="M1394" s="94"/>
      <c r="N1394" s="94"/>
      <c r="O1394" s="94"/>
      <c r="P1394" s="94"/>
      <c r="Q1394" s="94"/>
      <c r="R1394" s="94"/>
      <c r="S1394" s="94"/>
      <c r="T1394" s="95"/>
      <c r="U1394" s="95"/>
      <c r="V1394" s="34"/>
      <c r="W1394" s="34"/>
      <c r="X1394" s="34"/>
    </row>
    <row r="1395" spans="1:24" ht="14">
      <c r="A1395" s="91" t="s">
        <v>260</v>
      </c>
      <c r="B1395" s="92" t="s">
        <v>525</v>
      </c>
      <c r="C1395" s="91">
        <v>9</v>
      </c>
      <c r="D1395" s="91" t="s">
        <v>630</v>
      </c>
      <c r="E1395" s="93" t="s">
        <v>174</v>
      </c>
      <c r="F1395" s="93" t="s">
        <v>341</v>
      </c>
      <c r="G1395" s="93">
        <v>3</v>
      </c>
      <c r="H1395" s="93" t="s">
        <v>260</v>
      </c>
      <c r="I1395" s="94">
        <v>2</v>
      </c>
      <c r="J1395" s="94">
        <v>16.5</v>
      </c>
      <c r="K1395" s="94"/>
      <c r="L1395" s="94"/>
      <c r="M1395" s="94"/>
      <c r="N1395" s="94"/>
      <c r="O1395" s="94"/>
      <c r="P1395" s="94"/>
      <c r="Q1395" s="94">
        <v>16.5</v>
      </c>
      <c r="R1395" s="94"/>
      <c r="S1395" s="94">
        <v>31.15</v>
      </c>
      <c r="T1395" s="95"/>
      <c r="U1395" s="95">
        <v>17.649999999999999</v>
      </c>
      <c r="V1395" s="34" t="s">
        <v>626</v>
      </c>
      <c r="W1395" s="34"/>
      <c r="X1395" s="34"/>
    </row>
    <row r="1396" spans="1:24" ht="14">
      <c r="A1396" s="91" t="s">
        <v>260</v>
      </c>
      <c r="B1396" s="92" t="s">
        <v>1844</v>
      </c>
      <c r="C1396" s="91">
        <v>10</v>
      </c>
      <c r="D1396" s="91" t="s">
        <v>630</v>
      </c>
      <c r="E1396" s="93" t="s">
        <v>174</v>
      </c>
      <c r="F1396" s="93" t="s">
        <v>341</v>
      </c>
      <c r="G1396" s="93">
        <v>3</v>
      </c>
      <c r="H1396" s="93" t="s">
        <v>260</v>
      </c>
      <c r="I1396" s="94">
        <v>0</v>
      </c>
      <c r="J1396" s="94">
        <v>0</v>
      </c>
      <c r="K1396" s="94"/>
      <c r="L1396" s="94"/>
      <c r="M1396" s="94"/>
      <c r="N1396" s="94"/>
      <c r="O1396" s="94"/>
      <c r="P1396" s="94"/>
      <c r="Q1396" s="94"/>
      <c r="R1396" s="94"/>
      <c r="S1396" s="94"/>
      <c r="T1396" s="95"/>
      <c r="U1396" s="95"/>
      <c r="V1396" s="34"/>
      <c r="W1396" s="34"/>
      <c r="X1396" s="34"/>
    </row>
    <row r="1397" spans="1:24" ht="14">
      <c r="A1397" s="91" t="s">
        <v>260</v>
      </c>
      <c r="B1397" s="92" t="s">
        <v>1845</v>
      </c>
      <c r="C1397" s="91">
        <v>9</v>
      </c>
      <c r="D1397" s="91" t="s">
        <v>630</v>
      </c>
      <c r="E1397" s="93" t="s">
        <v>174</v>
      </c>
      <c r="F1397" s="93" t="s">
        <v>341</v>
      </c>
      <c r="G1397" s="93">
        <v>3</v>
      </c>
      <c r="H1397" s="93" t="s">
        <v>260</v>
      </c>
      <c r="I1397" s="94">
        <v>0</v>
      </c>
      <c r="J1397" s="94">
        <v>0</v>
      </c>
      <c r="K1397" s="94"/>
      <c r="L1397" s="94"/>
      <c r="M1397" s="94"/>
      <c r="N1397" s="94"/>
      <c r="O1397" s="94"/>
      <c r="P1397" s="94"/>
      <c r="Q1397" s="94"/>
      <c r="R1397" s="94"/>
      <c r="S1397" s="94"/>
      <c r="T1397" s="95"/>
      <c r="U1397" s="95"/>
      <c r="V1397" s="34"/>
      <c r="W1397" s="34"/>
      <c r="X1397" s="34"/>
    </row>
    <row r="1398" spans="1:24" ht="14">
      <c r="A1398" s="91" t="s">
        <v>260</v>
      </c>
      <c r="B1398" s="92" t="s">
        <v>417</v>
      </c>
      <c r="C1398" s="91">
        <v>7</v>
      </c>
      <c r="D1398" s="91" t="s">
        <v>630</v>
      </c>
      <c r="E1398" s="93" t="s">
        <v>174</v>
      </c>
      <c r="F1398" s="93" t="s">
        <v>341</v>
      </c>
      <c r="G1398" s="93">
        <v>3</v>
      </c>
      <c r="H1398" s="93" t="s">
        <v>260</v>
      </c>
      <c r="I1398" s="94">
        <v>0</v>
      </c>
      <c r="J1398" s="94">
        <v>0</v>
      </c>
      <c r="K1398" s="94"/>
      <c r="L1398" s="94"/>
      <c r="M1398" s="94"/>
      <c r="N1398" s="94"/>
      <c r="O1398" s="94"/>
      <c r="P1398" s="94"/>
      <c r="Q1398" s="94"/>
      <c r="R1398" s="94"/>
      <c r="S1398" s="94"/>
      <c r="T1398" s="95"/>
      <c r="U1398" s="95">
        <v>26.25</v>
      </c>
      <c r="V1398" s="34" t="s">
        <v>626</v>
      </c>
      <c r="W1398" s="34"/>
      <c r="X1398" s="34"/>
    </row>
    <row r="1399" spans="1:24" ht="14">
      <c r="A1399" s="91" t="s">
        <v>260</v>
      </c>
      <c r="B1399" s="92" t="s">
        <v>346</v>
      </c>
      <c r="C1399" s="91">
        <v>6</v>
      </c>
      <c r="D1399" s="91" t="s">
        <v>630</v>
      </c>
      <c r="E1399" s="93" t="s">
        <v>174</v>
      </c>
      <c r="F1399" s="93" t="s">
        <v>341</v>
      </c>
      <c r="G1399" s="93">
        <v>3</v>
      </c>
      <c r="H1399" s="93" t="s">
        <v>260</v>
      </c>
      <c r="I1399" s="94">
        <v>1</v>
      </c>
      <c r="J1399" s="94">
        <v>26.75</v>
      </c>
      <c r="K1399" s="94"/>
      <c r="L1399" s="94"/>
      <c r="M1399" s="94"/>
      <c r="N1399" s="94"/>
      <c r="O1399" s="94"/>
      <c r="P1399" s="94"/>
      <c r="Q1399" s="94">
        <v>26.75</v>
      </c>
      <c r="R1399" s="94"/>
      <c r="S1399" s="94"/>
      <c r="T1399" s="95"/>
      <c r="U1399" s="95">
        <v>23.25</v>
      </c>
      <c r="V1399" s="34" t="s">
        <v>626</v>
      </c>
      <c r="W1399" s="34"/>
      <c r="X1399" s="34"/>
    </row>
    <row r="1400" spans="1:24" ht="14">
      <c r="A1400" s="91" t="s">
        <v>260</v>
      </c>
      <c r="B1400" s="92" t="s">
        <v>1846</v>
      </c>
      <c r="C1400" s="91">
        <v>5</v>
      </c>
      <c r="D1400" s="91" t="s">
        <v>630</v>
      </c>
      <c r="E1400" s="93" t="s">
        <v>174</v>
      </c>
      <c r="F1400" s="93" t="s">
        <v>341</v>
      </c>
      <c r="G1400" s="93">
        <v>3</v>
      </c>
      <c r="H1400" s="93" t="s">
        <v>260</v>
      </c>
      <c r="I1400" s="94">
        <v>0</v>
      </c>
      <c r="J1400" s="94">
        <v>0</v>
      </c>
      <c r="K1400" s="94"/>
      <c r="L1400" s="94"/>
      <c r="M1400" s="94"/>
      <c r="N1400" s="94"/>
      <c r="O1400" s="94"/>
      <c r="P1400" s="94"/>
      <c r="Q1400" s="94"/>
      <c r="R1400" s="94"/>
      <c r="S1400" s="94"/>
      <c r="T1400" s="95"/>
      <c r="U1400" s="95"/>
      <c r="V1400" s="34"/>
      <c r="W1400" s="34"/>
      <c r="X1400" s="34"/>
    </row>
    <row r="1401" spans="1:24" ht="14">
      <c r="A1401" s="91" t="s">
        <v>260</v>
      </c>
      <c r="B1401" s="92" t="s">
        <v>336</v>
      </c>
      <c r="C1401" s="91">
        <v>6</v>
      </c>
      <c r="D1401" s="91" t="s">
        <v>630</v>
      </c>
      <c r="E1401" s="93" t="s">
        <v>174</v>
      </c>
      <c r="F1401" s="93" t="s">
        <v>341</v>
      </c>
      <c r="G1401" s="93">
        <v>3</v>
      </c>
      <c r="H1401" s="93" t="s">
        <v>260</v>
      </c>
      <c r="I1401" s="94">
        <v>0</v>
      </c>
      <c r="J1401" s="94">
        <v>0</v>
      </c>
      <c r="K1401" s="94"/>
      <c r="L1401" s="94"/>
      <c r="M1401" s="94"/>
      <c r="N1401" s="94"/>
      <c r="O1401" s="94"/>
      <c r="P1401" s="94"/>
      <c r="Q1401" s="94"/>
      <c r="R1401" s="94"/>
      <c r="S1401" s="94"/>
      <c r="T1401" s="95"/>
      <c r="U1401" s="95">
        <v>19.5</v>
      </c>
      <c r="V1401" s="34" t="s">
        <v>626</v>
      </c>
      <c r="W1401" s="34"/>
      <c r="X1401" s="34"/>
    </row>
    <row r="1402" spans="1:24" ht="14">
      <c r="A1402" s="91" t="s">
        <v>260</v>
      </c>
      <c r="B1402" s="92" t="s">
        <v>1847</v>
      </c>
      <c r="C1402" s="91">
        <v>9</v>
      </c>
      <c r="D1402" s="91" t="s">
        <v>630</v>
      </c>
      <c r="E1402" s="93" t="s">
        <v>174</v>
      </c>
      <c r="F1402" s="93" t="s">
        <v>341</v>
      </c>
      <c r="G1402" s="93">
        <v>3</v>
      </c>
      <c r="H1402" s="93" t="s">
        <v>260</v>
      </c>
      <c r="I1402" s="94">
        <v>5</v>
      </c>
      <c r="J1402" s="94">
        <v>41.05</v>
      </c>
      <c r="K1402" s="94">
        <v>22.65</v>
      </c>
      <c r="L1402" s="94"/>
      <c r="M1402" s="94">
        <v>41.05</v>
      </c>
      <c r="N1402" s="94"/>
      <c r="O1402" s="94">
        <v>38</v>
      </c>
      <c r="P1402" s="94"/>
      <c r="Q1402" s="94">
        <v>40.5</v>
      </c>
      <c r="R1402" s="94"/>
      <c r="S1402" s="94">
        <v>46.85</v>
      </c>
      <c r="T1402" s="95"/>
      <c r="U1402" s="95"/>
      <c r="V1402" s="34"/>
      <c r="W1402" s="34" t="s">
        <v>626</v>
      </c>
      <c r="X1402" s="34"/>
    </row>
    <row r="1403" spans="1:24" ht="14">
      <c r="A1403" s="91" t="s">
        <v>260</v>
      </c>
      <c r="B1403" s="92" t="s">
        <v>1848</v>
      </c>
      <c r="C1403" s="91">
        <v>10</v>
      </c>
      <c r="D1403" s="91" t="s">
        <v>630</v>
      </c>
      <c r="E1403" s="93" t="s">
        <v>174</v>
      </c>
      <c r="F1403" s="93" t="s">
        <v>341</v>
      </c>
      <c r="G1403" s="93">
        <v>3</v>
      </c>
      <c r="H1403" s="93" t="s">
        <v>260</v>
      </c>
      <c r="I1403" s="94">
        <v>5</v>
      </c>
      <c r="J1403" s="94">
        <v>64.45</v>
      </c>
      <c r="K1403" s="94">
        <v>56.5</v>
      </c>
      <c r="L1403" s="94"/>
      <c r="M1403" s="94">
        <v>64.45</v>
      </c>
      <c r="N1403" s="94"/>
      <c r="O1403" s="94">
        <v>55.15</v>
      </c>
      <c r="P1403" s="94"/>
      <c r="Q1403" s="94">
        <v>52.5</v>
      </c>
      <c r="R1403" s="94"/>
      <c r="S1403" s="94">
        <v>60.1</v>
      </c>
      <c r="T1403" s="95"/>
      <c r="U1403" s="95"/>
      <c r="V1403" s="34"/>
      <c r="W1403" s="34" t="s">
        <v>626</v>
      </c>
      <c r="X1403" s="34"/>
    </row>
    <row r="1404" spans="1:24" ht="14">
      <c r="A1404" s="91" t="s">
        <v>260</v>
      </c>
      <c r="B1404" s="92" t="s">
        <v>1849</v>
      </c>
      <c r="C1404" s="91">
        <v>10</v>
      </c>
      <c r="D1404" s="91" t="s">
        <v>630</v>
      </c>
      <c r="E1404" s="93" t="s">
        <v>174</v>
      </c>
      <c r="F1404" s="93" t="s">
        <v>341</v>
      </c>
      <c r="G1404" s="93">
        <v>3</v>
      </c>
      <c r="H1404" s="93" t="s">
        <v>260</v>
      </c>
      <c r="I1404" s="94">
        <v>5</v>
      </c>
      <c r="J1404" s="94">
        <v>60.6</v>
      </c>
      <c r="K1404" s="94">
        <v>55.55</v>
      </c>
      <c r="L1404" s="94"/>
      <c r="M1404" s="94">
        <v>60.6</v>
      </c>
      <c r="N1404" s="94"/>
      <c r="O1404" s="94">
        <v>54.35</v>
      </c>
      <c r="P1404" s="94"/>
      <c r="Q1404" s="94">
        <v>55.85</v>
      </c>
      <c r="R1404" s="94"/>
      <c r="S1404" s="94">
        <v>62.35</v>
      </c>
      <c r="T1404" s="95"/>
      <c r="U1404" s="95"/>
      <c r="V1404" s="34"/>
      <c r="W1404" s="34" t="s">
        <v>626</v>
      </c>
      <c r="X1404" s="34"/>
    </row>
    <row r="1405" spans="1:24" ht="14">
      <c r="A1405" s="91" t="s">
        <v>260</v>
      </c>
      <c r="B1405" s="92" t="s">
        <v>502</v>
      </c>
      <c r="C1405" s="91">
        <v>9</v>
      </c>
      <c r="D1405" s="91" t="s">
        <v>630</v>
      </c>
      <c r="E1405" s="93" t="s">
        <v>174</v>
      </c>
      <c r="F1405" s="93" t="s">
        <v>341</v>
      </c>
      <c r="G1405" s="93">
        <v>3</v>
      </c>
      <c r="H1405" s="93" t="s">
        <v>260</v>
      </c>
      <c r="I1405" s="94">
        <v>2</v>
      </c>
      <c r="J1405" s="94">
        <v>46.3</v>
      </c>
      <c r="K1405" s="94"/>
      <c r="L1405" s="94"/>
      <c r="M1405" s="94"/>
      <c r="N1405" s="94"/>
      <c r="O1405" s="94"/>
      <c r="P1405" s="94"/>
      <c r="Q1405" s="94">
        <v>46.3</v>
      </c>
      <c r="R1405" s="94"/>
      <c r="S1405" s="94">
        <v>48.6</v>
      </c>
      <c r="T1405" s="95"/>
      <c r="U1405" s="95">
        <v>44.55</v>
      </c>
      <c r="V1405" s="34" t="s">
        <v>626</v>
      </c>
      <c r="W1405" s="34"/>
      <c r="X1405" s="34"/>
    </row>
    <row r="1406" spans="1:24" ht="14">
      <c r="A1406" s="91" t="s">
        <v>260</v>
      </c>
      <c r="B1406" s="92" t="s">
        <v>1850</v>
      </c>
      <c r="C1406" s="91">
        <v>6</v>
      </c>
      <c r="D1406" s="91" t="s">
        <v>630</v>
      </c>
      <c r="E1406" s="93" t="s">
        <v>174</v>
      </c>
      <c r="F1406" s="93" t="s">
        <v>341</v>
      </c>
      <c r="G1406" s="93">
        <v>3</v>
      </c>
      <c r="H1406" s="93" t="s">
        <v>260</v>
      </c>
      <c r="I1406" s="94">
        <v>0</v>
      </c>
      <c r="J1406" s="94">
        <v>0</v>
      </c>
      <c r="K1406" s="94"/>
      <c r="L1406" s="94"/>
      <c r="M1406" s="94"/>
      <c r="N1406" s="94"/>
      <c r="O1406" s="94"/>
      <c r="P1406" s="94"/>
      <c r="Q1406" s="94"/>
      <c r="R1406" s="94"/>
      <c r="S1406" s="94"/>
      <c r="T1406" s="95"/>
      <c r="U1406" s="95"/>
      <c r="V1406" s="34"/>
      <c r="W1406" s="34"/>
      <c r="X1406" s="34"/>
    </row>
    <row r="1407" spans="1:24" ht="14">
      <c r="A1407" s="91" t="s">
        <v>260</v>
      </c>
      <c r="B1407" s="92" t="s">
        <v>1851</v>
      </c>
      <c r="C1407" s="91">
        <v>8</v>
      </c>
      <c r="D1407" s="91" t="s">
        <v>630</v>
      </c>
      <c r="E1407" s="93" t="s">
        <v>174</v>
      </c>
      <c r="F1407" s="93" t="s">
        <v>341</v>
      </c>
      <c r="G1407" s="93">
        <v>3</v>
      </c>
      <c r="H1407" s="93" t="s">
        <v>260</v>
      </c>
      <c r="I1407" s="94">
        <v>0</v>
      </c>
      <c r="J1407" s="94">
        <v>0</v>
      </c>
      <c r="K1407" s="94"/>
      <c r="L1407" s="94"/>
      <c r="M1407" s="94"/>
      <c r="N1407" s="94"/>
      <c r="O1407" s="94"/>
      <c r="P1407" s="94"/>
      <c r="Q1407" s="94"/>
      <c r="R1407" s="94"/>
      <c r="S1407" s="94"/>
      <c r="T1407" s="95"/>
      <c r="U1407" s="95"/>
      <c r="V1407" s="34"/>
      <c r="W1407" s="34"/>
      <c r="X1407" s="34"/>
    </row>
    <row r="1408" spans="1:24" ht="14">
      <c r="A1408" s="91" t="s">
        <v>260</v>
      </c>
      <c r="B1408" s="92" t="s">
        <v>1852</v>
      </c>
      <c r="C1408" s="91">
        <v>9</v>
      </c>
      <c r="D1408" s="91" t="s">
        <v>630</v>
      </c>
      <c r="E1408" s="93" t="s">
        <v>174</v>
      </c>
      <c r="F1408" s="93" t="s">
        <v>341</v>
      </c>
      <c r="G1408" s="93">
        <v>3</v>
      </c>
      <c r="H1408" s="93" t="s">
        <v>260</v>
      </c>
      <c r="I1408" s="94">
        <v>0</v>
      </c>
      <c r="J1408" s="94">
        <v>0</v>
      </c>
      <c r="K1408" s="94"/>
      <c r="L1408" s="94"/>
      <c r="M1408" s="94"/>
      <c r="N1408" s="94"/>
      <c r="O1408" s="94"/>
      <c r="P1408" s="94"/>
      <c r="Q1408" s="94"/>
      <c r="R1408" s="94"/>
      <c r="S1408" s="94"/>
      <c r="T1408" s="95"/>
      <c r="U1408" s="95"/>
      <c r="V1408" s="34"/>
      <c r="W1408" s="34"/>
      <c r="X1408" s="34"/>
    </row>
    <row r="1409" spans="1:24" ht="14">
      <c r="A1409" s="91" t="s">
        <v>260</v>
      </c>
      <c r="B1409" s="92" t="s">
        <v>1853</v>
      </c>
      <c r="C1409" s="91">
        <v>13</v>
      </c>
      <c r="D1409" s="91" t="s">
        <v>625</v>
      </c>
      <c r="E1409" s="93" t="s">
        <v>342</v>
      </c>
      <c r="F1409" s="93" t="s">
        <v>252</v>
      </c>
      <c r="G1409" s="93">
        <v>3</v>
      </c>
      <c r="H1409" s="93" t="s">
        <v>260</v>
      </c>
      <c r="I1409" s="94">
        <v>0</v>
      </c>
      <c r="J1409" s="94">
        <v>0</v>
      </c>
      <c r="K1409" s="94"/>
      <c r="L1409" s="94"/>
      <c r="M1409" s="94"/>
      <c r="N1409" s="94"/>
      <c r="O1409" s="94"/>
      <c r="P1409" s="94"/>
      <c r="Q1409" s="94"/>
      <c r="R1409" s="94"/>
      <c r="S1409" s="94"/>
      <c r="T1409" s="95"/>
      <c r="U1409" s="95"/>
      <c r="V1409" s="34" t="s">
        <v>626</v>
      </c>
      <c r="W1409" s="34"/>
      <c r="X1409" s="34"/>
    </row>
    <row r="1410" spans="1:24" ht="14">
      <c r="A1410" s="91" t="s">
        <v>260</v>
      </c>
      <c r="B1410" s="92" t="s">
        <v>598</v>
      </c>
      <c r="C1410" s="91">
        <v>13</v>
      </c>
      <c r="D1410" s="91" t="s">
        <v>625</v>
      </c>
      <c r="E1410" s="93" t="s">
        <v>342</v>
      </c>
      <c r="F1410" s="93" t="s">
        <v>252</v>
      </c>
      <c r="G1410" s="93">
        <v>3</v>
      </c>
      <c r="H1410" s="93" t="s">
        <v>260</v>
      </c>
      <c r="I1410" s="94">
        <v>2</v>
      </c>
      <c r="J1410" s="94">
        <v>79.5</v>
      </c>
      <c r="K1410" s="94">
        <v>60.05</v>
      </c>
      <c r="L1410" s="94"/>
      <c r="M1410" s="94"/>
      <c r="N1410" s="94"/>
      <c r="O1410" s="94"/>
      <c r="P1410" s="94"/>
      <c r="Q1410" s="94">
        <v>79.5</v>
      </c>
      <c r="R1410" s="94"/>
      <c r="S1410" s="94"/>
      <c r="T1410" s="95"/>
      <c r="U1410" s="95">
        <v>64.45</v>
      </c>
      <c r="V1410" s="34" t="s">
        <v>626</v>
      </c>
      <c r="W1410" s="34"/>
      <c r="X1410" s="34"/>
    </row>
    <row r="1411" spans="1:24" ht="14">
      <c r="A1411" s="91" t="s">
        <v>260</v>
      </c>
      <c r="B1411" s="92" t="s">
        <v>1854</v>
      </c>
      <c r="C1411" s="91">
        <v>13</v>
      </c>
      <c r="D1411" s="91" t="s">
        <v>625</v>
      </c>
      <c r="E1411" s="93" t="s">
        <v>342</v>
      </c>
      <c r="F1411" s="93" t="s">
        <v>252</v>
      </c>
      <c r="G1411" s="93">
        <v>3</v>
      </c>
      <c r="H1411" s="93" t="s">
        <v>260</v>
      </c>
      <c r="I1411" s="94">
        <v>0</v>
      </c>
      <c r="J1411" s="94">
        <v>0</v>
      </c>
      <c r="K1411" s="94"/>
      <c r="L1411" s="94"/>
      <c r="M1411" s="94"/>
      <c r="N1411" s="94"/>
      <c r="O1411" s="94"/>
      <c r="P1411" s="94"/>
      <c r="Q1411" s="94"/>
      <c r="R1411" s="94"/>
      <c r="S1411" s="94"/>
      <c r="T1411" s="95"/>
      <c r="U1411" s="95"/>
      <c r="V1411" s="34" t="s">
        <v>626</v>
      </c>
      <c r="W1411" s="34"/>
      <c r="X1411" s="34"/>
    </row>
    <row r="1412" spans="1:24" ht="14">
      <c r="A1412" s="91" t="s">
        <v>260</v>
      </c>
      <c r="B1412" s="92" t="s">
        <v>1855</v>
      </c>
      <c r="C1412" s="91">
        <v>13</v>
      </c>
      <c r="D1412" s="91" t="s">
        <v>625</v>
      </c>
      <c r="E1412" s="93" t="s">
        <v>342</v>
      </c>
      <c r="F1412" s="93" t="s">
        <v>252</v>
      </c>
      <c r="G1412" s="93">
        <v>3</v>
      </c>
      <c r="H1412" s="93" t="s">
        <v>260</v>
      </c>
      <c r="I1412" s="94">
        <v>0</v>
      </c>
      <c r="J1412" s="94">
        <v>0</v>
      </c>
      <c r="K1412" s="94"/>
      <c r="L1412" s="94"/>
      <c r="M1412" s="94"/>
      <c r="N1412" s="94"/>
      <c r="O1412" s="94"/>
      <c r="P1412" s="94"/>
      <c r="Q1412" s="94"/>
      <c r="R1412" s="94"/>
      <c r="S1412" s="94"/>
      <c r="T1412" s="95"/>
      <c r="U1412" s="95"/>
      <c r="V1412" s="34" t="s">
        <v>626</v>
      </c>
      <c r="W1412" s="34"/>
      <c r="X1412" s="34"/>
    </row>
    <row r="1413" spans="1:24" ht="14">
      <c r="A1413" s="91" t="s">
        <v>260</v>
      </c>
      <c r="B1413" s="92" t="s">
        <v>1856</v>
      </c>
      <c r="C1413" s="91">
        <v>13</v>
      </c>
      <c r="D1413" s="91" t="s">
        <v>630</v>
      </c>
      <c r="E1413" s="93" t="s">
        <v>342</v>
      </c>
      <c r="F1413" s="93" t="s">
        <v>252</v>
      </c>
      <c r="G1413" s="93">
        <v>3</v>
      </c>
      <c r="H1413" s="93" t="s">
        <v>260</v>
      </c>
      <c r="I1413" s="94">
        <v>3</v>
      </c>
      <c r="J1413" s="94">
        <v>103.65</v>
      </c>
      <c r="K1413" s="94">
        <v>88.75</v>
      </c>
      <c r="L1413" s="94"/>
      <c r="M1413" s="94"/>
      <c r="N1413" s="94"/>
      <c r="O1413" s="94">
        <v>94.3</v>
      </c>
      <c r="P1413" s="94"/>
      <c r="Q1413" s="94">
        <v>103.65</v>
      </c>
      <c r="R1413" s="94"/>
      <c r="S1413" s="94"/>
      <c r="T1413" s="95"/>
      <c r="U1413" s="95"/>
      <c r="V1413" s="34" t="s">
        <v>626</v>
      </c>
      <c r="W1413" s="34"/>
      <c r="X1413" s="34"/>
    </row>
    <row r="1414" spans="1:24" ht="14">
      <c r="A1414" s="91" t="s">
        <v>260</v>
      </c>
      <c r="B1414" s="92" t="s">
        <v>1857</v>
      </c>
      <c r="C1414" s="91">
        <v>13</v>
      </c>
      <c r="D1414" s="91" t="s">
        <v>630</v>
      </c>
      <c r="E1414" s="93" t="s">
        <v>342</v>
      </c>
      <c r="F1414" s="93" t="s">
        <v>252</v>
      </c>
      <c r="G1414" s="93">
        <v>3</v>
      </c>
      <c r="H1414" s="93" t="s">
        <v>260</v>
      </c>
      <c r="I1414" s="94">
        <v>4</v>
      </c>
      <c r="J1414" s="94">
        <v>104.7</v>
      </c>
      <c r="K1414" s="94">
        <v>88.35</v>
      </c>
      <c r="L1414" s="94"/>
      <c r="M1414" s="94"/>
      <c r="N1414" s="94"/>
      <c r="O1414" s="94">
        <v>97.6</v>
      </c>
      <c r="P1414" s="94"/>
      <c r="Q1414" s="94">
        <v>104.7</v>
      </c>
      <c r="R1414" s="94"/>
      <c r="S1414" s="94">
        <v>102.45</v>
      </c>
      <c r="T1414" s="95"/>
      <c r="U1414" s="95"/>
      <c r="V1414" s="34"/>
      <c r="W1414" s="34" t="s">
        <v>626</v>
      </c>
      <c r="X1414" s="34"/>
    </row>
    <row r="1415" spans="1:24" ht="14">
      <c r="A1415" s="91" t="s">
        <v>260</v>
      </c>
      <c r="B1415" s="92" t="s">
        <v>1858</v>
      </c>
      <c r="C1415" s="91">
        <v>13</v>
      </c>
      <c r="D1415" s="91" t="s">
        <v>630</v>
      </c>
      <c r="E1415" s="93" t="s">
        <v>342</v>
      </c>
      <c r="F1415" s="93" t="s">
        <v>252</v>
      </c>
      <c r="G1415" s="93">
        <v>3</v>
      </c>
      <c r="H1415" s="93" t="s">
        <v>260</v>
      </c>
      <c r="I1415" s="94">
        <v>4</v>
      </c>
      <c r="J1415" s="94">
        <v>104.4</v>
      </c>
      <c r="K1415" s="94">
        <v>78.150000000000006</v>
      </c>
      <c r="L1415" s="94"/>
      <c r="M1415" s="94"/>
      <c r="N1415" s="94"/>
      <c r="O1415" s="94">
        <v>104.4</v>
      </c>
      <c r="P1415" s="94"/>
      <c r="Q1415" s="94">
        <v>98.45</v>
      </c>
      <c r="R1415" s="94"/>
      <c r="S1415" s="94">
        <v>116.55</v>
      </c>
      <c r="T1415" s="95"/>
      <c r="U1415" s="95"/>
      <c r="V1415" s="34"/>
      <c r="W1415" s="34" t="s">
        <v>626</v>
      </c>
      <c r="X1415" s="34"/>
    </row>
    <row r="1416" spans="1:24" ht="14">
      <c r="A1416" s="91" t="s">
        <v>260</v>
      </c>
      <c r="B1416" s="92" t="s">
        <v>1859</v>
      </c>
      <c r="C1416" s="91">
        <v>13</v>
      </c>
      <c r="D1416" s="91" t="s">
        <v>630</v>
      </c>
      <c r="E1416" s="93" t="s">
        <v>342</v>
      </c>
      <c r="F1416" s="93" t="s">
        <v>252</v>
      </c>
      <c r="G1416" s="93">
        <v>3</v>
      </c>
      <c r="H1416" s="93" t="s">
        <v>260</v>
      </c>
      <c r="I1416" s="94">
        <v>4</v>
      </c>
      <c r="J1416" s="94">
        <v>100.5</v>
      </c>
      <c r="K1416" s="94"/>
      <c r="L1416" s="94"/>
      <c r="M1416" s="94">
        <v>100.5</v>
      </c>
      <c r="N1416" s="94"/>
      <c r="O1416" s="94">
        <v>91.4</v>
      </c>
      <c r="P1416" s="94"/>
      <c r="Q1416" s="94">
        <v>95.7</v>
      </c>
      <c r="R1416" s="94"/>
      <c r="S1416" s="94">
        <v>115.15</v>
      </c>
      <c r="T1416" s="95"/>
      <c r="U1416" s="95"/>
      <c r="V1416" s="34"/>
      <c r="W1416" s="34" t="s">
        <v>626</v>
      </c>
      <c r="X1416" s="34"/>
    </row>
    <row r="1417" spans="1:24" ht="14">
      <c r="A1417" s="91" t="s">
        <v>260</v>
      </c>
      <c r="B1417" s="92" t="s">
        <v>1860</v>
      </c>
      <c r="C1417" s="91">
        <v>14</v>
      </c>
      <c r="D1417" s="91" t="s">
        <v>630</v>
      </c>
      <c r="E1417" s="93" t="s">
        <v>342</v>
      </c>
      <c r="F1417" s="93" t="s">
        <v>252</v>
      </c>
      <c r="G1417" s="93">
        <v>3</v>
      </c>
      <c r="H1417" s="93" t="s">
        <v>260</v>
      </c>
      <c r="I1417" s="94">
        <v>2</v>
      </c>
      <c r="J1417" s="94">
        <v>80.150000000000006</v>
      </c>
      <c r="K1417" s="94"/>
      <c r="L1417" s="94"/>
      <c r="M1417" s="94">
        <v>64.3</v>
      </c>
      <c r="N1417" s="94"/>
      <c r="O1417" s="94">
        <v>80.150000000000006</v>
      </c>
      <c r="P1417" s="94"/>
      <c r="Q1417" s="94"/>
      <c r="R1417" s="94"/>
      <c r="S1417" s="94"/>
      <c r="T1417" s="95"/>
      <c r="U1417" s="95"/>
      <c r="V1417" s="34" t="s">
        <v>626</v>
      </c>
      <c r="W1417" s="34"/>
      <c r="X1417" s="34"/>
    </row>
    <row r="1418" spans="1:24" ht="14">
      <c r="A1418" s="91" t="s">
        <v>260</v>
      </c>
      <c r="B1418" s="92" t="s">
        <v>1861</v>
      </c>
      <c r="C1418" s="91">
        <v>13</v>
      </c>
      <c r="D1418" s="91" t="s">
        <v>630</v>
      </c>
      <c r="E1418" s="93" t="s">
        <v>342</v>
      </c>
      <c r="F1418" s="93" t="s">
        <v>252</v>
      </c>
      <c r="G1418" s="93">
        <v>3</v>
      </c>
      <c r="H1418" s="93" t="s">
        <v>260</v>
      </c>
      <c r="I1418" s="94">
        <v>2</v>
      </c>
      <c r="J1418" s="94">
        <v>152.5</v>
      </c>
      <c r="K1418" s="94">
        <v>144.6</v>
      </c>
      <c r="L1418" s="94"/>
      <c r="M1418" s="94"/>
      <c r="N1418" s="94"/>
      <c r="O1418" s="94"/>
      <c r="P1418" s="94"/>
      <c r="Q1418" s="94">
        <v>152.5</v>
      </c>
      <c r="R1418" s="94"/>
      <c r="S1418" s="94"/>
      <c r="T1418" s="95"/>
      <c r="U1418" s="95"/>
      <c r="V1418" s="34"/>
      <c r="W1418" s="34" t="s">
        <v>626</v>
      </c>
      <c r="X1418" s="34" t="s">
        <v>626</v>
      </c>
    </row>
    <row r="1419" spans="1:24" ht="14">
      <c r="A1419" s="91" t="s">
        <v>260</v>
      </c>
      <c r="B1419" s="92" t="s">
        <v>1862</v>
      </c>
      <c r="C1419" s="91">
        <v>13</v>
      </c>
      <c r="D1419" s="91" t="s">
        <v>630</v>
      </c>
      <c r="E1419" s="93" t="s">
        <v>342</v>
      </c>
      <c r="F1419" s="93" t="s">
        <v>252</v>
      </c>
      <c r="G1419" s="93">
        <v>3</v>
      </c>
      <c r="H1419" s="93" t="s">
        <v>260</v>
      </c>
      <c r="I1419" s="94">
        <v>2</v>
      </c>
      <c r="J1419" s="94">
        <v>85.5</v>
      </c>
      <c r="K1419" s="94"/>
      <c r="L1419" s="94"/>
      <c r="M1419" s="94"/>
      <c r="N1419" s="94"/>
      <c r="O1419" s="94"/>
      <c r="P1419" s="94"/>
      <c r="Q1419" s="94">
        <v>85.5</v>
      </c>
      <c r="R1419" s="94"/>
      <c r="S1419" s="94">
        <v>110.8</v>
      </c>
      <c r="T1419" s="95"/>
      <c r="U1419" s="95"/>
      <c r="V1419" s="34"/>
      <c r="W1419" s="34" t="s">
        <v>626</v>
      </c>
      <c r="X1419" s="34"/>
    </row>
    <row r="1420" spans="1:24" ht="14">
      <c r="A1420" s="91" t="s">
        <v>260</v>
      </c>
      <c r="B1420" s="92" t="s">
        <v>1863</v>
      </c>
      <c r="C1420" s="91">
        <v>11</v>
      </c>
      <c r="D1420" s="91" t="s">
        <v>625</v>
      </c>
      <c r="E1420" s="93" t="s">
        <v>341</v>
      </c>
      <c r="F1420" s="93" t="s">
        <v>342</v>
      </c>
      <c r="G1420" s="93">
        <v>3</v>
      </c>
      <c r="H1420" s="93" t="s">
        <v>260</v>
      </c>
      <c r="I1420" s="94">
        <v>0</v>
      </c>
      <c r="J1420" s="94">
        <v>0</v>
      </c>
      <c r="K1420" s="94"/>
      <c r="L1420" s="94"/>
      <c r="M1420" s="94"/>
      <c r="N1420" s="94"/>
      <c r="O1420" s="94"/>
      <c r="P1420" s="94"/>
      <c r="Q1420" s="94"/>
      <c r="R1420" s="94"/>
      <c r="S1420" s="94"/>
      <c r="T1420" s="95"/>
      <c r="U1420" s="95"/>
      <c r="V1420" s="34" t="s">
        <v>626</v>
      </c>
      <c r="W1420" s="34"/>
      <c r="X1420" s="34"/>
    </row>
    <row r="1421" spans="1:24" ht="14">
      <c r="A1421" s="91" t="s">
        <v>260</v>
      </c>
      <c r="B1421" s="92" t="s">
        <v>561</v>
      </c>
      <c r="C1421" s="91">
        <v>11</v>
      </c>
      <c r="D1421" s="91" t="s">
        <v>625</v>
      </c>
      <c r="E1421" s="93" t="s">
        <v>341</v>
      </c>
      <c r="F1421" s="93" t="s">
        <v>342</v>
      </c>
      <c r="G1421" s="93">
        <v>3</v>
      </c>
      <c r="H1421" s="93" t="s">
        <v>260</v>
      </c>
      <c r="I1421" s="94">
        <v>1</v>
      </c>
      <c r="J1421" s="94">
        <v>0</v>
      </c>
      <c r="K1421" s="94"/>
      <c r="L1421" s="94"/>
      <c r="M1421" s="94"/>
      <c r="N1421" s="94"/>
      <c r="O1421" s="94"/>
      <c r="P1421" s="94"/>
      <c r="Q1421" s="94"/>
      <c r="R1421" s="94"/>
      <c r="S1421" s="94">
        <v>40.5</v>
      </c>
      <c r="T1421" s="95"/>
      <c r="U1421" s="95">
        <v>35.049999999999997</v>
      </c>
      <c r="V1421" s="34" t="s">
        <v>626</v>
      </c>
      <c r="W1421" s="34"/>
      <c r="X1421" s="34"/>
    </row>
    <row r="1422" spans="1:24" ht="14">
      <c r="A1422" s="91" t="s">
        <v>260</v>
      </c>
      <c r="B1422" s="92" t="s">
        <v>1864</v>
      </c>
      <c r="C1422" s="91">
        <v>12</v>
      </c>
      <c r="D1422" s="91" t="s">
        <v>625</v>
      </c>
      <c r="E1422" s="93" t="s">
        <v>341</v>
      </c>
      <c r="F1422" s="93" t="s">
        <v>342</v>
      </c>
      <c r="G1422" s="93">
        <v>3</v>
      </c>
      <c r="H1422" s="93" t="s">
        <v>260</v>
      </c>
      <c r="I1422" s="94">
        <v>4</v>
      </c>
      <c r="J1422" s="94">
        <v>91.9</v>
      </c>
      <c r="K1422" s="94"/>
      <c r="L1422" s="94"/>
      <c r="M1422" s="94">
        <v>62.2</v>
      </c>
      <c r="N1422" s="94"/>
      <c r="O1422" s="94">
        <v>91.9</v>
      </c>
      <c r="P1422" s="94"/>
      <c r="Q1422" s="94">
        <v>67.3</v>
      </c>
      <c r="R1422" s="94"/>
      <c r="S1422" s="94">
        <v>92.25</v>
      </c>
      <c r="T1422" s="95"/>
      <c r="U1422" s="95"/>
      <c r="V1422" s="34"/>
      <c r="W1422" s="34" t="s">
        <v>626</v>
      </c>
      <c r="X1422" s="34"/>
    </row>
    <row r="1423" spans="1:24" ht="14">
      <c r="A1423" s="91" t="s">
        <v>260</v>
      </c>
      <c r="B1423" s="92" t="s">
        <v>1865</v>
      </c>
      <c r="C1423" s="91">
        <v>11</v>
      </c>
      <c r="D1423" s="91" t="s">
        <v>625</v>
      </c>
      <c r="E1423" s="93" t="s">
        <v>341</v>
      </c>
      <c r="F1423" s="93" t="s">
        <v>342</v>
      </c>
      <c r="G1423" s="93">
        <v>3</v>
      </c>
      <c r="H1423" s="93" t="s">
        <v>260</v>
      </c>
      <c r="I1423" s="94">
        <v>2</v>
      </c>
      <c r="J1423" s="94">
        <v>58.35</v>
      </c>
      <c r="K1423" s="94"/>
      <c r="L1423" s="94"/>
      <c r="M1423" s="94">
        <v>58.35</v>
      </c>
      <c r="N1423" s="94"/>
      <c r="O1423" s="94"/>
      <c r="P1423" s="94"/>
      <c r="Q1423" s="94">
        <v>53.9</v>
      </c>
      <c r="R1423" s="94"/>
      <c r="S1423" s="94"/>
      <c r="T1423" s="95"/>
      <c r="U1423" s="95"/>
      <c r="V1423" s="34" t="s">
        <v>626</v>
      </c>
      <c r="W1423" s="34"/>
      <c r="X1423" s="34"/>
    </row>
    <row r="1424" spans="1:24" ht="14">
      <c r="A1424" s="91" t="s">
        <v>260</v>
      </c>
      <c r="B1424" s="92" t="s">
        <v>1866</v>
      </c>
      <c r="C1424" s="91">
        <v>11</v>
      </c>
      <c r="D1424" s="91" t="s">
        <v>625</v>
      </c>
      <c r="E1424" s="93" t="s">
        <v>341</v>
      </c>
      <c r="F1424" s="93" t="s">
        <v>342</v>
      </c>
      <c r="G1424" s="93">
        <v>3</v>
      </c>
      <c r="H1424" s="93" t="s">
        <v>260</v>
      </c>
      <c r="I1424" s="94">
        <v>5</v>
      </c>
      <c r="J1424" s="94">
        <v>74.8</v>
      </c>
      <c r="K1424" s="94">
        <v>73.7</v>
      </c>
      <c r="L1424" s="94"/>
      <c r="M1424" s="94">
        <v>69.150000000000006</v>
      </c>
      <c r="N1424" s="94"/>
      <c r="O1424" s="94">
        <v>70.95</v>
      </c>
      <c r="P1424" s="94"/>
      <c r="Q1424" s="94">
        <v>74.8</v>
      </c>
      <c r="R1424" s="94"/>
      <c r="S1424" s="94">
        <v>58.95</v>
      </c>
      <c r="T1424" s="95"/>
      <c r="U1424" s="95"/>
      <c r="V1424" s="34"/>
      <c r="W1424" s="34" t="s">
        <v>626</v>
      </c>
      <c r="X1424" s="34"/>
    </row>
    <row r="1425" spans="1:24" ht="14">
      <c r="A1425" s="91" t="s">
        <v>260</v>
      </c>
      <c r="B1425" s="92" t="s">
        <v>544</v>
      </c>
      <c r="C1425" s="91">
        <v>11</v>
      </c>
      <c r="D1425" s="91" t="s">
        <v>630</v>
      </c>
      <c r="E1425" s="93" t="s">
        <v>341</v>
      </c>
      <c r="F1425" s="93" t="s">
        <v>342</v>
      </c>
      <c r="G1425" s="93">
        <v>3</v>
      </c>
      <c r="H1425" s="93" t="s">
        <v>260</v>
      </c>
      <c r="I1425" s="94">
        <v>1</v>
      </c>
      <c r="J1425" s="94">
        <v>0</v>
      </c>
      <c r="K1425" s="94"/>
      <c r="L1425" s="94"/>
      <c r="M1425" s="94"/>
      <c r="N1425" s="94"/>
      <c r="O1425" s="94"/>
      <c r="P1425" s="94"/>
      <c r="Q1425" s="94"/>
      <c r="R1425" s="94"/>
      <c r="S1425" s="94">
        <v>58.4</v>
      </c>
      <c r="T1425" s="95"/>
      <c r="U1425" s="95">
        <v>48.7</v>
      </c>
      <c r="V1425" s="34" t="s">
        <v>626</v>
      </c>
      <c r="W1425" s="34"/>
      <c r="X1425" s="34"/>
    </row>
    <row r="1426" spans="1:24" ht="14">
      <c r="A1426" s="91" t="s">
        <v>260</v>
      </c>
      <c r="B1426" s="92" t="s">
        <v>1867</v>
      </c>
      <c r="C1426" s="91">
        <v>11</v>
      </c>
      <c r="D1426" s="91" t="s">
        <v>630</v>
      </c>
      <c r="E1426" s="93" t="s">
        <v>341</v>
      </c>
      <c r="F1426" s="93" t="s">
        <v>342</v>
      </c>
      <c r="G1426" s="93">
        <v>3</v>
      </c>
      <c r="H1426" s="93" t="s">
        <v>260</v>
      </c>
      <c r="I1426" s="94">
        <v>4</v>
      </c>
      <c r="J1426" s="94">
        <v>100.3</v>
      </c>
      <c r="K1426" s="94">
        <v>96.4</v>
      </c>
      <c r="L1426" s="94"/>
      <c r="M1426" s="94"/>
      <c r="N1426" s="94"/>
      <c r="O1426" s="94">
        <v>100.3</v>
      </c>
      <c r="P1426" s="94"/>
      <c r="Q1426" s="94">
        <v>89.65</v>
      </c>
      <c r="R1426" s="94"/>
      <c r="S1426" s="94">
        <v>107.15</v>
      </c>
      <c r="T1426" s="95"/>
      <c r="U1426" s="95"/>
      <c r="V1426" s="34"/>
      <c r="W1426" s="34" t="s">
        <v>626</v>
      </c>
      <c r="X1426" s="34"/>
    </row>
    <row r="1427" spans="1:24" ht="14">
      <c r="A1427" s="91" t="s">
        <v>260</v>
      </c>
      <c r="B1427" s="92" t="s">
        <v>1868</v>
      </c>
      <c r="C1427" s="91">
        <v>18</v>
      </c>
      <c r="D1427" s="91" t="s">
        <v>625</v>
      </c>
      <c r="E1427" s="93" t="s">
        <v>252</v>
      </c>
      <c r="F1427" s="93" t="s">
        <v>252</v>
      </c>
      <c r="G1427" s="93">
        <v>3</v>
      </c>
      <c r="H1427" s="93" t="s">
        <v>260</v>
      </c>
      <c r="I1427" s="94">
        <v>5</v>
      </c>
      <c r="J1427" s="94">
        <v>206</v>
      </c>
      <c r="K1427" s="94">
        <v>173.3</v>
      </c>
      <c r="L1427" s="94"/>
      <c r="M1427" s="94">
        <v>173.9</v>
      </c>
      <c r="N1427" s="94"/>
      <c r="O1427" s="94">
        <v>203.9</v>
      </c>
      <c r="P1427" s="94"/>
      <c r="Q1427" s="94">
        <v>206</v>
      </c>
      <c r="R1427" s="94"/>
      <c r="S1427" s="94">
        <v>220.05</v>
      </c>
      <c r="T1427" s="95"/>
      <c r="U1427" s="95"/>
      <c r="V1427" s="34"/>
      <c r="W1427" s="34" t="s">
        <v>626</v>
      </c>
      <c r="X1427" s="34" t="s">
        <v>626</v>
      </c>
    </row>
    <row r="1428" spans="1:24" ht="14">
      <c r="A1428" s="91" t="s">
        <v>260</v>
      </c>
      <c r="B1428" s="92" t="s">
        <v>1869</v>
      </c>
      <c r="C1428" s="91">
        <v>15</v>
      </c>
      <c r="D1428" s="91" t="s">
        <v>630</v>
      </c>
      <c r="E1428" s="93" t="s">
        <v>252</v>
      </c>
      <c r="F1428" s="93" t="s">
        <v>252</v>
      </c>
      <c r="G1428" s="93">
        <v>3</v>
      </c>
      <c r="H1428" s="93" t="s">
        <v>260</v>
      </c>
      <c r="I1428" s="94">
        <v>4</v>
      </c>
      <c r="J1428" s="94">
        <v>189.1</v>
      </c>
      <c r="K1428" s="94">
        <v>158.75</v>
      </c>
      <c r="L1428" s="94"/>
      <c r="M1428" s="94">
        <v>162.4</v>
      </c>
      <c r="N1428" s="94"/>
      <c r="O1428" s="94">
        <v>189.1</v>
      </c>
      <c r="P1428" s="94"/>
      <c r="Q1428" s="94"/>
      <c r="R1428" s="94"/>
      <c r="S1428" s="94">
        <v>185.55</v>
      </c>
      <c r="T1428" s="95"/>
      <c r="U1428" s="95"/>
      <c r="V1428" s="34"/>
      <c r="W1428" s="34" t="s">
        <v>626</v>
      </c>
      <c r="X1428" s="34"/>
    </row>
    <row r="1429" spans="1:24" ht="14">
      <c r="A1429" s="91" t="s">
        <v>260</v>
      </c>
      <c r="B1429" s="92" t="s">
        <v>1870</v>
      </c>
      <c r="C1429" s="91">
        <v>16</v>
      </c>
      <c r="D1429" s="91" t="s">
        <v>630</v>
      </c>
      <c r="E1429" s="93" t="s">
        <v>252</v>
      </c>
      <c r="F1429" s="93" t="s">
        <v>252</v>
      </c>
      <c r="G1429" s="93">
        <v>3</v>
      </c>
      <c r="H1429" s="93" t="s">
        <v>260</v>
      </c>
      <c r="I1429" s="94">
        <v>3</v>
      </c>
      <c r="J1429" s="94">
        <v>128.6</v>
      </c>
      <c r="K1429" s="94">
        <v>115.5</v>
      </c>
      <c r="L1429" s="94"/>
      <c r="M1429" s="94"/>
      <c r="N1429" s="94"/>
      <c r="O1429" s="94"/>
      <c r="P1429" s="94"/>
      <c r="Q1429" s="94">
        <v>128.6</v>
      </c>
      <c r="R1429" s="94"/>
      <c r="S1429" s="94">
        <v>143.80000000000001</v>
      </c>
      <c r="T1429" s="95"/>
      <c r="U1429" s="95"/>
      <c r="V1429" s="34"/>
      <c r="W1429" s="34" t="s">
        <v>626</v>
      </c>
      <c r="X1429" s="34"/>
    </row>
    <row r="1430" spans="1:24" ht="14">
      <c r="A1430" s="91" t="s">
        <v>260</v>
      </c>
      <c r="B1430" s="92" t="s">
        <v>1871</v>
      </c>
      <c r="C1430" s="91">
        <v>18</v>
      </c>
      <c r="D1430" s="91" t="s">
        <v>630</v>
      </c>
      <c r="E1430" s="93" t="s">
        <v>252</v>
      </c>
      <c r="F1430" s="93" t="s">
        <v>252</v>
      </c>
      <c r="G1430" s="93">
        <v>3</v>
      </c>
      <c r="H1430" s="93" t="s">
        <v>260</v>
      </c>
      <c r="I1430" s="94">
        <v>5</v>
      </c>
      <c r="J1430" s="94">
        <v>151.69999999999999</v>
      </c>
      <c r="K1430" s="94">
        <v>130.85</v>
      </c>
      <c r="L1430" s="94"/>
      <c r="M1430" s="94">
        <v>136.80000000000001</v>
      </c>
      <c r="N1430" s="94"/>
      <c r="O1430" s="94">
        <v>151.69999999999999</v>
      </c>
      <c r="P1430" s="94"/>
      <c r="Q1430" s="94">
        <v>130.30000000000001</v>
      </c>
      <c r="R1430" s="94"/>
      <c r="S1430" s="94">
        <v>137.44999999999999</v>
      </c>
      <c r="T1430" s="95"/>
      <c r="U1430" s="95"/>
      <c r="V1430" s="34"/>
      <c r="W1430" s="34" t="s">
        <v>626</v>
      </c>
      <c r="X1430" s="34"/>
    </row>
    <row r="1431" spans="1:24" ht="14">
      <c r="A1431" s="91" t="s">
        <v>260</v>
      </c>
      <c r="B1431" s="92" t="s">
        <v>1872</v>
      </c>
      <c r="C1431" s="91">
        <v>18</v>
      </c>
      <c r="D1431" s="91" t="s">
        <v>630</v>
      </c>
      <c r="E1431" s="93" t="s">
        <v>252</v>
      </c>
      <c r="F1431" s="93" t="s">
        <v>252</v>
      </c>
      <c r="G1431" s="93">
        <v>3</v>
      </c>
      <c r="H1431" s="93" t="s">
        <v>260</v>
      </c>
      <c r="I1431" s="94">
        <v>2</v>
      </c>
      <c r="J1431" s="94">
        <v>190.8</v>
      </c>
      <c r="K1431" s="94"/>
      <c r="L1431" s="94"/>
      <c r="M1431" s="94"/>
      <c r="N1431" s="94"/>
      <c r="O1431" s="94">
        <v>190.8</v>
      </c>
      <c r="P1431" s="94"/>
      <c r="Q1431" s="94">
        <v>156.1</v>
      </c>
      <c r="R1431" s="94"/>
      <c r="S1431" s="94"/>
      <c r="T1431" s="95"/>
      <c r="U1431" s="95"/>
      <c r="V1431" s="34"/>
      <c r="W1431" s="34"/>
      <c r="X1431" s="34"/>
    </row>
    <row r="1432" spans="1:24" ht="14">
      <c r="A1432" s="91" t="s">
        <v>260</v>
      </c>
      <c r="B1432" s="92" t="s">
        <v>1873</v>
      </c>
      <c r="C1432" s="91">
        <v>18</v>
      </c>
      <c r="D1432" s="91" t="s">
        <v>630</v>
      </c>
      <c r="E1432" s="93" t="s">
        <v>252</v>
      </c>
      <c r="F1432" s="93" t="s">
        <v>252</v>
      </c>
      <c r="G1432" s="93">
        <v>3</v>
      </c>
      <c r="H1432" s="93" t="s">
        <v>260</v>
      </c>
      <c r="I1432" s="94">
        <v>0</v>
      </c>
      <c r="J1432" s="94">
        <v>0</v>
      </c>
      <c r="K1432" s="94"/>
      <c r="L1432" s="94"/>
      <c r="M1432" s="94"/>
      <c r="N1432" s="94"/>
      <c r="O1432" s="94"/>
      <c r="P1432" s="94"/>
      <c r="Q1432" s="94"/>
      <c r="R1432" s="94"/>
      <c r="S1432" s="94"/>
      <c r="T1432" s="95"/>
      <c r="U1432" s="95"/>
      <c r="V1432" s="34"/>
      <c r="W1432" s="34"/>
      <c r="X1432" s="34"/>
    </row>
    <row r="1433" spans="1:24" ht="14">
      <c r="A1433" s="91" t="s">
        <v>264</v>
      </c>
      <c r="B1433" s="92" t="s">
        <v>422</v>
      </c>
      <c r="C1433" s="91">
        <v>7</v>
      </c>
      <c r="D1433" s="91" t="s">
        <v>625</v>
      </c>
      <c r="E1433" s="93" t="s">
        <v>174</v>
      </c>
      <c r="F1433" s="93" t="s">
        <v>341</v>
      </c>
      <c r="G1433" s="93">
        <v>6</v>
      </c>
      <c r="H1433" s="93" t="s">
        <v>264</v>
      </c>
      <c r="I1433" s="94">
        <v>5</v>
      </c>
      <c r="J1433" s="94">
        <v>58.05</v>
      </c>
      <c r="K1433" s="94">
        <v>53.45</v>
      </c>
      <c r="L1433" s="94"/>
      <c r="M1433" s="94">
        <v>58.05</v>
      </c>
      <c r="N1433" s="94"/>
      <c r="O1433" s="94">
        <v>48.9</v>
      </c>
      <c r="P1433" s="94"/>
      <c r="Q1433" s="94">
        <v>39.6</v>
      </c>
      <c r="R1433" s="94"/>
      <c r="S1433" s="94">
        <v>49.9</v>
      </c>
      <c r="T1433" s="95"/>
      <c r="U1433" s="95">
        <v>38.25</v>
      </c>
      <c r="V1433" s="34" t="s">
        <v>626</v>
      </c>
      <c r="W1433" s="34"/>
      <c r="X1433" s="34"/>
    </row>
    <row r="1434" spans="1:24" ht="14">
      <c r="A1434" s="91" t="s">
        <v>264</v>
      </c>
      <c r="B1434" s="92" t="s">
        <v>363</v>
      </c>
      <c r="C1434" s="91">
        <v>6</v>
      </c>
      <c r="D1434" s="91" t="s">
        <v>625</v>
      </c>
      <c r="E1434" s="93" t="s">
        <v>174</v>
      </c>
      <c r="F1434" s="93" t="s">
        <v>341</v>
      </c>
      <c r="G1434" s="93">
        <v>6</v>
      </c>
      <c r="H1434" s="93" t="s">
        <v>264</v>
      </c>
      <c r="I1434" s="94">
        <v>0</v>
      </c>
      <c r="J1434" s="94">
        <v>0</v>
      </c>
      <c r="K1434" s="94"/>
      <c r="L1434" s="94"/>
      <c r="M1434" s="94"/>
      <c r="N1434" s="94"/>
      <c r="O1434" s="94"/>
      <c r="P1434" s="94"/>
      <c r="Q1434" s="94"/>
      <c r="R1434" s="94"/>
      <c r="S1434" s="94"/>
      <c r="T1434" s="95"/>
      <c r="U1434" s="95">
        <v>12.75</v>
      </c>
      <c r="V1434" s="34" t="s">
        <v>626</v>
      </c>
      <c r="W1434" s="34"/>
      <c r="X1434" s="34"/>
    </row>
    <row r="1435" spans="1:24" ht="14">
      <c r="A1435" s="91" t="s">
        <v>264</v>
      </c>
      <c r="B1435" s="92" t="s">
        <v>1874</v>
      </c>
      <c r="C1435" s="91">
        <v>10</v>
      </c>
      <c r="D1435" s="91" t="s">
        <v>625</v>
      </c>
      <c r="E1435" s="93" t="s">
        <v>174</v>
      </c>
      <c r="F1435" s="93" t="s">
        <v>341</v>
      </c>
      <c r="G1435" s="93">
        <v>6</v>
      </c>
      <c r="H1435" s="93" t="s">
        <v>264</v>
      </c>
      <c r="I1435" s="94">
        <v>0</v>
      </c>
      <c r="J1435" s="94">
        <v>0</v>
      </c>
      <c r="K1435" s="94"/>
      <c r="L1435" s="94"/>
      <c r="M1435" s="94"/>
      <c r="N1435" s="94"/>
      <c r="O1435" s="94"/>
      <c r="P1435" s="94"/>
      <c r="Q1435" s="94"/>
      <c r="R1435" s="94"/>
      <c r="S1435" s="94"/>
      <c r="T1435" s="95"/>
      <c r="U1435" s="95"/>
      <c r="V1435" s="34"/>
      <c r="W1435" s="34"/>
      <c r="X1435" s="34"/>
    </row>
    <row r="1436" spans="1:24" ht="14">
      <c r="A1436" s="91" t="s">
        <v>264</v>
      </c>
      <c r="B1436" s="92" t="s">
        <v>357</v>
      </c>
      <c r="C1436" s="91">
        <v>5</v>
      </c>
      <c r="D1436" s="91" t="s">
        <v>625</v>
      </c>
      <c r="E1436" s="93" t="s">
        <v>174</v>
      </c>
      <c r="F1436" s="93" t="s">
        <v>341</v>
      </c>
      <c r="G1436" s="93">
        <v>6</v>
      </c>
      <c r="H1436" s="93" t="s">
        <v>264</v>
      </c>
      <c r="I1436" s="94">
        <v>0</v>
      </c>
      <c r="J1436" s="94">
        <v>0</v>
      </c>
      <c r="K1436" s="94"/>
      <c r="L1436" s="94"/>
      <c r="M1436" s="94"/>
      <c r="N1436" s="94"/>
      <c r="O1436" s="94"/>
      <c r="P1436" s="94"/>
      <c r="Q1436" s="94"/>
      <c r="R1436" s="94"/>
      <c r="S1436" s="94"/>
      <c r="T1436" s="95"/>
      <c r="U1436" s="95">
        <v>13.25</v>
      </c>
      <c r="V1436" s="34" t="s">
        <v>626</v>
      </c>
      <c r="W1436" s="34"/>
      <c r="X1436" s="34"/>
    </row>
    <row r="1437" spans="1:24" ht="14">
      <c r="A1437" s="91" t="s">
        <v>264</v>
      </c>
      <c r="B1437" s="92" t="s">
        <v>1875</v>
      </c>
      <c r="C1437" s="91">
        <v>8</v>
      </c>
      <c r="D1437" s="91" t="s">
        <v>625</v>
      </c>
      <c r="E1437" s="93" t="s">
        <v>174</v>
      </c>
      <c r="F1437" s="93" t="s">
        <v>341</v>
      </c>
      <c r="G1437" s="93">
        <v>6</v>
      </c>
      <c r="H1437" s="93" t="s">
        <v>264</v>
      </c>
      <c r="I1437" s="94">
        <v>1</v>
      </c>
      <c r="J1437" s="94">
        <v>44.6</v>
      </c>
      <c r="K1437" s="94">
        <v>44.6</v>
      </c>
      <c r="L1437" s="94"/>
      <c r="M1437" s="94"/>
      <c r="N1437" s="94"/>
      <c r="O1437" s="94"/>
      <c r="P1437" s="94"/>
      <c r="Q1437" s="94"/>
      <c r="R1437" s="94"/>
      <c r="S1437" s="94"/>
      <c r="T1437" s="95"/>
      <c r="U1437" s="95"/>
      <c r="V1437" s="34"/>
      <c r="W1437" s="34"/>
      <c r="X1437" s="34"/>
    </row>
    <row r="1438" spans="1:24" ht="14">
      <c r="A1438" s="91" t="s">
        <v>264</v>
      </c>
      <c r="B1438" s="92" t="s">
        <v>484</v>
      </c>
      <c r="C1438" s="91">
        <v>9</v>
      </c>
      <c r="D1438" s="91" t="s">
        <v>625</v>
      </c>
      <c r="E1438" s="93" t="s">
        <v>174</v>
      </c>
      <c r="F1438" s="93" t="s">
        <v>341</v>
      </c>
      <c r="G1438" s="93">
        <v>6</v>
      </c>
      <c r="H1438" s="93" t="s">
        <v>264</v>
      </c>
      <c r="I1438" s="94">
        <v>0</v>
      </c>
      <c r="J1438" s="94">
        <v>0</v>
      </c>
      <c r="K1438" s="94"/>
      <c r="L1438" s="94"/>
      <c r="M1438" s="94"/>
      <c r="N1438" s="94"/>
      <c r="O1438" s="94"/>
      <c r="P1438" s="94"/>
      <c r="Q1438" s="94"/>
      <c r="R1438" s="94"/>
      <c r="S1438" s="94"/>
      <c r="T1438" s="95"/>
      <c r="U1438" s="95">
        <v>8.5</v>
      </c>
      <c r="V1438" s="34" t="s">
        <v>626</v>
      </c>
      <c r="W1438" s="34"/>
      <c r="X1438" s="34"/>
    </row>
    <row r="1439" spans="1:24" ht="14">
      <c r="A1439" s="91" t="s">
        <v>264</v>
      </c>
      <c r="B1439" s="92" t="s">
        <v>333</v>
      </c>
      <c r="C1439" s="91">
        <v>6</v>
      </c>
      <c r="D1439" s="91" t="s">
        <v>625</v>
      </c>
      <c r="E1439" s="93" t="s">
        <v>174</v>
      </c>
      <c r="F1439" s="93" t="s">
        <v>341</v>
      </c>
      <c r="G1439" s="93">
        <v>6</v>
      </c>
      <c r="H1439" s="93" t="s">
        <v>264</v>
      </c>
      <c r="I1439" s="94">
        <v>0</v>
      </c>
      <c r="J1439" s="94">
        <v>0</v>
      </c>
      <c r="K1439" s="94"/>
      <c r="L1439" s="94"/>
      <c r="M1439" s="94"/>
      <c r="N1439" s="94"/>
      <c r="O1439" s="94"/>
      <c r="P1439" s="94"/>
      <c r="Q1439" s="94"/>
      <c r="R1439" s="94"/>
      <c r="S1439" s="94"/>
      <c r="T1439" s="95"/>
      <c r="U1439" s="95">
        <v>18.899999999999999</v>
      </c>
      <c r="V1439" s="34" t="s">
        <v>626</v>
      </c>
      <c r="W1439" s="34"/>
      <c r="X1439" s="34"/>
    </row>
    <row r="1440" spans="1:24" ht="14">
      <c r="A1440" s="91" t="s">
        <v>264</v>
      </c>
      <c r="B1440" s="92" t="s">
        <v>1876</v>
      </c>
      <c r="C1440" s="91">
        <v>9</v>
      </c>
      <c r="D1440" s="91" t="s">
        <v>625</v>
      </c>
      <c r="E1440" s="93" t="s">
        <v>174</v>
      </c>
      <c r="F1440" s="93" t="s">
        <v>341</v>
      </c>
      <c r="G1440" s="93">
        <v>6</v>
      </c>
      <c r="H1440" s="93" t="s">
        <v>264</v>
      </c>
      <c r="I1440" s="94">
        <v>4</v>
      </c>
      <c r="J1440" s="94">
        <v>73.599999999999994</v>
      </c>
      <c r="K1440" s="94"/>
      <c r="L1440" s="94"/>
      <c r="M1440" s="94">
        <v>73.599999999999994</v>
      </c>
      <c r="N1440" s="94"/>
      <c r="O1440" s="94">
        <v>40.6</v>
      </c>
      <c r="P1440" s="94"/>
      <c r="Q1440" s="94">
        <v>52.9</v>
      </c>
      <c r="R1440" s="94"/>
      <c r="S1440" s="94">
        <v>62.4</v>
      </c>
      <c r="T1440" s="95"/>
      <c r="U1440" s="95"/>
      <c r="V1440" s="34"/>
      <c r="W1440" s="34" t="s">
        <v>626</v>
      </c>
      <c r="X1440" s="34" t="s">
        <v>626</v>
      </c>
    </row>
    <row r="1441" spans="1:24" ht="14">
      <c r="A1441" s="91" t="s">
        <v>264</v>
      </c>
      <c r="B1441" s="92" t="s">
        <v>492</v>
      </c>
      <c r="C1441" s="91">
        <v>9</v>
      </c>
      <c r="D1441" s="91" t="s">
        <v>625</v>
      </c>
      <c r="E1441" s="93" t="s">
        <v>174</v>
      </c>
      <c r="F1441" s="93" t="s">
        <v>341</v>
      </c>
      <c r="G1441" s="93">
        <v>6</v>
      </c>
      <c r="H1441" s="93" t="s">
        <v>264</v>
      </c>
      <c r="I1441" s="94">
        <v>3</v>
      </c>
      <c r="J1441" s="94">
        <v>55.3</v>
      </c>
      <c r="K1441" s="94"/>
      <c r="L1441" s="94"/>
      <c r="M1441" s="94">
        <v>41.2</v>
      </c>
      <c r="N1441" s="94"/>
      <c r="O1441" s="94"/>
      <c r="P1441" s="94"/>
      <c r="Q1441" s="94">
        <v>55.3</v>
      </c>
      <c r="R1441" s="94"/>
      <c r="S1441" s="94">
        <v>58.3</v>
      </c>
      <c r="T1441" s="95"/>
      <c r="U1441" s="95">
        <v>37.049999999999997</v>
      </c>
      <c r="V1441" s="34" t="s">
        <v>626</v>
      </c>
      <c r="W1441" s="34"/>
      <c r="X1441" s="34"/>
    </row>
    <row r="1442" spans="1:24" ht="14">
      <c r="A1442" s="91" t="s">
        <v>264</v>
      </c>
      <c r="B1442" s="92" t="s">
        <v>1877</v>
      </c>
      <c r="C1442" s="91">
        <v>10</v>
      </c>
      <c r="D1442" s="91" t="s">
        <v>625</v>
      </c>
      <c r="E1442" s="93" t="s">
        <v>174</v>
      </c>
      <c r="F1442" s="93" t="s">
        <v>341</v>
      </c>
      <c r="G1442" s="93">
        <v>6</v>
      </c>
      <c r="H1442" s="93" t="s">
        <v>264</v>
      </c>
      <c r="I1442" s="94">
        <v>0</v>
      </c>
      <c r="J1442" s="94">
        <v>0</v>
      </c>
      <c r="K1442" s="94"/>
      <c r="L1442" s="94"/>
      <c r="M1442" s="94"/>
      <c r="N1442" s="94"/>
      <c r="O1442" s="94"/>
      <c r="P1442" s="94"/>
      <c r="Q1442" s="94"/>
      <c r="R1442" s="94"/>
      <c r="S1442" s="94"/>
      <c r="T1442" s="95"/>
      <c r="U1442" s="95"/>
      <c r="V1442" s="34"/>
      <c r="W1442" s="34"/>
      <c r="X1442" s="34"/>
    </row>
    <row r="1443" spans="1:24" ht="14">
      <c r="A1443" s="91" t="s">
        <v>264</v>
      </c>
      <c r="B1443" s="92" t="s">
        <v>1878</v>
      </c>
      <c r="C1443" s="91">
        <v>8</v>
      </c>
      <c r="D1443" s="91" t="s">
        <v>625</v>
      </c>
      <c r="E1443" s="93" t="s">
        <v>174</v>
      </c>
      <c r="F1443" s="93" t="s">
        <v>341</v>
      </c>
      <c r="G1443" s="93">
        <v>6</v>
      </c>
      <c r="H1443" s="93" t="s">
        <v>264</v>
      </c>
      <c r="I1443" s="94">
        <v>0</v>
      </c>
      <c r="J1443" s="94">
        <v>0</v>
      </c>
      <c r="K1443" s="94"/>
      <c r="L1443" s="94"/>
      <c r="M1443" s="94"/>
      <c r="N1443" s="94"/>
      <c r="O1443" s="94"/>
      <c r="P1443" s="94"/>
      <c r="Q1443" s="94"/>
      <c r="R1443" s="94"/>
      <c r="S1443" s="94"/>
      <c r="T1443" s="95"/>
      <c r="U1443" s="95"/>
      <c r="V1443" s="34"/>
      <c r="W1443" s="34"/>
      <c r="X1443" s="34"/>
    </row>
    <row r="1444" spans="1:24" ht="14">
      <c r="A1444" s="91" t="s">
        <v>264</v>
      </c>
      <c r="B1444" s="92" t="s">
        <v>392</v>
      </c>
      <c r="C1444" s="91">
        <v>7</v>
      </c>
      <c r="D1444" s="91" t="s">
        <v>630</v>
      </c>
      <c r="E1444" s="93" t="s">
        <v>174</v>
      </c>
      <c r="F1444" s="93" t="s">
        <v>341</v>
      </c>
      <c r="G1444" s="93">
        <v>6</v>
      </c>
      <c r="H1444" s="93" t="s">
        <v>264</v>
      </c>
      <c r="I1444" s="94">
        <v>4</v>
      </c>
      <c r="J1444" s="94">
        <v>48.25</v>
      </c>
      <c r="K1444" s="94"/>
      <c r="L1444" s="94"/>
      <c r="M1444" s="94">
        <v>40.450000000000003</v>
      </c>
      <c r="N1444" s="94"/>
      <c r="O1444" s="94">
        <v>48.25</v>
      </c>
      <c r="P1444" s="94"/>
      <c r="Q1444" s="94">
        <v>45.35</v>
      </c>
      <c r="R1444" s="94"/>
      <c r="S1444" s="94">
        <v>41.25</v>
      </c>
      <c r="T1444" s="95"/>
      <c r="U1444" s="95">
        <v>39.950000000000003</v>
      </c>
      <c r="V1444" s="34" t="s">
        <v>626</v>
      </c>
      <c r="W1444" s="34"/>
      <c r="X1444" s="34"/>
    </row>
    <row r="1445" spans="1:24" ht="14">
      <c r="A1445" s="91" t="s">
        <v>264</v>
      </c>
      <c r="B1445" s="92" t="s">
        <v>445</v>
      </c>
      <c r="C1445" s="91">
        <v>8</v>
      </c>
      <c r="D1445" s="91" t="s">
        <v>630</v>
      </c>
      <c r="E1445" s="93" t="s">
        <v>174</v>
      </c>
      <c r="F1445" s="93" t="s">
        <v>341</v>
      </c>
      <c r="G1445" s="93">
        <v>6</v>
      </c>
      <c r="H1445" s="93" t="s">
        <v>264</v>
      </c>
      <c r="I1445" s="94">
        <v>2</v>
      </c>
      <c r="J1445" s="94">
        <v>48.7</v>
      </c>
      <c r="K1445" s="94"/>
      <c r="L1445" s="94"/>
      <c r="M1445" s="94"/>
      <c r="N1445" s="94"/>
      <c r="O1445" s="94"/>
      <c r="P1445" s="94"/>
      <c r="Q1445" s="94">
        <v>48.7</v>
      </c>
      <c r="R1445" s="94"/>
      <c r="S1445" s="94">
        <v>55.55</v>
      </c>
      <c r="T1445" s="95"/>
      <c r="U1445" s="95">
        <v>48.9</v>
      </c>
      <c r="V1445" s="34" t="s">
        <v>626</v>
      </c>
      <c r="W1445" s="34"/>
      <c r="X1445" s="34"/>
    </row>
    <row r="1446" spans="1:24" ht="14">
      <c r="A1446" s="91" t="s">
        <v>264</v>
      </c>
      <c r="B1446" s="92" t="s">
        <v>350</v>
      </c>
      <c r="C1446" s="91">
        <v>6</v>
      </c>
      <c r="D1446" s="91" t="s">
        <v>630</v>
      </c>
      <c r="E1446" s="93" t="s">
        <v>174</v>
      </c>
      <c r="F1446" s="93" t="s">
        <v>341</v>
      </c>
      <c r="G1446" s="93">
        <v>6</v>
      </c>
      <c r="H1446" s="93" t="s">
        <v>264</v>
      </c>
      <c r="I1446" s="94">
        <v>0</v>
      </c>
      <c r="J1446" s="94">
        <v>0</v>
      </c>
      <c r="K1446" s="94"/>
      <c r="L1446" s="94"/>
      <c r="M1446" s="94"/>
      <c r="N1446" s="94"/>
      <c r="O1446" s="94"/>
      <c r="P1446" s="94"/>
      <c r="Q1446" s="94"/>
      <c r="R1446" s="94"/>
      <c r="S1446" s="94"/>
      <c r="T1446" s="95"/>
      <c r="U1446" s="95">
        <v>19.95</v>
      </c>
      <c r="V1446" s="34" t="s">
        <v>626</v>
      </c>
      <c r="W1446" s="34"/>
      <c r="X1446" s="34"/>
    </row>
    <row r="1447" spans="1:24" ht="14">
      <c r="A1447" s="91" t="s">
        <v>264</v>
      </c>
      <c r="B1447" s="92" t="s">
        <v>1879</v>
      </c>
      <c r="C1447" s="91">
        <v>9</v>
      </c>
      <c r="D1447" s="91" t="s">
        <v>630</v>
      </c>
      <c r="E1447" s="93" t="s">
        <v>174</v>
      </c>
      <c r="F1447" s="93" t="s">
        <v>341</v>
      </c>
      <c r="G1447" s="93">
        <v>6</v>
      </c>
      <c r="H1447" s="93" t="s">
        <v>264</v>
      </c>
      <c r="I1447" s="94">
        <v>0</v>
      </c>
      <c r="J1447" s="94">
        <v>0</v>
      </c>
      <c r="K1447" s="94"/>
      <c r="L1447" s="94"/>
      <c r="M1447" s="94"/>
      <c r="N1447" s="94"/>
      <c r="O1447" s="94"/>
      <c r="P1447" s="94"/>
      <c r="Q1447" s="94"/>
      <c r="R1447" s="94"/>
      <c r="S1447" s="94"/>
      <c r="T1447" s="95"/>
      <c r="U1447" s="95"/>
      <c r="V1447" s="34"/>
      <c r="W1447" s="34"/>
      <c r="X1447" s="34"/>
    </row>
    <row r="1448" spans="1:24" ht="14">
      <c r="A1448" s="91" t="s">
        <v>264</v>
      </c>
      <c r="B1448" s="92" t="s">
        <v>521</v>
      </c>
      <c r="C1448" s="91">
        <v>9</v>
      </c>
      <c r="D1448" s="91" t="s">
        <v>630</v>
      </c>
      <c r="E1448" s="93" t="s">
        <v>174</v>
      </c>
      <c r="F1448" s="93" t="s">
        <v>341</v>
      </c>
      <c r="G1448" s="93">
        <v>6</v>
      </c>
      <c r="H1448" s="93" t="s">
        <v>264</v>
      </c>
      <c r="I1448" s="94">
        <v>5</v>
      </c>
      <c r="J1448" s="94">
        <v>63.25</v>
      </c>
      <c r="K1448" s="94">
        <v>54.2</v>
      </c>
      <c r="L1448" s="94"/>
      <c r="M1448" s="94">
        <v>63.25</v>
      </c>
      <c r="N1448" s="94"/>
      <c r="O1448" s="94">
        <v>51.8</v>
      </c>
      <c r="P1448" s="94"/>
      <c r="Q1448" s="94">
        <v>47.4</v>
      </c>
      <c r="R1448" s="94"/>
      <c r="S1448" s="94">
        <v>46.05</v>
      </c>
      <c r="T1448" s="95"/>
      <c r="U1448" s="95">
        <v>37.75</v>
      </c>
      <c r="V1448" s="34" t="s">
        <v>626</v>
      </c>
      <c r="W1448" s="34"/>
      <c r="X1448" s="34"/>
    </row>
    <row r="1449" spans="1:24" ht="14">
      <c r="A1449" s="91" t="s">
        <v>264</v>
      </c>
      <c r="B1449" s="92" t="s">
        <v>507</v>
      </c>
      <c r="C1449" s="91">
        <v>9</v>
      </c>
      <c r="D1449" s="91" t="s">
        <v>630</v>
      </c>
      <c r="E1449" s="93" t="s">
        <v>174</v>
      </c>
      <c r="F1449" s="93" t="s">
        <v>341</v>
      </c>
      <c r="G1449" s="93">
        <v>6</v>
      </c>
      <c r="H1449" s="93" t="s">
        <v>264</v>
      </c>
      <c r="I1449" s="94">
        <v>4</v>
      </c>
      <c r="J1449" s="94">
        <v>63.7</v>
      </c>
      <c r="K1449" s="94">
        <v>60.85</v>
      </c>
      <c r="L1449" s="94"/>
      <c r="M1449" s="94">
        <v>63.7</v>
      </c>
      <c r="N1449" s="94"/>
      <c r="O1449" s="94">
        <v>61.5</v>
      </c>
      <c r="P1449" s="94"/>
      <c r="Q1449" s="94"/>
      <c r="R1449" s="94"/>
      <c r="S1449" s="94">
        <v>52.45</v>
      </c>
      <c r="T1449" s="95"/>
      <c r="U1449" s="95">
        <v>34</v>
      </c>
      <c r="V1449" s="34" t="s">
        <v>626</v>
      </c>
      <c r="W1449" s="34"/>
      <c r="X1449" s="34"/>
    </row>
    <row r="1450" spans="1:24" ht="14">
      <c r="A1450" s="91" t="s">
        <v>264</v>
      </c>
      <c r="B1450" s="92" t="s">
        <v>1880</v>
      </c>
      <c r="C1450" s="91">
        <v>10</v>
      </c>
      <c r="D1450" s="91" t="s">
        <v>630</v>
      </c>
      <c r="E1450" s="93" t="s">
        <v>174</v>
      </c>
      <c r="F1450" s="93" t="s">
        <v>341</v>
      </c>
      <c r="G1450" s="93">
        <v>6</v>
      </c>
      <c r="H1450" s="93" t="s">
        <v>264</v>
      </c>
      <c r="I1450" s="94">
        <v>0</v>
      </c>
      <c r="J1450" s="94">
        <v>0</v>
      </c>
      <c r="K1450" s="94"/>
      <c r="L1450" s="94"/>
      <c r="M1450" s="94"/>
      <c r="N1450" s="94"/>
      <c r="O1450" s="94"/>
      <c r="P1450" s="94"/>
      <c r="Q1450" s="94"/>
      <c r="R1450" s="94"/>
      <c r="S1450" s="94"/>
      <c r="T1450" s="95"/>
      <c r="U1450" s="95"/>
      <c r="V1450" s="34"/>
      <c r="W1450" s="34"/>
      <c r="X1450" s="34"/>
    </row>
    <row r="1451" spans="1:24" ht="14">
      <c r="A1451" s="91" t="s">
        <v>264</v>
      </c>
      <c r="B1451" s="92" t="s">
        <v>1881</v>
      </c>
      <c r="C1451" s="91">
        <v>10</v>
      </c>
      <c r="D1451" s="91" t="s">
        <v>630</v>
      </c>
      <c r="E1451" s="93" t="s">
        <v>174</v>
      </c>
      <c r="F1451" s="93" t="s">
        <v>341</v>
      </c>
      <c r="G1451" s="93">
        <v>6</v>
      </c>
      <c r="H1451" s="93" t="s">
        <v>264</v>
      </c>
      <c r="I1451" s="94">
        <v>3</v>
      </c>
      <c r="J1451" s="94">
        <v>66.8</v>
      </c>
      <c r="K1451" s="94">
        <v>66.8</v>
      </c>
      <c r="L1451" s="94"/>
      <c r="M1451" s="94"/>
      <c r="N1451" s="94"/>
      <c r="O1451" s="94"/>
      <c r="P1451" s="94"/>
      <c r="Q1451" s="94">
        <v>64.55</v>
      </c>
      <c r="R1451" s="94"/>
      <c r="S1451" s="94">
        <v>60.35</v>
      </c>
      <c r="T1451" s="95"/>
      <c r="U1451" s="95"/>
      <c r="V1451" s="34"/>
      <c r="W1451" s="34" t="s">
        <v>626</v>
      </c>
      <c r="X1451" s="34"/>
    </row>
    <row r="1452" spans="1:24" ht="14">
      <c r="A1452" s="91" t="s">
        <v>264</v>
      </c>
      <c r="B1452" s="92" t="s">
        <v>1882</v>
      </c>
      <c r="C1452" s="91">
        <v>9</v>
      </c>
      <c r="D1452" s="91" t="s">
        <v>630</v>
      </c>
      <c r="E1452" s="93" t="s">
        <v>174</v>
      </c>
      <c r="F1452" s="93" t="s">
        <v>341</v>
      </c>
      <c r="G1452" s="93">
        <v>6</v>
      </c>
      <c r="H1452" s="93" t="s">
        <v>264</v>
      </c>
      <c r="I1452" s="94">
        <v>5</v>
      </c>
      <c r="J1452" s="94">
        <v>72.2</v>
      </c>
      <c r="K1452" s="94">
        <v>72.2</v>
      </c>
      <c r="L1452" s="94"/>
      <c r="M1452" s="94">
        <v>61.4</v>
      </c>
      <c r="N1452" s="94"/>
      <c r="O1452" s="94">
        <v>67.650000000000006</v>
      </c>
      <c r="P1452" s="94"/>
      <c r="Q1452" s="94">
        <v>61.1</v>
      </c>
      <c r="R1452" s="94"/>
      <c r="S1452" s="94">
        <v>57.7</v>
      </c>
      <c r="T1452" s="95"/>
      <c r="U1452" s="95"/>
      <c r="V1452" s="34"/>
      <c r="W1452" s="34" t="s">
        <v>626</v>
      </c>
      <c r="X1452" s="34"/>
    </row>
    <row r="1453" spans="1:24" ht="14">
      <c r="A1453" s="91" t="s">
        <v>264</v>
      </c>
      <c r="B1453" s="92" t="s">
        <v>1883</v>
      </c>
      <c r="C1453" s="91">
        <v>9</v>
      </c>
      <c r="D1453" s="91" t="s">
        <v>630</v>
      </c>
      <c r="E1453" s="93" t="s">
        <v>174</v>
      </c>
      <c r="F1453" s="93" t="s">
        <v>341</v>
      </c>
      <c r="G1453" s="93">
        <v>6</v>
      </c>
      <c r="H1453" s="93" t="s">
        <v>264</v>
      </c>
      <c r="I1453" s="94">
        <v>0</v>
      </c>
      <c r="J1453" s="94">
        <v>0</v>
      </c>
      <c r="K1453" s="94"/>
      <c r="L1453" s="94"/>
      <c r="M1453" s="94"/>
      <c r="N1453" s="94"/>
      <c r="O1453" s="94"/>
      <c r="P1453" s="94"/>
      <c r="Q1453" s="94"/>
      <c r="R1453" s="94"/>
      <c r="S1453" s="94"/>
      <c r="T1453" s="95"/>
      <c r="U1453" s="95"/>
      <c r="V1453" s="34"/>
      <c r="W1453" s="34"/>
      <c r="X1453" s="34"/>
    </row>
    <row r="1454" spans="1:24" ht="14">
      <c r="A1454" s="91" t="s">
        <v>264</v>
      </c>
      <c r="B1454" s="92" t="s">
        <v>1884</v>
      </c>
      <c r="C1454" s="91">
        <v>6</v>
      </c>
      <c r="D1454" s="91" t="s">
        <v>630</v>
      </c>
      <c r="E1454" s="93" t="s">
        <v>174</v>
      </c>
      <c r="F1454" s="93" t="s">
        <v>341</v>
      </c>
      <c r="G1454" s="93">
        <v>6</v>
      </c>
      <c r="H1454" s="93" t="s">
        <v>264</v>
      </c>
      <c r="I1454" s="94">
        <v>0</v>
      </c>
      <c r="J1454" s="94">
        <v>0</v>
      </c>
      <c r="K1454" s="94"/>
      <c r="L1454" s="94"/>
      <c r="M1454" s="94"/>
      <c r="N1454" s="94"/>
      <c r="O1454" s="94"/>
      <c r="P1454" s="94"/>
      <c r="Q1454" s="94"/>
      <c r="R1454" s="94"/>
      <c r="S1454" s="94"/>
      <c r="T1454" s="95"/>
      <c r="U1454" s="95"/>
      <c r="V1454" s="34"/>
      <c r="W1454" s="34"/>
      <c r="X1454" s="34"/>
    </row>
    <row r="1455" spans="1:24" ht="14">
      <c r="A1455" s="91" t="s">
        <v>264</v>
      </c>
      <c r="B1455" s="92" t="s">
        <v>1885</v>
      </c>
      <c r="C1455" s="91">
        <v>9</v>
      </c>
      <c r="D1455" s="91" t="s">
        <v>630</v>
      </c>
      <c r="E1455" s="93" t="s">
        <v>174</v>
      </c>
      <c r="F1455" s="93" t="s">
        <v>341</v>
      </c>
      <c r="G1455" s="93">
        <v>6</v>
      </c>
      <c r="H1455" s="93" t="s">
        <v>264</v>
      </c>
      <c r="I1455" s="94">
        <v>0</v>
      </c>
      <c r="J1455" s="94">
        <v>0</v>
      </c>
      <c r="K1455" s="94"/>
      <c r="L1455" s="94"/>
      <c r="M1455" s="94"/>
      <c r="N1455" s="94"/>
      <c r="O1455" s="94"/>
      <c r="P1455" s="94"/>
      <c r="Q1455" s="94"/>
      <c r="R1455" s="94"/>
      <c r="S1455" s="94"/>
      <c r="T1455" s="95"/>
      <c r="U1455" s="95"/>
      <c r="V1455" s="34"/>
      <c r="W1455" s="34"/>
      <c r="X1455" s="34"/>
    </row>
    <row r="1456" spans="1:24" ht="14">
      <c r="A1456" s="91" t="s">
        <v>264</v>
      </c>
      <c r="B1456" s="92" t="s">
        <v>1886</v>
      </c>
      <c r="C1456" s="91">
        <v>10</v>
      </c>
      <c r="D1456" s="91" t="s">
        <v>630</v>
      </c>
      <c r="E1456" s="93" t="s">
        <v>174</v>
      </c>
      <c r="F1456" s="93" t="s">
        <v>341</v>
      </c>
      <c r="G1456" s="93">
        <v>6</v>
      </c>
      <c r="H1456" s="93" t="s">
        <v>264</v>
      </c>
      <c r="I1456" s="94">
        <v>4</v>
      </c>
      <c r="J1456" s="94">
        <v>72.25</v>
      </c>
      <c r="K1456" s="94">
        <v>66.2</v>
      </c>
      <c r="L1456" s="94"/>
      <c r="M1456" s="94"/>
      <c r="N1456" s="94"/>
      <c r="O1456" s="94">
        <v>72.05</v>
      </c>
      <c r="P1456" s="94"/>
      <c r="Q1456" s="94">
        <v>72.25</v>
      </c>
      <c r="R1456" s="94"/>
      <c r="S1456" s="94">
        <v>71.599999999999994</v>
      </c>
      <c r="T1456" s="95"/>
      <c r="U1456" s="95"/>
      <c r="V1456" s="34"/>
      <c r="W1456" s="34" t="s">
        <v>626</v>
      </c>
      <c r="X1456" s="34"/>
    </row>
    <row r="1457" spans="1:24" ht="14">
      <c r="A1457" s="91" t="s">
        <v>264</v>
      </c>
      <c r="B1457" s="92" t="s">
        <v>443</v>
      </c>
      <c r="C1457" s="91">
        <v>8</v>
      </c>
      <c r="D1457" s="91" t="s">
        <v>630</v>
      </c>
      <c r="E1457" s="93" t="s">
        <v>174</v>
      </c>
      <c r="F1457" s="93" t="s">
        <v>341</v>
      </c>
      <c r="G1457" s="93">
        <v>6</v>
      </c>
      <c r="H1457" s="93" t="s">
        <v>264</v>
      </c>
      <c r="I1457" s="94">
        <v>1</v>
      </c>
      <c r="J1457" s="94">
        <v>0</v>
      </c>
      <c r="K1457" s="94"/>
      <c r="L1457" s="94"/>
      <c r="M1457" s="94"/>
      <c r="N1457" s="94"/>
      <c r="O1457" s="94"/>
      <c r="P1457" s="94"/>
      <c r="Q1457" s="94"/>
      <c r="R1457" s="94"/>
      <c r="S1457" s="94">
        <v>49.15</v>
      </c>
      <c r="T1457" s="95"/>
      <c r="U1457" s="95">
        <v>42.1</v>
      </c>
      <c r="V1457" s="34" t="s">
        <v>626</v>
      </c>
      <c r="W1457" s="34"/>
      <c r="X1457" s="34"/>
    </row>
    <row r="1458" spans="1:24" ht="14">
      <c r="A1458" s="91" t="s">
        <v>264</v>
      </c>
      <c r="B1458" s="92" t="s">
        <v>491</v>
      </c>
      <c r="C1458" s="91">
        <v>9</v>
      </c>
      <c r="D1458" s="91" t="s">
        <v>630</v>
      </c>
      <c r="E1458" s="93" t="s">
        <v>174</v>
      </c>
      <c r="F1458" s="93" t="s">
        <v>341</v>
      </c>
      <c r="G1458" s="93">
        <v>6</v>
      </c>
      <c r="H1458" s="93" t="s">
        <v>264</v>
      </c>
      <c r="I1458" s="94">
        <v>0</v>
      </c>
      <c r="J1458" s="94">
        <v>0</v>
      </c>
      <c r="K1458" s="94"/>
      <c r="L1458" s="94"/>
      <c r="M1458" s="94"/>
      <c r="N1458" s="94"/>
      <c r="O1458" s="94"/>
      <c r="P1458" s="94"/>
      <c r="Q1458" s="94"/>
      <c r="R1458" s="94"/>
      <c r="S1458" s="94"/>
      <c r="T1458" s="95"/>
      <c r="U1458" s="95">
        <v>25.15</v>
      </c>
      <c r="V1458" s="34" t="s">
        <v>626</v>
      </c>
      <c r="W1458" s="34"/>
      <c r="X1458" s="34"/>
    </row>
    <row r="1459" spans="1:24" ht="14">
      <c r="A1459" s="91" t="s">
        <v>264</v>
      </c>
      <c r="B1459" s="92" t="s">
        <v>1887</v>
      </c>
      <c r="C1459" s="91">
        <v>10</v>
      </c>
      <c r="D1459" s="91" t="s">
        <v>630</v>
      </c>
      <c r="E1459" s="93" t="s">
        <v>174</v>
      </c>
      <c r="F1459" s="93" t="s">
        <v>341</v>
      </c>
      <c r="G1459" s="93">
        <v>6</v>
      </c>
      <c r="H1459" s="93" t="s">
        <v>264</v>
      </c>
      <c r="I1459" s="94">
        <v>0</v>
      </c>
      <c r="J1459" s="94">
        <v>0</v>
      </c>
      <c r="K1459" s="94"/>
      <c r="L1459" s="94"/>
      <c r="M1459" s="94"/>
      <c r="N1459" s="94"/>
      <c r="O1459" s="94"/>
      <c r="P1459" s="94"/>
      <c r="Q1459" s="94"/>
      <c r="R1459" s="94"/>
      <c r="S1459" s="94"/>
      <c r="T1459" s="95"/>
      <c r="U1459" s="95"/>
      <c r="V1459" s="34"/>
      <c r="W1459" s="34"/>
      <c r="X1459" s="34"/>
    </row>
    <row r="1460" spans="1:24" ht="14">
      <c r="A1460" s="91" t="s">
        <v>264</v>
      </c>
      <c r="B1460" s="92" t="s">
        <v>429</v>
      </c>
      <c r="C1460" s="91">
        <v>8</v>
      </c>
      <c r="D1460" s="91" t="s">
        <v>630</v>
      </c>
      <c r="E1460" s="93" t="s">
        <v>174</v>
      </c>
      <c r="F1460" s="93" t="s">
        <v>341</v>
      </c>
      <c r="G1460" s="93">
        <v>6</v>
      </c>
      <c r="H1460" s="93" t="s">
        <v>264</v>
      </c>
      <c r="I1460" s="94">
        <v>0</v>
      </c>
      <c r="J1460" s="94">
        <v>0</v>
      </c>
      <c r="K1460" s="94"/>
      <c r="L1460" s="94"/>
      <c r="M1460" s="94"/>
      <c r="N1460" s="94"/>
      <c r="O1460" s="94"/>
      <c r="P1460" s="94"/>
      <c r="Q1460" s="94"/>
      <c r="R1460" s="94"/>
      <c r="S1460" s="94"/>
      <c r="T1460" s="95"/>
      <c r="U1460" s="95">
        <v>42.3</v>
      </c>
      <c r="V1460" s="34" t="s">
        <v>626</v>
      </c>
      <c r="W1460" s="34"/>
      <c r="X1460" s="34"/>
    </row>
    <row r="1461" spans="1:24" ht="14">
      <c r="A1461" s="91" t="s">
        <v>264</v>
      </c>
      <c r="B1461" s="92" t="s">
        <v>1888</v>
      </c>
      <c r="C1461" s="91">
        <v>7</v>
      </c>
      <c r="D1461" s="91" t="s">
        <v>630</v>
      </c>
      <c r="E1461" s="93" t="s">
        <v>174</v>
      </c>
      <c r="F1461" s="93" t="s">
        <v>341</v>
      </c>
      <c r="G1461" s="93">
        <v>6</v>
      </c>
      <c r="H1461" s="93" t="s">
        <v>264</v>
      </c>
      <c r="I1461" s="94">
        <v>5</v>
      </c>
      <c r="J1461" s="94">
        <v>65.5</v>
      </c>
      <c r="K1461" s="94">
        <v>60.3</v>
      </c>
      <c r="L1461" s="94"/>
      <c r="M1461" s="94">
        <v>65.5</v>
      </c>
      <c r="N1461" s="94"/>
      <c r="O1461" s="94">
        <v>58.1</v>
      </c>
      <c r="P1461" s="94"/>
      <c r="Q1461" s="94">
        <v>48.1</v>
      </c>
      <c r="R1461" s="94"/>
      <c r="S1461" s="94">
        <v>59.3</v>
      </c>
      <c r="T1461" s="95"/>
      <c r="U1461" s="95"/>
      <c r="V1461" s="34"/>
      <c r="W1461" s="34"/>
      <c r="X1461" s="34"/>
    </row>
    <row r="1462" spans="1:24" ht="14">
      <c r="A1462" s="91" t="s">
        <v>264</v>
      </c>
      <c r="B1462" s="92" t="s">
        <v>394</v>
      </c>
      <c r="C1462" s="91">
        <v>7</v>
      </c>
      <c r="D1462" s="91" t="s">
        <v>630</v>
      </c>
      <c r="E1462" s="93" t="s">
        <v>174</v>
      </c>
      <c r="F1462" s="93" t="s">
        <v>341</v>
      </c>
      <c r="G1462" s="93">
        <v>6</v>
      </c>
      <c r="H1462" s="93" t="s">
        <v>264</v>
      </c>
      <c r="I1462" s="94">
        <v>0</v>
      </c>
      <c r="J1462" s="94">
        <v>0</v>
      </c>
      <c r="K1462" s="94"/>
      <c r="L1462" s="94"/>
      <c r="M1462" s="94"/>
      <c r="N1462" s="94"/>
      <c r="O1462" s="94"/>
      <c r="P1462" s="94"/>
      <c r="Q1462" s="94"/>
      <c r="R1462" s="94"/>
      <c r="S1462" s="94"/>
      <c r="T1462" s="95"/>
      <c r="U1462" s="95">
        <v>35</v>
      </c>
      <c r="V1462" s="34" t="s">
        <v>626</v>
      </c>
      <c r="W1462" s="34"/>
      <c r="X1462" s="34"/>
    </row>
    <row r="1463" spans="1:24" ht="14">
      <c r="A1463" s="91" t="s">
        <v>264</v>
      </c>
      <c r="B1463" s="92" t="s">
        <v>360</v>
      </c>
      <c r="C1463" s="91">
        <v>6</v>
      </c>
      <c r="D1463" s="91" t="s">
        <v>630</v>
      </c>
      <c r="E1463" s="93" t="s">
        <v>174</v>
      </c>
      <c r="F1463" s="93" t="s">
        <v>341</v>
      </c>
      <c r="G1463" s="93">
        <v>6</v>
      </c>
      <c r="H1463" s="93" t="s">
        <v>264</v>
      </c>
      <c r="I1463" s="94">
        <v>0</v>
      </c>
      <c r="J1463" s="94">
        <v>0</v>
      </c>
      <c r="K1463" s="94"/>
      <c r="L1463" s="94"/>
      <c r="M1463" s="94"/>
      <c r="N1463" s="94"/>
      <c r="O1463" s="94"/>
      <c r="P1463" s="94"/>
      <c r="Q1463" s="94"/>
      <c r="R1463" s="94"/>
      <c r="S1463" s="94"/>
      <c r="T1463" s="95"/>
      <c r="U1463" s="95">
        <v>14</v>
      </c>
      <c r="V1463" s="34" t="s">
        <v>626</v>
      </c>
      <c r="W1463" s="34"/>
      <c r="X1463" s="34"/>
    </row>
    <row r="1464" spans="1:24" ht="14">
      <c r="A1464" s="91" t="s">
        <v>264</v>
      </c>
      <c r="B1464" s="92" t="s">
        <v>446</v>
      </c>
      <c r="C1464" s="91">
        <v>8</v>
      </c>
      <c r="D1464" s="91" t="s">
        <v>630</v>
      </c>
      <c r="E1464" s="93" t="s">
        <v>174</v>
      </c>
      <c r="F1464" s="93" t="s">
        <v>341</v>
      </c>
      <c r="G1464" s="93">
        <v>6</v>
      </c>
      <c r="H1464" s="93" t="s">
        <v>264</v>
      </c>
      <c r="I1464" s="94">
        <v>2</v>
      </c>
      <c r="J1464" s="94">
        <v>47.9</v>
      </c>
      <c r="K1464" s="94"/>
      <c r="L1464" s="94"/>
      <c r="M1464" s="94"/>
      <c r="N1464" s="94"/>
      <c r="O1464" s="94"/>
      <c r="P1464" s="94"/>
      <c r="Q1464" s="94">
        <v>47.9</v>
      </c>
      <c r="R1464" s="94"/>
      <c r="S1464" s="94">
        <v>47.45</v>
      </c>
      <c r="T1464" s="95"/>
      <c r="U1464" s="95">
        <v>42</v>
      </c>
      <c r="V1464" s="34" t="s">
        <v>626</v>
      </c>
      <c r="W1464" s="34"/>
      <c r="X1464" s="34"/>
    </row>
    <row r="1465" spans="1:24" ht="14">
      <c r="A1465" s="91" t="s">
        <v>264</v>
      </c>
      <c r="B1465" s="92" t="s">
        <v>1889</v>
      </c>
      <c r="C1465" s="91">
        <v>10</v>
      </c>
      <c r="D1465" s="91" t="s">
        <v>630</v>
      </c>
      <c r="E1465" s="93" t="s">
        <v>174</v>
      </c>
      <c r="F1465" s="93" t="s">
        <v>341</v>
      </c>
      <c r="G1465" s="93">
        <v>6</v>
      </c>
      <c r="H1465" s="93" t="s">
        <v>264</v>
      </c>
      <c r="I1465" s="94">
        <v>0</v>
      </c>
      <c r="J1465" s="94">
        <v>0</v>
      </c>
      <c r="K1465" s="94"/>
      <c r="L1465" s="94"/>
      <c r="M1465" s="94"/>
      <c r="N1465" s="94"/>
      <c r="O1465" s="94"/>
      <c r="P1465" s="94"/>
      <c r="Q1465" s="94"/>
      <c r="R1465" s="94"/>
      <c r="S1465" s="94"/>
      <c r="T1465" s="95"/>
      <c r="U1465" s="95"/>
      <c r="V1465" s="34"/>
      <c r="W1465" s="34"/>
      <c r="X1465" s="34"/>
    </row>
    <row r="1466" spans="1:24" ht="14">
      <c r="A1466" s="91" t="s">
        <v>264</v>
      </c>
      <c r="B1466" s="92" t="s">
        <v>328</v>
      </c>
      <c r="C1466" s="91">
        <v>6</v>
      </c>
      <c r="D1466" s="91" t="s">
        <v>630</v>
      </c>
      <c r="E1466" s="93" t="s">
        <v>174</v>
      </c>
      <c r="F1466" s="93" t="s">
        <v>341</v>
      </c>
      <c r="G1466" s="93">
        <v>6</v>
      </c>
      <c r="H1466" s="93" t="s">
        <v>264</v>
      </c>
      <c r="I1466" s="94">
        <v>0</v>
      </c>
      <c r="J1466" s="94">
        <v>0</v>
      </c>
      <c r="K1466" s="94"/>
      <c r="L1466" s="94"/>
      <c r="M1466" s="94"/>
      <c r="N1466" s="94"/>
      <c r="O1466" s="94"/>
      <c r="P1466" s="94"/>
      <c r="Q1466" s="94"/>
      <c r="R1466" s="94"/>
      <c r="S1466" s="94"/>
      <c r="T1466" s="95"/>
      <c r="U1466" s="95">
        <v>14.5</v>
      </c>
      <c r="V1466" s="34" t="s">
        <v>626</v>
      </c>
      <c r="W1466" s="34"/>
      <c r="X1466" s="34"/>
    </row>
    <row r="1467" spans="1:24" ht="14">
      <c r="A1467" s="91" t="s">
        <v>264</v>
      </c>
      <c r="B1467" s="92" t="s">
        <v>1890</v>
      </c>
      <c r="C1467" s="91">
        <v>10</v>
      </c>
      <c r="D1467" s="91" t="s">
        <v>630</v>
      </c>
      <c r="E1467" s="93" t="s">
        <v>174</v>
      </c>
      <c r="F1467" s="93" t="s">
        <v>341</v>
      </c>
      <c r="G1467" s="93">
        <v>6</v>
      </c>
      <c r="H1467" s="93" t="s">
        <v>264</v>
      </c>
      <c r="I1467" s="94">
        <v>5</v>
      </c>
      <c r="J1467" s="94">
        <v>69.7</v>
      </c>
      <c r="K1467" s="94">
        <v>69.7</v>
      </c>
      <c r="L1467" s="94"/>
      <c r="M1467" s="94">
        <v>63.05</v>
      </c>
      <c r="N1467" s="94"/>
      <c r="O1467" s="94">
        <v>60.5</v>
      </c>
      <c r="P1467" s="94"/>
      <c r="Q1467" s="94">
        <v>63.1</v>
      </c>
      <c r="R1467" s="94"/>
      <c r="S1467" s="94">
        <v>57.1</v>
      </c>
      <c r="T1467" s="95"/>
      <c r="U1467" s="95"/>
      <c r="V1467" s="34"/>
      <c r="W1467" s="34" t="s">
        <v>626</v>
      </c>
      <c r="X1467" s="34"/>
    </row>
    <row r="1468" spans="1:24" ht="14">
      <c r="A1468" s="91" t="s">
        <v>264</v>
      </c>
      <c r="B1468" s="92" t="s">
        <v>1891</v>
      </c>
      <c r="C1468" s="91">
        <v>6</v>
      </c>
      <c r="D1468" s="91" t="s">
        <v>630</v>
      </c>
      <c r="E1468" s="93" t="s">
        <v>174</v>
      </c>
      <c r="F1468" s="93" t="s">
        <v>341</v>
      </c>
      <c r="G1468" s="93">
        <v>6</v>
      </c>
      <c r="H1468" s="93" t="s">
        <v>264</v>
      </c>
      <c r="I1468" s="94">
        <v>0</v>
      </c>
      <c r="J1468" s="94">
        <v>0</v>
      </c>
      <c r="K1468" s="94"/>
      <c r="L1468" s="94"/>
      <c r="M1468" s="94"/>
      <c r="N1468" s="94"/>
      <c r="O1468" s="94"/>
      <c r="P1468" s="94"/>
      <c r="Q1468" s="94"/>
      <c r="R1468" s="94"/>
      <c r="S1468" s="94"/>
      <c r="T1468" s="95"/>
      <c r="U1468" s="95"/>
      <c r="V1468" s="34"/>
      <c r="W1468" s="34"/>
      <c r="X1468" s="34"/>
    </row>
    <row r="1469" spans="1:24" ht="14">
      <c r="A1469" s="91" t="s">
        <v>264</v>
      </c>
      <c r="B1469" s="92" t="s">
        <v>388</v>
      </c>
      <c r="C1469" s="91">
        <v>7</v>
      </c>
      <c r="D1469" s="91" t="s">
        <v>630</v>
      </c>
      <c r="E1469" s="93" t="s">
        <v>174</v>
      </c>
      <c r="F1469" s="93" t="s">
        <v>341</v>
      </c>
      <c r="G1469" s="93">
        <v>6</v>
      </c>
      <c r="H1469" s="93" t="s">
        <v>264</v>
      </c>
      <c r="I1469" s="94">
        <v>0</v>
      </c>
      <c r="J1469" s="94">
        <v>0</v>
      </c>
      <c r="K1469" s="94"/>
      <c r="L1469" s="94"/>
      <c r="M1469" s="94"/>
      <c r="N1469" s="94"/>
      <c r="O1469" s="94"/>
      <c r="P1469" s="94"/>
      <c r="Q1469" s="94"/>
      <c r="R1469" s="94"/>
      <c r="S1469" s="94"/>
      <c r="T1469" s="95"/>
      <c r="U1469" s="95">
        <v>23.55</v>
      </c>
      <c r="V1469" s="34" t="s">
        <v>626</v>
      </c>
      <c r="W1469" s="34"/>
      <c r="X1469" s="34"/>
    </row>
    <row r="1470" spans="1:24" ht="14">
      <c r="A1470" s="91" t="s">
        <v>264</v>
      </c>
      <c r="B1470" s="92" t="s">
        <v>1892</v>
      </c>
      <c r="C1470" s="91">
        <v>13</v>
      </c>
      <c r="D1470" s="91" t="s">
        <v>625</v>
      </c>
      <c r="E1470" s="93" t="s">
        <v>342</v>
      </c>
      <c r="F1470" s="93" t="s">
        <v>252</v>
      </c>
      <c r="G1470" s="93">
        <v>6</v>
      </c>
      <c r="H1470" s="93" t="s">
        <v>264</v>
      </c>
      <c r="I1470" s="94">
        <v>4</v>
      </c>
      <c r="J1470" s="94">
        <v>155.65</v>
      </c>
      <c r="K1470" s="94">
        <v>155.65</v>
      </c>
      <c r="L1470" s="94"/>
      <c r="M1470" s="94">
        <v>150.9</v>
      </c>
      <c r="N1470" s="94"/>
      <c r="O1470" s="94">
        <v>145.1</v>
      </c>
      <c r="P1470" s="94"/>
      <c r="Q1470" s="94">
        <v>121.9</v>
      </c>
      <c r="R1470" s="94"/>
      <c r="S1470" s="94"/>
      <c r="T1470" s="95"/>
      <c r="U1470" s="95"/>
      <c r="V1470" s="34"/>
      <c r="W1470" s="34" t="s">
        <v>626</v>
      </c>
      <c r="X1470" s="34"/>
    </row>
    <row r="1471" spans="1:24" ht="14">
      <c r="A1471" s="91" t="s">
        <v>264</v>
      </c>
      <c r="B1471" s="92" t="s">
        <v>592</v>
      </c>
      <c r="C1471" s="91">
        <v>13</v>
      </c>
      <c r="D1471" s="91" t="s">
        <v>625</v>
      </c>
      <c r="E1471" s="93" t="s">
        <v>342</v>
      </c>
      <c r="F1471" s="93" t="s">
        <v>252</v>
      </c>
      <c r="G1471" s="93">
        <v>6</v>
      </c>
      <c r="H1471" s="93" t="s">
        <v>264</v>
      </c>
      <c r="I1471" s="94">
        <v>2</v>
      </c>
      <c r="J1471" s="94">
        <v>108.55</v>
      </c>
      <c r="K1471" s="94"/>
      <c r="L1471" s="94"/>
      <c r="M1471" s="94"/>
      <c r="N1471" s="94"/>
      <c r="O1471" s="94"/>
      <c r="P1471" s="94"/>
      <c r="Q1471" s="94">
        <v>108.55</v>
      </c>
      <c r="R1471" s="94"/>
      <c r="S1471" s="94">
        <v>116.2</v>
      </c>
      <c r="T1471" s="95"/>
      <c r="U1471" s="95">
        <v>83.05</v>
      </c>
      <c r="V1471" s="34" t="s">
        <v>626</v>
      </c>
      <c r="W1471" s="34"/>
      <c r="X1471" s="34"/>
    </row>
    <row r="1472" spans="1:24" ht="14">
      <c r="A1472" s="91" t="s">
        <v>264</v>
      </c>
      <c r="B1472" s="92" t="s">
        <v>1893</v>
      </c>
      <c r="C1472" s="91">
        <v>13</v>
      </c>
      <c r="D1472" s="91" t="s">
        <v>625</v>
      </c>
      <c r="E1472" s="93" t="s">
        <v>342</v>
      </c>
      <c r="F1472" s="93" t="s">
        <v>252</v>
      </c>
      <c r="G1472" s="93">
        <v>6</v>
      </c>
      <c r="H1472" s="93" t="s">
        <v>264</v>
      </c>
      <c r="I1472" s="94">
        <v>5</v>
      </c>
      <c r="J1472" s="94">
        <v>101.7</v>
      </c>
      <c r="K1472" s="94">
        <v>101.7</v>
      </c>
      <c r="L1472" s="94"/>
      <c r="M1472" s="94">
        <v>98.55</v>
      </c>
      <c r="N1472" s="94"/>
      <c r="O1472" s="94">
        <v>98.75</v>
      </c>
      <c r="P1472" s="94"/>
      <c r="Q1472" s="94">
        <v>99.15</v>
      </c>
      <c r="R1472" s="94"/>
      <c r="S1472" s="94">
        <v>103</v>
      </c>
      <c r="T1472" s="95"/>
      <c r="U1472" s="95"/>
      <c r="V1472" s="34"/>
      <c r="W1472" s="34"/>
      <c r="X1472" s="34"/>
    </row>
    <row r="1473" spans="1:24" ht="14">
      <c r="A1473" s="91" t="s">
        <v>264</v>
      </c>
      <c r="B1473" s="92" t="s">
        <v>1894</v>
      </c>
      <c r="C1473" s="91">
        <v>13</v>
      </c>
      <c r="D1473" s="91" t="s">
        <v>625</v>
      </c>
      <c r="E1473" s="93" t="s">
        <v>342</v>
      </c>
      <c r="F1473" s="93" t="s">
        <v>252</v>
      </c>
      <c r="G1473" s="93">
        <v>6</v>
      </c>
      <c r="H1473" s="93" t="s">
        <v>264</v>
      </c>
      <c r="I1473" s="94">
        <v>3</v>
      </c>
      <c r="J1473" s="94">
        <v>84.5</v>
      </c>
      <c r="K1473" s="94"/>
      <c r="L1473" s="94"/>
      <c r="M1473" s="94"/>
      <c r="N1473" s="94"/>
      <c r="O1473" s="94">
        <v>84.5</v>
      </c>
      <c r="P1473" s="94"/>
      <c r="Q1473" s="94">
        <v>73.400000000000006</v>
      </c>
      <c r="R1473" s="94"/>
      <c r="S1473" s="94">
        <v>116.75</v>
      </c>
      <c r="T1473" s="95"/>
      <c r="U1473" s="95"/>
      <c r="V1473" s="34"/>
      <c r="W1473" s="34"/>
      <c r="X1473" s="34"/>
    </row>
    <row r="1474" spans="1:24" ht="14">
      <c r="A1474" s="91" t="s">
        <v>264</v>
      </c>
      <c r="B1474" s="92" t="s">
        <v>1895</v>
      </c>
      <c r="C1474" s="91">
        <v>13</v>
      </c>
      <c r="D1474" s="91" t="s">
        <v>630</v>
      </c>
      <c r="E1474" s="93" t="s">
        <v>342</v>
      </c>
      <c r="F1474" s="93" t="s">
        <v>252</v>
      </c>
      <c r="G1474" s="93">
        <v>6</v>
      </c>
      <c r="H1474" s="93" t="s">
        <v>264</v>
      </c>
      <c r="I1474" s="94">
        <v>0</v>
      </c>
      <c r="J1474" s="94">
        <v>0</v>
      </c>
      <c r="K1474" s="94"/>
      <c r="L1474" s="94"/>
      <c r="M1474" s="94"/>
      <c r="N1474" s="94"/>
      <c r="O1474" s="94"/>
      <c r="P1474" s="94"/>
      <c r="Q1474" s="94"/>
      <c r="R1474" s="94"/>
      <c r="S1474" s="94"/>
      <c r="T1474" s="95"/>
      <c r="U1474" s="95"/>
      <c r="V1474" s="34"/>
      <c r="W1474" s="34"/>
      <c r="X1474" s="34"/>
    </row>
    <row r="1475" spans="1:24" ht="14">
      <c r="A1475" s="91" t="s">
        <v>264</v>
      </c>
      <c r="B1475" s="92" t="s">
        <v>1896</v>
      </c>
      <c r="C1475" s="91">
        <v>13</v>
      </c>
      <c r="D1475" s="91" t="s">
        <v>630</v>
      </c>
      <c r="E1475" s="93" t="s">
        <v>342</v>
      </c>
      <c r="F1475" s="93" t="s">
        <v>252</v>
      </c>
      <c r="G1475" s="93">
        <v>6</v>
      </c>
      <c r="H1475" s="93" t="s">
        <v>264</v>
      </c>
      <c r="I1475" s="94">
        <v>4</v>
      </c>
      <c r="J1475" s="94">
        <v>122.8</v>
      </c>
      <c r="K1475" s="94">
        <v>117.45</v>
      </c>
      <c r="L1475" s="94"/>
      <c r="M1475" s="94">
        <v>122.8</v>
      </c>
      <c r="N1475" s="94"/>
      <c r="O1475" s="94">
        <v>121.1</v>
      </c>
      <c r="P1475" s="94"/>
      <c r="Q1475" s="94"/>
      <c r="R1475" s="94"/>
      <c r="S1475" s="94">
        <v>121.85</v>
      </c>
      <c r="T1475" s="95"/>
      <c r="U1475" s="95"/>
      <c r="V1475" s="34"/>
      <c r="W1475" s="34" t="s">
        <v>626</v>
      </c>
      <c r="X1475" s="34"/>
    </row>
    <row r="1476" spans="1:24" ht="14">
      <c r="A1476" s="91" t="s">
        <v>264</v>
      </c>
      <c r="B1476" s="92" t="s">
        <v>1897</v>
      </c>
      <c r="C1476" s="91">
        <v>14</v>
      </c>
      <c r="D1476" s="91" t="s">
        <v>630</v>
      </c>
      <c r="E1476" s="93" t="s">
        <v>342</v>
      </c>
      <c r="F1476" s="93" t="s">
        <v>252</v>
      </c>
      <c r="G1476" s="93">
        <v>6</v>
      </c>
      <c r="H1476" s="93" t="s">
        <v>264</v>
      </c>
      <c r="I1476" s="94">
        <v>5</v>
      </c>
      <c r="J1476" s="94">
        <v>130</v>
      </c>
      <c r="K1476" s="94">
        <v>116.4</v>
      </c>
      <c r="L1476" s="94"/>
      <c r="M1476" s="94">
        <v>130</v>
      </c>
      <c r="N1476" s="94"/>
      <c r="O1476" s="94">
        <v>122.35</v>
      </c>
      <c r="P1476" s="94"/>
      <c r="Q1476" s="94">
        <v>121.15</v>
      </c>
      <c r="R1476" s="94"/>
      <c r="S1476" s="94">
        <v>127.45</v>
      </c>
      <c r="T1476" s="95"/>
      <c r="U1476" s="95"/>
      <c r="V1476" s="34"/>
      <c r="W1476" s="34"/>
      <c r="X1476" s="34"/>
    </row>
    <row r="1477" spans="1:24" ht="14">
      <c r="A1477" s="91" t="s">
        <v>264</v>
      </c>
      <c r="B1477" s="92" t="s">
        <v>1898</v>
      </c>
      <c r="C1477" s="91">
        <v>13</v>
      </c>
      <c r="D1477" s="91" t="s">
        <v>630</v>
      </c>
      <c r="E1477" s="93" t="s">
        <v>342</v>
      </c>
      <c r="F1477" s="93" t="s">
        <v>252</v>
      </c>
      <c r="G1477" s="93">
        <v>6</v>
      </c>
      <c r="H1477" s="93" t="s">
        <v>264</v>
      </c>
      <c r="I1477" s="94">
        <v>0</v>
      </c>
      <c r="J1477" s="94">
        <v>0</v>
      </c>
      <c r="K1477" s="94"/>
      <c r="L1477" s="94"/>
      <c r="M1477" s="94"/>
      <c r="N1477" s="94"/>
      <c r="O1477" s="94"/>
      <c r="P1477" s="94"/>
      <c r="Q1477" s="94"/>
      <c r="R1477" s="94"/>
      <c r="S1477" s="94"/>
      <c r="T1477" s="95"/>
      <c r="U1477" s="95"/>
      <c r="V1477" s="34"/>
      <c r="W1477" s="34"/>
      <c r="X1477" s="34"/>
    </row>
    <row r="1478" spans="1:24" ht="14">
      <c r="A1478" s="91" t="s">
        <v>264</v>
      </c>
      <c r="B1478" s="92" t="s">
        <v>1899</v>
      </c>
      <c r="C1478" s="91">
        <v>14</v>
      </c>
      <c r="D1478" s="91" t="s">
        <v>630</v>
      </c>
      <c r="E1478" s="93" t="s">
        <v>342</v>
      </c>
      <c r="F1478" s="93" t="s">
        <v>252</v>
      </c>
      <c r="G1478" s="93">
        <v>6</v>
      </c>
      <c r="H1478" s="93" t="s">
        <v>264</v>
      </c>
      <c r="I1478" s="94">
        <v>5</v>
      </c>
      <c r="J1478" s="94">
        <v>124.15</v>
      </c>
      <c r="K1478" s="94">
        <v>123.8</v>
      </c>
      <c r="L1478" s="94"/>
      <c r="M1478" s="94">
        <v>124.15</v>
      </c>
      <c r="N1478" s="94"/>
      <c r="O1478" s="94">
        <v>119.15</v>
      </c>
      <c r="P1478" s="94"/>
      <c r="Q1478" s="94">
        <v>114.15</v>
      </c>
      <c r="R1478" s="94"/>
      <c r="S1478" s="94">
        <v>120.7</v>
      </c>
      <c r="T1478" s="95"/>
      <c r="U1478" s="95"/>
      <c r="V1478" s="34"/>
      <c r="W1478" s="34" t="s">
        <v>626</v>
      </c>
      <c r="X1478" s="34"/>
    </row>
    <row r="1479" spans="1:24" ht="14">
      <c r="A1479" s="91" t="s">
        <v>264</v>
      </c>
      <c r="B1479" s="92" t="s">
        <v>1900</v>
      </c>
      <c r="C1479" s="91">
        <v>12</v>
      </c>
      <c r="D1479" s="91" t="s">
        <v>625</v>
      </c>
      <c r="E1479" s="93" t="s">
        <v>341</v>
      </c>
      <c r="F1479" s="93" t="s">
        <v>342</v>
      </c>
      <c r="G1479" s="93">
        <v>6</v>
      </c>
      <c r="H1479" s="93" t="s">
        <v>264</v>
      </c>
      <c r="I1479" s="94">
        <v>3</v>
      </c>
      <c r="J1479" s="94">
        <v>116.5</v>
      </c>
      <c r="K1479" s="94">
        <v>84.35</v>
      </c>
      <c r="L1479" s="94"/>
      <c r="M1479" s="94">
        <v>104</v>
      </c>
      <c r="N1479" s="94"/>
      <c r="O1479" s="94">
        <v>116.5</v>
      </c>
      <c r="P1479" s="94"/>
      <c r="Q1479" s="94"/>
      <c r="R1479" s="94"/>
      <c r="S1479" s="94"/>
      <c r="T1479" s="95"/>
      <c r="U1479" s="95"/>
      <c r="V1479" s="34"/>
      <c r="W1479" s="34"/>
      <c r="X1479" s="34"/>
    </row>
    <row r="1480" spans="1:24" ht="14">
      <c r="A1480" s="91" t="s">
        <v>264</v>
      </c>
      <c r="B1480" s="92" t="s">
        <v>577</v>
      </c>
      <c r="C1480" s="91">
        <v>12</v>
      </c>
      <c r="D1480" s="91" t="s">
        <v>625</v>
      </c>
      <c r="E1480" s="93" t="s">
        <v>341</v>
      </c>
      <c r="F1480" s="93" t="s">
        <v>342</v>
      </c>
      <c r="G1480" s="93">
        <v>6</v>
      </c>
      <c r="H1480" s="93" t="s">
        <v>264</v>
      </c>
      <c r="I1480" s="94">
        <v>3</v>
      </c>
      <c r="J1480" s="94">
        <v>86.45</v>
      </c>
      <c r="K1480" s="94"/>
      <c r="L1480" s="94"/>
      <c r="M1480" s="94">
        <v>86.45</v>
      </c>
      <c r="N1480" s="94"/>
      <c r="O1480" s="94"/>
      <c r="P1480" s="94"/>
      <c r="Q1480" s="94">
        <v>64.150000000000006</v>
      </c>
      <c r="R1480" s="94"/>
      <c r="S1480" s="94">
        <v>71.599999999999994</v>
      </c>
      <c r="T1480" s="95"/>
      <c r="U1480" s="95">
        <v>59.45</v>
      </c>
      <c r="V1480" s="34" t="s">
        <v>626</v>
      </c>
      <c r="W1480" s="34"/>
      <c r="X1480" s="34"/>
    </row>
    <row r="1481" spans="1:24" ht="14">
      <c r="A1481" s="91" t="s">
        <v>264</v>
      </c>
      <c r="B1481" s="92" t="s">
        <v>1901</v>
      </c>
      <c r="C1481" s="91">
        <v>11</v>
      </c>
      <c r="D1481" s="91" t="s">
        <v>625</v>
      </c>
      <c r="E1481" s="93" t="s">
        <v>341</v>
      </c>
      <c r="F1481" s="93" t="s">
        <v>342</v>
      </c>
      <c r="G1481" s="93">
        <v>6</v>
      </c>
      <c r="H1481" s="93" t="s">
        <v>264</v>
      </c>
      <c r="I1481" s="94">
        <v>4</v>
      </c>
      <c r="J1481" s="94">
        <v>69.75</v>
      </c>
      <c r="K1481" s="94">
        <v>61.5</v>
      </c>
      <c r="L1481" s="94"/>
      <c r="M1481" s="94">
        <v>69.75</v>
      </c>
      <c r="N1481" s="94"/>
      <c r="O1481" s="94">
        <v>55.6</v>
      </c>
      <c r="P1481" s="94"/>
      <c r="Q1481" s="94">
        <v>51.65</v>
      </c>
      <c r="R1481" s="94"/>
      <c r="S1481" s="94"/>
      <c r="T1481" s="95"/>
      <c r="U1481" s="95"/>
      <c r="V1481" s="34"/>
      <c r="W1481" s="34"/>
      <c r="X1481" s="34"/>
    </row>
    <row r="1482" spans="1:24" ht="14">
      <c r="A1482" s="91" t="s">
        <v>264</v>
      </c>
      <c r="B1482" s="92" t="s">
        <v>563</v>
      </c>
      <c r="C1482" s="91">
        <v>11</v>
      </c>
      <c r="D1482" s="91" t="s">
        <v>625</v>
      </c>
      <c r="E1482" s="93" t="s">
        <v>341</v>
      </c>
      <c r="F1482" s="93" t="s">
        <v>342</v>
      </c>
      <c r="G1482" s="93">
        <v>6</v>
      </c>
      <c r="H1482" s="93" t="s">
        <v>264</v>
      </c>
      <c r="I1482" s="94">
        <v>5</v>
      </c>
      <c r="J1482" s="94">
        <v>82.7</v>
      </c>
      <c r="K1482" s="94">
        <v>77.05</v>
      </c>
      <c r="L1482" s="94"/>
      <c r="M1482" s="94">
        <v>79.099999999999994</v>
      </c>
      <c r="N1482" s="94"/>
      <c r="O1482" s="94">
        <v>82.7</v>
      </c>
      <c r="P1482" s="94"/>
      <c r="Q1482" s="94">
        <v>75.5</v>
      </c>
      <c r="R1482" s="94"/>
      <c r="S1482" s="94">
        <v>75.650000000000006</v>
      </c>
      <c r="T1482" s="95"/>
      <c r="U1482" s="95">
        <v>65.5</v>
      </c>
      <c r="V1482" s="34" t="s">
        <v>626</v>
      </c>
      <c r="W1482" s="34"/>
      <c r="X1482" s="34"/>
    </row>
    <row r="1483" spans="1:24" ht="14">
      <c r="A1483" s="91" t="s">
        <v>264</v>
      </c>
      <c r="B1483" s="92" t="s">
        <v>1902</v>
      </c>
      <c r="C1483" s="91">
        <v>12</v>
      </c>
      <c r="D1483" s="91" t="s">
        <v>625</v>
      </c>
      <c r="E1483" s="93" t="s">
        <v>341</v>
      </c>
      <c r="F1483" s="93" t="s">
        <v>342</v>
      </c>
      <c r="G1483" s="93">
        <v>6</v>
      </c>
      <c r="H1483" s="93" t="s">
        <v>264</v>
      </c>
      <c r="I1483" s="94">
        <v>5</v>
      </c>
      <c r="J1483" s="94">
        <v>92.1</v>
      </c>
      <c r="K1483" s="94">
        <v>75.849999999999994</v>
      </c>
      <c r="L1483" s="94"/>
      <c r="M1483" s="94">
        <v>87.55</v>
      </c>
      <c r="N1483" s="94"/>
      <c r="O1483" s="94">
        <v>92.1</v>
      </c>
      <c r="P1483" s="94"/>
      <c r="Q1483" s="94">
        <v>75.849999999999994</v>
      </c>
      <c r="R1483" s="94"/>
      <c r="S1483" s="94">
        <v>82.2</v>
      </c>
      <c r="T1483" s="95"/>
      <c r="U1483" s="95"/>
      <c r="V1483" s="34"/>
      <c r="W1483" s="34" t="s">
        <v>626</v>
      </c>
      <c r="X1483" s="34"/>
    </row>
    <row r="1484" spans="1:24" ht="14">
      <c r="A1484" s="91" t="s">
        <v>264</v>
      </c>
      <c r="B1484" s="92" t="s">
        <v>1903</v>
      </c>
      <c r="C1484" s="91">
        <v>11</v>
      </c>
      <c r="D1484" s="91" t="s">
        <v>630</v>
      </c>
      <c r="E1484" s="93" t="s">
        <v>341</v>
      </c>
      <c r="F1484" s="93" t="s">
        <v>342</v>
      </c>
      <c r="G1484" s="93">
        <v>6</v>
      </c>
      <c r="H1484" s="93" t="s">
        <v>264</v>
      </c>
      <c r="I1484" s="94">
        <v>5</v>
      </c>
      <c r="J1484" s="94">
        <v>88.2</v>
      </c>
      <c r="K1484" s="94">
        <v>77.25</v>
      </c>
      <c r="L1484" s="94"/>
      <c r="M1484" s="94">
        <v>79.95</v>
      </c>
      <c r="N1484" s="94"/>
      <c r="O1484" s="94">
        <v>88.2</v>
      </c>
      <c r="P1484" s="94"/>
      <c r="Q1484" s="94">
        <v>74.75</v>
      </c>
      <c r="R1484" s="94"/>
      <c r="S1484" s="94">
        <v>70.900000000000006</v>
      </c>
      <c r="T1484" s="95"/>
      <c r="U1484" s="95"/>
      <c r="V1484" s="34"/>
      <c r="W1484" s="34" t="s">
        <v>626</v>
      </c>
      <c r="X1484" s="34"/>
    </row>
    <row r="1485" spans="1:24" ht="14">
      <c r="A1485" s="91" t="s">
        <v>264</v>
      </c>
      <c r="B1485" s="92" t="s">
        <v>1904</v>
      </c>
      <c r="C1485" s="91">
        <v>12</v>
      </c>
      <c r="D1485" s="91" t="s">
        <v>630</v>
      </c>
      <c r="E1485" s="93" t="s">
        <v>341</v>
      </c>
      <c r="F1485" s="93" t="s">
        <v>342</v>
      </c>
      <c r="G1485" s="93">
        <v>6</v>
      </c>
      <c r="H1485" s="93" t="s">
        <v>264</v>
      </c>
      <c r="I1485" s="94">
        <v>4</v>
      </c>
      <c r="J1485" s="94">
        <v>92.25</v>
      </c>
      <c r="K1485" s="94"/>
      <c r="L1485" s="94"/>
      <c r="M1485" s="94">
        <v>90.4</v>
      </c>
      <c r="N1485" s="94"/>
      <c r="O1485" s="94">
        <v>92.25</v>
      </c>
      <c r="P1485" s="94"/>
      <c r="Q1485" s="94">
        <v>76.2</v>
      </c>
      <c r="R1485" s="94"/>
      <c r="S1485" s="94">
        <v>71.7</v>
      </c>
      <c r="T1485" s="95"/>
      <c r="U1485" s="95"/>
      <c r="V1485" s="34"/>
      <c r="W1485" s="34" t="s">
        <v>626</v>
      </c>
      <c r="X1485" s="34"/>
    </row>
    <row r="1486" spans="1:24" ht="14">
      <c r="A1486" s="91" t="s">
        <v>264</v>
      </c>
      <c r="B1486" s="92" t="s">
        <v>1905</v>
      </c>
      <c r="C1486" s="91">
        <v>11</v>
      </c>
      <c r="D1486" s="91" t="s">
        <v>630</v>
      </c>
      <c r="E1486" s="93" t="s">
        <v>341</v>
      </c>
      <c r="F1486" s="93" t="s">
        <v>342</v>
      </c>
      <c r="G1486" s="93">
        <v>6</v>
      </c>
      <c r="H1486" s="93" t="s">
        <v>264</v>
      </c>
      <c r="I1486" s="94">
        <v>0</v>
      </c>
      <c r="J1486" s="94">
        <v>0</v>
      </c>
      <c r="K1486" s="94"/>
      <c r="L1486" s="94"/>
      <c r="M1486" s="94"/>
      <c r="N1486" s="94"/>
      <c r="O1486" s="94"/>
      <c r="P1486" s="94"/>
      <c r="Q1486" s="94"/>
      <c r="R1486" s="94"/>
      <c r="S1486" s="94"/>
      <c r="T1486" s="95"/>
      <c r="U1486" s="95"/>
      <c r="V1486" s="34"/>
      <c r="W1486" s="34"/>
      <c r="X1486" s="34"/>
    </row>
    <row r="1487" spans="1:24" ht="14">
      <c r="A1487" s="91" t="s">
        <v>264</v>
      </c>
      <c r="B1487" s="92" t="s">
        <v>545</v>
      </c>
      <c r="C1487" s="91">
        <v>11</v>
      </c>
      <c r="D1487" s="91" t="s">
        <v>630</v>
      </c>
      <c r="E1487" s="93" t="s">
        <v>341</v>
      </c>
      <c r="F1487" s="93" t="s">
        <v>342</v>
      </c>
      <c r="G1487" s="93">
        <v>6</v>
      </c>
      <c r="H1487" s="93" t="s">
        <v>264</v>
      </c>
      <c r="I1487" s="94">
        <v>0</v>
      </c>
      <c r="J1487" s="94">
        <v>0</v>
      </c>
      <c r="K1487" s="94"/>
      <c r="L1487" s="94"/>
      <c r="M1487" s="94"/>
      <c r="N1487" s="94"/>
      <c r="O1487" s="94"/>
      <c r="P1487" s="94"/>
      <c r="Q1487" s="94"/>
      <c r="R1487" s="94"/>
      <c r="S1487" s="94"/>
      <c r="T1487" s="95"/>
      <c r="U1487" s="95">
        <v>35.75</v>
      </c>
      <c r="V1487" s="34" t="s">
        <v>626</v>
      </c>
      <c r="W1487" s="34"/>
      <c r="X1487" s="34"/>
    </row>
    <row r="1488" spans="1:24" ht="14">
      <c r="A1488" s="91" t="s">
        <v>264</v>
      </c>
      <c r="B1488" s="92" t="s">
        <v>553</v>
      </c>
      <c r="C1488" s="91">
        <v>11</v>
      </c>
      <c r="D1488" s="91" t="s">
        <v>630</v>
      </c>
      <c r="E1488" s="93" t="s">
        <v>341</v>
      </c>
      <c r="F1488" s="93" t="s">
        <v>342</v>
      </c>
      <c r="G1488" s="93">
        <v>6</v>
      </c>
      <c r="H1488" s="93" t="s">
        <v>264</v>
      </c>
      <c r="I1488" s="94">
        <v>5</v>
      </c>
      <c r="J1488" s="94">
        <v>80.95</v>
      </c>
      <c r="K1488" s="94">
        <v>74.400000000000006</v>
      </c>
      <c r="L1488" s="94"/>
      <c r="M1488" s="94">
        <v>65.05</v>
      </c>
      <c r="N1488" s="94"/>
      <c r="O1488" s="94">
        <v>80.95</v>
      </c>
      <c r="P1488" s="94"/>
      <c r="Q1488" s="94">
        <v>71.3</v>
      </c>
      <c r="R1488" s="94"/>
      <c r="S1488" s="94">
        <v>73</v>
      </c>
      <c r="T1488" s="95"/>
      <c r="U1488" s="95">
        <v>72.25</v>
      </c>
      <c r="V1488" s="34" t="s">
        <v>626</v>
      </c>
      <c r="W1488" s="34"/>
      <c r="X1488" s="34"/>
    </row>
    <row r="1489" spans="1:24" ht="14">
      <c r="A1489" s="91" t="s">
        <v>264</v>
      </c>
      <c r="B1489" s="92" t="s">
        <v>1906</v>
      </c>
      <c r="C1489" s="91">
        <v>12</v>
      </c>
      <c r="D1489" s="91" t="s">
        <v>630</v>
      </c>
      <c r="E1489" s="93" t="s">
        <v>341</v>
      </c>
      <c r="F1489" s="93" t="s">
        <v>342</v>
      </c>
      <c r="G1489" s="93">
        <v>6</v>
      </c>
      <c r="H1489" s="93" t="s">
        <v>264</v>
      </c>
      <c r="I1489" s="94">
        <v>3</v>
      </c>
      <c r="J1489" s="94">
        <v>116.9</v>
      </c>
      <c r="K1489" s="94">
        <v>116.9</v>
      </c>
      <c r="L1489" s="94"/>
      <c r="M1489" s="94"/>
      <c r="N1489" s="94"/>
      <c r="O1489" s="94"/>
      <c r="P1489" s="94"/>
      <c r="Q1489" s="94">
        <v>109.7</v>
      </c>
      <c r="R1489" s="94"/>
      <c r="S1489" s="94">
        <v>96.55</v>
      </c>
      <c r="T1489" s="95"/>
      <c r="U1489" s="95"/>
      <c r="V1489" s="34"/>
      <c r="W1489" s="34" t="s">
        <v>626</v>
      </c>
      <c r="X1489" s="34" t="s">
        <v>626</v>
      </c>
    </row>
    <row r="1490" spans="1:24" ht="14">
      <c r="A1490" s="91" t="s">
        <v>264</v>
      </c>
      <c r="B1490" s="92" t="s">
        <v>1907</v>
      </c>
      <c r="C1490" s="91">
        <v>12</v>
      </c>
      <c r="D1490" s="91" t="s">
        <v>630</v>
      </c>
      <c r="E1490" s="93" t="s">
        <v>341</v>
      </c>
      <c r="F1490" s="93" t="s">
        <v>342</v>
      </c>
      <c r="G1490" s="93">
        <v>6</v>
      </c>
      <c r="H1490" s="93" t="s">
        <v>264</v>
      </c>
      <c r="I1490" s="94">
        <v>5</v>
      </c>
      <c r="J1490" s="94">
        <v>83.1</v>
      </c>
      <c r="K1490" s="94">
        <v>79</v>
      </c>
      <c r="L1490" s="94"/>
      <c r="M1490" s="94">
        <v>83.1</v>
      </c>
      <c r="N1490" s="94"/>
      <c r="O1490" s="94">
        <v>78.650000000000006</v>
      </c>
      <c r="P1490" s="94"/>
      <c r="Q1490" s="94">
        <v>67.400000000000006</v>
      </c>
      <c r="R1490" s="94"/>
      <c r="S1490" s="94">
        <v>74.400000000000006</v>
      </c>
      <c r="T1490" s="95"/>
      <c r="U1490" s="95"/>
      <c r="V1490" s="34"/>
      <c r="W1490" s="34"/>
      <c r="X1490" s="34"/>
    </row>
    <row r="1491" spans="1:24" ht="14">
      <c r="A1491" s="91" t="s">
        <v>264</v>
      </c>
      <c r="B1491" s="92" t="s">
        <v>573</v>
      </c>
      <c r="C1491" s="91">
        <v>12</v>
      </c>
      <c r="D1491" s="91" t="s">
        <v>630</v>
      </c>
      <c r="E1491" s="93" t="s">
        <v>341</v>
      </c>
      <c r="F1491" s="93" t="s">
        <v>342</v>
      </c>
      <c r="G1491" s="93">
        <v>6</v>
      </c>
      <c r="H1491" s="93" t="s">
        <v>264</v>
      </c>
      <c r="I1491" s="94">
        <v>0</v>
      </c>
      <c r="J1491" s="94">
        <v>0</v>
      </c>
      <c r="K1491" s="94"/>
      <c r="L1491" s="94"/>
      <c r="M1491" s="94"/>
      <c r="N1491" s="94"/>
      <c r="O1491" s="94"/>
      <c r="P1491" s="94"/>
      <c r="Q1491" s="94"/>
      <c r="R1491" s="94"/>
      <c r="S1491" s="94"/>
      <c r="T1491" s="95"/>
      <c r="U1491" s="95">
        <v>47.25</v>
      </c>
      <c r="V1491" s="34" t="s">
        <v>626</v>
      </c>
      <c r="W1491" s="34"/>
      <c r="X1491" s="34"/>
    </row>
    <row r="1492" spans="1:24" ht="14">
      <c r="A1492" s="91" t="s">
        <v>264</v>
      </c>
      <c r="B1492" s="92" t="s">
        <v>1908</v>
      </c>
      <c r="C1492" s="91">
        <v>11</v>
      </c>
      <c r="D1492" s="91" t="s">
        <v>630</v>
      </c>
      <c r="E1492" s="93" t="s">
        <v>341</v>
      </c>
      <c r="F1492" s="93" t="s">
        <v>342</v>
      </c>
      <c r="G1492" s="93">
        <v>6</v>
      </c>
      <c r="H1492" s="93" t="s">
        <v>264</v>
      </c>
      <c r="I1492" s="94">
        <v>1</v>
      </c>
      <c r="J1492" s="94">
        <v>77.099999999999994</v>
      </c>
      <c r="K1492" s="94">
        <v>77.099999999999994</v>
      </c>
      <c r="L1492" s="94"/>
      <c r="M1492" s="94"/>
      <c r="N1492" s="94"/>
      <c r="O1492" s="94"/>
      <c r="P1492" s="94"/>
      <c r="Q1492" s="94"/>
      <c r="R1492" s="94"/>
      <c r="S1492" s="94"/>
      <c r="T1492" s="95"/>
      <c r="U1492" s="95"/>
      <c r="V1492" s="34"/>
      <c r="W1492" s="34"/>
      <c r="X1492" s="34"/>
    </row>
    <row r="1493" spans="1:24" ht="14">
      <c r="A1493" s="91" t="s">
        <v>264</v>
      </c>
      <c r="B1493" s="92" t="s">
        <v>1909</v>
      </c>
      <c r="C1493" s="91">
        <v>12</v>
      </c>
      <c r="D1493" s="91" t="s">
        <v>630</v>
      </c>
      <c r="E1493" s="93" t="s">
        <v>341</v>
      </c>
      <c r="F1493" s="93" t="s">
        <v>342</v>
      </c>
      <c r="G1493" s="93">
        <v>6</v>
      </c>
      <c r="H1493" s="93" t="s">
        <v>264</v>
      </c>
      <c r="I1493" s="94">
        <v>3</v>
      </c>
      <c r="J1493" s="94">
        <v>94.35</v>
      </c>
      <c r="K1493" s="94">
        <v>94.35</v>
      </c>
      <c r="L1493" s="94"/>
      <c r="M1493" s="94"/>
      <c r="N1493" s="94"/>
      <c r="O1493" s="94">
        <v>89.95</v>
      </c>
      <c r="P1493" s="94"/>
      <c r="Q1493" s="94">
        <v>87.5</v>
      </c>
      <c r="R1493" s="94"/>
      <c r="S1493" s="94"/>
      <c r="T1493" s="95"/>
      <c r="U1493" s="95"/>
      <c r="V1493" s="34"/>
      <c r="W1493" s="34" t="s">
        <v>626</v>
      </c>
      <c r="X1493" s="34"/>
    </row>
    <row r="1494" spans="1:24" ht="14">
      <c r="A1494" s="91" t="s">
        <v>264</v>
      </c>
      <c r="B1494" s="92" t="s">
        <v>564</v>
      </c>
      <c r="C1494" s="91">
        <v>11</v>
      </c>
      <c r="D1494" s="91" t="s">
        <v>630</v>
      </c>
      <c r="E1494" s="93" t="s">
        <v>341</v>
      </c>
      <c r="F1494" s="93" t="s">
        <v>342</v>
      </c>
      <c r="G1494" s="93">
        <v>6</v>
      </c>
      <c r="H1494" s="93" t="s">
        <v>264</v>
      </c>
      <c r="I1494" s="94">
        <v>4</v>
      </c>
      <c r="J1494" s="94">
        <v>82.95</v>
      </c>
      <c r="K1494" s="94"/>
      <c r="L1494" s="94"/>
      <c r="M1494" s="94">
        <v>82.95</v>
      </c>
      <c r="N1494" s="94"/>
      <c r="O1494" s="94">
        <v>75.75</v>
      </c>
      <c r="P1494" s="94"/>
      <c r="Q1494" s="94">
        <v>67.849999999999994</v>
      </c>
      <c r="R1494" s="94"/>
      <c r="S1494" s="94">
        <v>72</v>
      </c>
      <c r="T1494" s="95"/>
      <c r="U1494" s="95">
        <v>53.9</v>
      </c>
      <c r="V1494" s="34" t="s">
        <v>626</v>
      </c>
      <c r="W1494" s="34"/>
      <c r="X1494" s="34"/>
    </row>
    <row r="1495" spans="1:24" ht="14">
      <c r="A1495" s="91" t="s">
        <v>264</v>
      </c>
      <c r="B1495" s="92" t="s">
        <v>1910</v>
      </c>
      <c r="C1495" s="91">
        <v>12</v>
      </c>
      <c r="D1495" s="91" t="s">
        <v>630</v>
      </c>
      <c r="E1495" s="93" t="s">
        <v>341</v>
      </c>
      <c r="F1495" s="93" t="s">
        <v>342</v>
      </c>
      <c r="G1495" s="93">
        <v>6</v>
      </c>
      <c r="H1495" s="93" t="s">
        <v>264</v>
      </c>
      <c r="I1495" s="94">
        <v>3</v>
      </c>
      <c r="J1495" s="94">
        <v>94.45</v>
      </c>
      <c r="K1495" s="94"/>
      <c r="L1495" s="94"/>
      <c r="M1495" s="94">
        <v>94.45</v>
      </c>
      <c r="N1495" s="94"/>
      <c r="O1495" s="94">
        <v>89.95</v>
      </c>
      <c r="P1495" s="94"/>
      <c r="Q1495" s="94"/>
      <c r="R1495" s="94"/>
      <c r="S1495" s="94">
        <v>82.65</v>
      </c>
      <c r="T1495" s="95"/>
      <c r="U1495" s="95"/>
      <c r="V1495" s="34"/>
      <c r="W1495" s="34" t="s">
        <v>626</v>
      </c>
      <c r="X1495" s="34"/>
    </row>
    <row r="1496" spans="1:24" ht="14">
      <c r="A1496" s="91" t="s">
        <v>264</v>
      </c>
      <c r="B1496" s="92" t="s">
        <v>1911</v>
      </c>
      <c r="C1496" s="91">
        <v>16</v>
      </c>
      <c r="D1496" s="91" t="s">
        <v>625</v>
      </c>
      <c r="E1496" s="93" t="s">
        <v>252</v>
      </c>
      <c r="F1496" s="93" t="s">
        <v>252</v>
      </c>
      <c r="G1496" s="93">
        <v>6</v>
      </c>
      <c r="H1496" s="93" t="s">
        <v>264</v>
      </c>
      <c r="I1496" s="94">
        <v>0</v>
      </c>
      <c r="J1496" s="94">
        <v>0</v>
      </c>
      <c r="K1496" s="94"/>
      <c r="L1496" s="94"/>
      <c r="M1496" s="94"/>
      <c r="N1496" s="94"/>
      <c r="O1496" s="94"/>
      <c r="P1496" s="94"/>
      <c r="Q1496" s="94"/>
      <c r="R1496" s="94"/>
      <c r="S1496" s="94"/>
      <c r="T1496" s="95"/>
      <c r="U1496" s="95"/>
      <c r="V1496" s="34"/>
      <c r="W1496" s="34"/>
      <c r="X1496" s="34"/>
    </row>
    <row r="1497" spans="1:24" ht="14">
      <c r="A1497" s="91" t="s">
        <v>264</v>
      </c>
      <c r="B1497" s="92" t="s">
        <v>1912</v>
      </c>
      <c r="C1497" s="91">
        <v>15</v>
      </c>
      <c r="D1497" s="91" t="s">
        <v>630</v>
      </c>
      <c r="E1497" s="93" t="s">
        <v>252</v>
      </c>
      <c r="F1497" s="93" t="s">
        <v>252</v>
      </c>
      <c r="G1497" s="93">
        <v>6</v>
      </c>
      <c r="H1497" s="93" t="s">
        <v>264</v>
      </c>
      <c r="I1497" s="94">
        <v>4</v>
      </c>
      <c r="J1497" s="94">
        <v>151.55000000000001</v>
      </c>
      <c r="K1497" s="94">
        <v>138.6</v>
      </c>
      <c r="L1497" s="94"/>
      <c r="M1497" s="94">
        <v>151.55000000000001</v>
      </c>
      <c r="N1497" s="94"/>
      <c r="O1497" s="94"/>
      <c r="P1497" s="94"/>
      <c r="Q1497" s="94">
        <v>132.94999999999999</v>
      </c>
      <c r="R1497" s="94"/>
      <c r="S1497" s="94">
        <v>119.15</v>
      </c>
      <c r="T1497" s="95"/>
      <c r="U1497" s="95"/>
      <c r="V1497" s="34"/>
      <c r="W1497" s="34" t="s">
        <v>626</v>
      </c>
      <c r="X1497" s="34"/>
    </row>
    <row r="1498" spans="1:24" ht="14">
      <c r="A1498" s="91" t="s">
        <v>264</v>
      </c>
      <c r="B1498" s="92" t="s">
        <v>1913</v>
      </c>
      <c r="C1498" s="91">
        <v>16</v>
      </c>
      <c r="D1498" s="91" t="s">
        <v>630</v>
      </c>
      <c r="E1498" s="93" t="s">
        <v>252</v>
      </c>
      <c r="F1498" s="93" t="s">
        <v>252</v>
      </c>
      <c r="G1498" s="93">
        <v>6</v>
      </c>
      <c r="H1498" s="93" t="s">
        <v>264</v>
      </c>
      <c r="I1498" s="94">
        <v>4</v>
      </c>
      <c r="J1498" s="94">
        <v>186.3</v>
      </c>
      <c r="K1498" s="94">
        <v>171.4</v>
      </c>
      <c r="L1498" s="94"/>
      <c r="M1498" s="94"/>
      <c r="N1498" s="94"/>
      <c r="O1498" s="94">
        <v>186.3</v>
      </c>
      <c r="P1498" s="94"/>
      <c r="Q1498" s="94">
        <v>175.55</v>
      </c>
      <c r="R1498" s="94"/>
      <c r="S1498" s="94">
        <v>182.6</v>
      </c>
      <c r="T1498" s="95"/>
      <c r="U1498" s="95"/>
      <c r="V1498" s="34"/>
      <c r="W1498" s="34" t="s">
        <v>626</v>
      </c>
      <c r="X1498" s="34" t="s">
        <v>626</v>
      </c>
    </row>
    <row r="1499" spans="1:24" ht="14">
      <c r="A1499" s="91" t="s">
        <v>267</v>
      </c>
      <c r="B1499" s="92" t="s">
        <v>354</v>
      </c>
      <c r="C1499" s="91">
        <v>5</v>
      </c>
      <c r="D1499" s="91" t="s">
        <v>625</v>
      </c>
      <c r="E1499" s="93" t="s">
        <v>174</v>
      </c>
      <c r="F1499" s="93" t="s">
        <v>341</v>
      </c>
      <c r="G1499" s="93">
        <v>1</v>
      </c>
      <c r="H1499" s="93" t="s">
        <v>267</v>
      </c>
      <c r="I1499" s="94">
        <v>2</v>
      </c>
      <c r="J1499" s="94">
        <v>34.15</v>
      </c>
      <c r="K1499" s="94"/>
      <c r="L1499" s="94"/>
      <c r="M1499" s="94"/>
      <c r="N1499" s="94"/>
      <c r="O1499" s="94"/>
      <c r="P1499" s="94"/>
      <c r="Q1499" s="94">
        <v>34.15</v>
      </c>
      <c r="R1499" s="94"/>
      <c r="S1499" s="94">
        <v>19.149999999999999</v>
      </c>
      <c r="T1499" s="95"/>
      <c r="U1499" s="95">
        <v>25.85</v>
      </c>
      <c r="V1499" s="34" t="s">
        <v>626</v>
      </c>
      <c r="W1499" s="34"/>
      <c r="X1499" s="34"/>
    </row>
    <row r="1500" spans="1:24" ht="14">
      <c r="A1500" s="91" t="s">
        <v>267</v>
      </c>
      <c r="B1500" s="92" t="s">
        <v>519</v>
      </c>
      <c r="C1500" s="91">
        <v>9</v>
      </c>
      <c r="D1500" s="91" t="s">
        <v>625</v>
      </c>
      <c r="E1500" s="93" t="s">
        <v>174</v>
      </c>
      <c r="F1500" s="93" t="s">
        <v>341</v>
      </c>
      <c r="G1500" s="93">
        <v>1</v>
      </c>
      <c r="H1500" s="93" t="s">
        <v>267</v>
      </c>
      <c r="I1500" s="94">
        <v>4</v>
      </c>
      <c r="J1500" s="94">
        <v>34.25</v>
      </c>
      <c r="K1500" s="94">
        <v>34.25</v>
      </c>
      <c r="L1500" s="94"/>
      <c r="M1500" s="94">
        <v>32.549999999999997</v>
      </c>
      <c r="N1500" s="94"/>
      <c r="O1500" s="94">
        <v>32.85</v>
      </c>
      <c r="P1500" s="94"/>
      <c r="Q1500" s="94">
        <v>33.15</v>
      </c>
      <c r="R1500" s="94"/>
      <c r="S1500" s="94"/>
      <c r="T1500" s="95"/>
      <c r="U1500" s="95">
        <v>30.3</v>
      </c>
      <c r="V1500" s="34" t="s">
        <v>626</v>
      </c>
      <c r="W1500" s="34"/>
      <c r="X1500" s="34"/>
    </row>
    <row r="1501" spans="1:24" ht="14">
      <c r="A1501" s="91" t="s">
        <v>267</v>
      </c>
      <c r="B1501" s="92" t="s">
        <v>506</v>
      </c>
      <c r="C1501" s="91">
        <v>9</v>
      </c>
      <c r="D1501" s="91" t="s">
        <v>625</v>
      </c>
      <c r="E1501" s="93" t="s">
        <v>174</v>
      </c>
      <c r="F1501" s="93" t="s">
        <v>341</v>
      </c>
      <c r="G1501" s="93">
        <v>1</v>
      </c>
      <c r="H1501" s="93" t="s">
        <v>267</v>
      </c>
      <c r="I1501" s="94">
        <v>4</v>
      </c>
      <c r="J1501" s="94">
        <v>53.75</v>
      </c>
      <c r="K1501" s="94">
        <v>27.4</v>
      </c>
      <c r="L1501" s="94"/>
      <c r="M1501" s="94">
        <v>38.549999999999997</v>
      </c>
      <c r="N1501" s="94"/>
      <c r="O1501" s="94"/>
      <c r="P1501" s="94"/>
      <c r="Q1501" s="94">
        <v>53.75</v>
      </c>
      <c r="R1501" s="94"/>
      <c r="S1501" s="94">
        <v>42.4</v>
      </c>
      <c r="T1501" s="95"/>
      <c r="U1501" s="95">
        <v>35.15</v>
      </c>
      <c r="V1501" s="34" t="s">
        <v>626</v>
      </c>
      <c r="W1501" s="34"/>
      <c r="X1501" s="34"/>
    </row>
    <row r="1502" spans="1:24" ht="14">
      <c r="A1502" s="91" t="s">
        <v>267</v>
      </c>
      <c r="B1502" s="92" t="s">
        <v>465</v>
      </c>
      <c r="C1502" s="91">
        <v>8</v>
      </c>
      <c r="D1502" s="91" t="s">
        <v>625</v>
      </c>
      <c r="E1502" s="93" t="s">
        <v>174</v>
      </c>
      <c r="F1502" s="93" t="s">
        <v>341</v>
      </c>
      <c r="G1502" s="93">
        <v>1</v>
      </c>
      <c r="H1502" s="93" t="s">
        <v>267</v>
      </c>
      <c r="I1502" s="94">
        <v>3</v>
      </c>
      <c r="J1502" s="94">
        <v>44.9</v>
      </c>
      <c r="K1502" s="94"/>
      <c r="L1502" s="94"/>
      <c r="M1502" s="94">
        <v>40.200000000000003</v>
      </c>
      <c r="N1502" s="94"/>
      <c r="O1502" s="94">
        <v>41.1</v>
      </c>
      <c r="P1502" s="94"/>
      <c r="Q1502" s="94">
        <v>44.9</v>
      </c>
      <c r="R1502" s="94"/>
      <c r="S1502" s="94"/>
      <c r="T1502" s="95"/>
      <c r="U1502" s="95">
        <v>46.3</v>
      </c>
      <c r="V1502" s="34" t="s">
        <v>626</v>
      </c>
      <c r="W1502" s="34"/>
      <c r="X1502" s="34"/>
    </row>
    <row r="1503" spans="1:24" ht="14">
      <c r="A1503" s="91" t="s">
        <v>267</v>
      </c>
      <c r="B1503" s="92" t="s">
        <v>1914</v>
      </c>
      <c r="C1503" s="91">
        <v>10</v>
      </c>
      <c r="D1503" s="91" t="s">
        <v>625</v>
      </c>
      <c r="E1503" s="93" t="s">
        <v>174</v>
      </c>
      <c r="F1503" s="93" t="s">
        <v>341</v>
      </c>
      <c r="G1503" s="93">
        <v>1</v>
      </c>
      <c r="H1503" s="93" t="s">
        <v>267</v>
      </c>
      <c r="I1503" s="94">
        <v>1</v>
      </c>
      <c r="J1503" s="94">
        <v>27.8</v>
      </c>
      <c r="K1503" s="94"/>
      <c r="L1503" s="94"/>
      <c r="M1503" s="94"/>
      <c r="N1503" s="94"/>
      <c r="O1503" s="94">
        <v>27.8</v>
      </c>
      <c r="P1503" s="94"/>
      <c r="Q1503" s="94"/>
      <c r="R1503" s="94"/>
      <c r="S1503" s="94"/>
      <c r="T1503" s="95"/>
      <c r="U1503" s="95"/>
      <c r="V1503" s="34" t="s">
        <v>626</v>
      </c>
      <c r="W1503" s="34"/>
      <c r="X1503" s="34"/>
    </row>
    <row r="1504" spans="1:24" ht="14">
      <c r="A1504" s="91" t="s">
        <v>267</v>
      </c>
      <c r="B1504" s="92" t="s">
        <v>1915</v>
      </c>
      <c r="C1504" s="91">
        <v>9</v>
      </c>
      <c r="D1504" s="91" t="s">
        <v>625</v>
      </c>
      <c r="E1504" s="93" t="s">
        <v>174</v>
      </c>
      <c r="F1504" s="93" t="s">
        <v>341</v>
      </c>
      <c r="G1504" s="93">
        <v>1</v>
      </c>
      <c r="H1504" s="93" t="s">
        <v>267</v>
      </c>
      <c r="I1504" s="94">
        <v>4</v>
      </c>
      <c r="J1504" s="94">
        <v>61.75</v>
      </c>
      <c r="K1504" s="94">
        <v>43.3</v>
      </c>
      <c r="L1504" s="94"/>
      <c r="M1504" s="94">
        <v>61.75</v>
      </c>
      <c r="N1504" s="94"/>
      <c r="O1504" s="94">
        <v>61.5</v>
      </c>
      <c r="P1504" s="94"/>
      <c r="Q1504" s="94"/>
      <c r="R1504" s="94"/>
      <c r="S1504" s="94">
        <v>62.55</v>
      </c>
      <c r="T1504" s="95"/>
      <c r="U1504" s="95"/>
      <c r="V1504" s="34" t="s">
        <v>626</v>
      </c>
      <c r="W1504" s="34" t="s">
        <v>626</v>
      </c>
      <c r="X1504" s="34"/>
    </row>
    <row r="1505" spans="1:24" ht="14">
      <c r="A1505" s="91" t="s">
        <v>267</v>
      </c>
      <c r="B1505" s="92" t="s">
        <v>1916</v>
      </c>
      <c r="C1505" s="91">
        <v>8</v>
      </c>
      <c r="D1505" s="91" t="s">
        <v>625</v>
      </c>
      <c r="E1505" s="93" t="s">
        <v>174</v>
      </c>
      <c r="F1505" s="93" t="s">
        <v>341</v>
      </c>
      <c r="G1505" s="93">
        <v>1</v>
      </c>
      <c r="H1505" s="93" t="s">
        <v>267</v>
      </c>
      <c r="I1505" s="94">
        <v>2</v>
      </c>
      <c r="J1505" s="94">
        <v>47.85</v>
      </c>
      <c r="K1505" s="94">
        <v>47.85</v>
      </c>
      <c r="L1505" s="94"/>
      <c r="M1505" s="94">
        <v>42.8</v>
      </c>
      <c r="N1505" s="94"/>
      <c r="O1505" s="94"/>
      <c r="P1505" s="94"/>
      <c r="Q1505" s="94"/>
      <c r="R1505" s="94"/>
      <c r="S1505" s="94"/>
      <c r="T1505" s="95"/>
      <c r="U1505" s="95"/>
      <c r="V1505" s="34" t="s">
        <v>626</v>
      </c>
      <c r="W1505" s="34"/>
      <c r="X1505" s="34"/>
    </row>
    <row r="1506" spans="1:24" ht="14">
      <c r="A1506" s="91" t="s">
        <v>267</v>
      </c>
      <c r="B1506" s="92" t="s">
        <v>1917</v>
      </c>
      <c r="C1506" s="91">
        <v>10</v>
      </c>
      <c r="D1506" s="91" t="s">
        <v>625</v>
      </c>
      <c r="E1506" s="93" t="s">
        <v>174</v>
      </c>
      <c r="F1506" s="93" t="s">
        <v>341</v>
      </c>
      <c r="G1506" s="93">
        <v>1</v>
      </c>
      <c r="H1506" s="93" t="s">
        <v>267</v>
      </c>
      <c r="I1506" s="94">
        <v>2</v>
      </c>
      <c r="J1506" s="94">
        <v>45.6</v>
      </c>
      <c r="K1506" s="94"/>
      <c r="L1506" s="94"/>
      <c r="M1506" s="94">
        <v>40.299999999999997</v>
      </c>
      <c r="N1506" s="94"/>
      <c r="O1506" s="94">
        <v>45.6</v>
      </c>
      <c r="P1506" s="94"/>
      <c r="Q1506" s="94"/>
      <c r="R1506" s="94"/>
      <c r="S1506" s="94"/>
      <c r="T1506" s="95"/>
      <c r="U1506" s="95"/>
      <c r="V1506" s="34"/>
      <c r="W1506" s="34"/>
      <c r="X1506" s="34"/>
    </row>
    <row r="1507" spans="1:24" ht="14">
      <c r="A1507" s="91" t="s">
        <v>267</v>
      </c>
      <c r="B1507" s="92" t="s">
        <v>420</v>
      </c>
      <c r="C1507" s="91">
        <v>7</v>
      </c>
      <c r="D1507" s="91" t="s">
        <v>625</v>
      </c>
      <c r="E1507" s="93" t="s">
        <v>174</v>
      </c>
      <c r="F1507" s="93" t="s">
        <v>341</v>
      </c>
      <c r="G1507" s="93">
        <v>1</v>
      </c>
      <c r="H1507" s="93" t="s">
        <v>267</v>
      </c>
      <c r="I1507" s="94">
        <v>4</v>
      </c>
      <c r="J1507" s="94">
        <v>47.2</v>
      </c>
      <c r="K1507" s="94">
        <v>42.35</v>
      </c>
      <c r="L1507" s="94"/>
      <c r="M1507" s="94">
        <v>31.3</v>
      </c>
      <c r="N1507" s="94"/>
      <c r="O1507" s="94">
        <v>47.2</v>
      </c>
      <c r="P1507" s="94"/>
      <c r="Q1507" s="94">
        <v>35.15</v>
      </c>
      <c r="R1507" s="94"/>
      <c r="S1507" s="94"/>
      <c r="T1507" s="95"/>
      <c r="U1507" s="95">
        <v>43.2</v>
      </c>
      <c r="V1507" s="34" t="s">
        <v>626</v>
      </c>
      <c r="W1507" s="34"/>
      <c r="X1507" s="34"/>
    </row>
    <row r="1508" spans="1:24" ht="14">
      <c r="A1508" s="91" t="s">
        <v>267</v>
      </c>
      <c r="B1508" s="92" t="s">
        <v>1918</v>
      </c>
      <c r="C1508" s="91">
        <v>8</v>
      </c>
      <c r="D1508" s="91" t="s">
        <v>625</v>
      </c>
      <c r="E1508" s="93" t="s">
        <v>174</v>
      </c>
      <c r="F1508" s="93" t="s">
        <v>341</v>
      </c>
      <c r="G1508" s="93">
        <v>1</v>
      </c>
      <c r="H1508" s="93" t="s">
        <v>267</v>
      </c>
      <c r="I1508" s="94">
        <v>4</v>
      </c>
      <c r="J1508" s="94">
        <v>83.85</v>
      </c>
      <c r="K1508" s="94">
        <v>83.85</v>
      </c>
      <c r="L1508" s="94"/>
      <c r="M1508" s="94">
        <v>62.9</v>
      </c>
      <c r="N1508" s="94"/>
      <c r="O1508" s="94"/>
      <c r="P1508" s="94"/>
      <c r="Q1508" s="94">
        <v>65.599999999999994</v>
      </c>
      <c r="R1508" s="94"/>
      <c r="S1508" s="94">
        <v>62.25</v>
      </c>
      <c r="T1508" s="95"/>
      <c r="U1508" s="95"/>
      <c r="V1508" s="34"/>
      <c r="W1508" s="34"/>
      <c r="X1508" s="34"/>
    </row>
    <row r="1509" spans="1:24" ht="14">
      <c r="A1509" s="91" t="s">
        <v>267</v>
      </c>
      <c r="B1509" s="92" t="s">
        <v>1919</v>
      </c>
      <c r="C1509" s="91">
        <v>9</v>
      </c>
      <c r="D1509" s="91" t="s">
        <v>625</v>
      </c>
      <c r="E1509" s="93" t="s">
        <v>174</v>
      </c>
      <c r="F1509" s="93" t="s">
        <v>341</v>
      </c>
      <c r="G1509" s="93">
        <v>1</v>
      </c>
      <c r="H1509" s="93" t="s">
        <v>267</v>
      </c>
      <c r="I1509" s="94">
        <v>5</v>
      </c>
      <c r="J1509" s="94">
        <v>78.900000000000006</v>
      </c>
      <c r="K1509" s="94">
        <v>78.900000000000006</v>
      </c>
      <c r="L1509" s="94"/>
      <c r="M1509" s="94">
        <v>66.650000000000006</v>
      </c>
      <c r="N1509" s="94"/>
      <c r="O1509" s="94">
        <v>78.45</v>
      </c>
      <c r="P1509" s="94"/>
      <c r="Q1509" s="94">
        <v>76.349999999999994</v>
      </c>
      <c r="R1509" s="94"/>
      <c r="S1509" s="94">
        <v>80.849999999999994</v>
      </c>
      <c r="T1509" s="95"/>
      <c r="U1509" s="95"/>
      <c r="V1509" s="34"/>
      <c r="W1509" s="34" t="s">
        <v>626</v>
      </c>
      <c r="X1509" s="34" t="s">
        <v>626</v>
      </c>
    </row>
    <row r="1510" spans="1:24" ht="14">
      <c r="A1510" s="91" t="s">
        <v>267</v>
      </c>
      <c r="B1510" s="92" t="s">
        <v>496</v>
      </c>
      <c r="C1510" s="91">
        <v>9</v>
      </c>
      <c r="D1510" s="91" t="s">
        <v>625</v>
      </c>
      <c r="E1510" s="93" t="s">
        <v>174</v>
      </c>
      <c r="F1510" s="93" t="s">
        <v>341</v>
      </c>
      <c r="G1510" s="93">
        <v>1</v>
      </c>
      <c r="H1510" s="93" t="s">
        <v>267</v>
      </c>
      <c r="I1510" s="94">
        <v>1</v>
      </c>
      <c r="J1510" s="94">
        <v>17.25</v>
      </c>
      <c r="K1510" s="94"/>
      <c r="L1510" s="94"/>
      <c r="M1510" s="94"/>
      <c r="N1510" s="94"/>
      <c r="O1510" s="94"/>
      <c r="P1510" s="94"/>
      <c r="Q1510" s="94">
        <v>17.25</v>
      </c>
      <c r="R1510" s="94"/>
      <c r="S1510" s="94"/>
      <c r="T1510" s="95"/>
      <c r="U1510" s="95">
        <v>27.75</v>
      </c>
      <c r="V1510" s="34" t="s">
        <v>626</v>
      </c>
      <c r="W1510" s="34"/>
      <c r="X1510" s="34"/>
    </row>
    <row r="1511" spans="1:24" ht="14">
      <c r="A1511" s="91" t="s">
        <v>267</v>
      </c>
      <c r="B1511" s="92" t="s">
        <v>1920</v>
      </c>
      <c r="C1511" s="91">
        <v>9</v>
      </c>
      <c r="D1511" s="91" t="s">
        <v>625</v>
      </c>
      <c r="E1511" s="93" t="s">
        <v>174</v>
      </c>
      <c r="F1511" s="93" t="s">
        <v>341</v>
      </c>
      <c r="G1511" s="93">
        <v>1</v>
      </c>
      <c r="H1511" s="93" t="s">
        <v>267</v>
      </c>
      <c r="I1511" s="94">
        <v>4</v>
      </c>
      <c r="J1511" s="94">
        <v>40.950000000000003</v>
      </c>
      <c r="K1511" s="94">
        <v>28.15</v>
      </c>
      <c r="L1511" s="94"/>
      <c r="M1511" s="94">
        <v>23.8</v>
      </c>
      <c r="N1511" s="94"/>
      <c r="O1511" s="94"/>
      <c r="P1511" s="94"/>
      <c r="Q1511" s="94">
        <v>40.950000000000003</v>
      </c>
      <c r="R1511" s="94"/>
      <c r="S1511" s="94">
        <v>35.5</v>
      </c>
      <c r="T1511" s="95"/>
      <c r="U1511" s="95"/>
      <c r="V1511" s="34" t="s">
        <v>626</v>
      </c>
      <c r="W1511" s="34"/>
      <c r="X1511" s="34"/>
    </row>
    <row r="1512" spans="1:24" ht="14">
      <c r="A1512" s="91" t="s">
        <v>267</v>
      </c>
      <c r="B1512" s="92" t="s">
        <v>1921</v>
      </c>
      <c r="C1512" s="91">
        <v>9</v>
      </c>
      <c r="D1512" s="91" t="s">
        <v>625</v>
      </c>
      <c r="E1512" s="93" t="s">
        <v>174</v>
      </c>
      <c r="F1512" s="93" t="s">
        <v>341</v>
      </c>
      <c r="G1512" s="93">
        <v>1</v>
      </c>
      <c r="H1512" s="93" t="s">
        <v>267</v>
      </c>
      <c r="I1512" s="94">
        <v>4</v>
      </c>
      <c r="J1512" s="94">
        <v>74.349999999999994</v>
      </c>
      <c r="K1512" s="94">
        <v>57.7</v>
      </c>
      <c r="L1512" s="94"/>
      <c r="M1512" s="94"/>
      <c r="N1512" s="94"/>
      <c r="O1512" s="94">
        <v>74.349999999999994</v>
      </c>
      <c r="P1512" s="94"/>
      <c r="Q1512" s="94">
        <v>62.45</v>
      </c>
      <c r="R1512" s="94"/>
      <c r="S1512" s="94">
        <v>38.1</v>
      </c>
      <c r="T1512" s="95"/>
      <c r="U1512" s="95"/>
      <c r="V1512" s="34"/>
      <c r="W1512" s="34" t="s">
        <v>626</v>
      </c>
      <c r="X1512" s="34"/>
    </row>
    <row r="1513" spans="1:24" ht="14">
      <c r="A1513" s="91" t="s">
        <v>267</v>
      </c>
      <c r="B1513" s="92" t="s">
        <v>1922</v>
      </c>
      <c r="C1513" s="91">
        <v>6</v>
      </c>
      <c r="D1513" s="91" t="s">
        <v>625</v>
      </c>
      <c r="E1513" s="93" t="s">
        <v>174</v>
      </c>
      <c r="F1513" s="93" t="s">
        <v>341</v>
      </c>
      <c r="G1513" s="93">
        <v>1</v>
      </c>
      <c r="H1513" s="93" t="s">
        <v>267</v>
      </c>
      <c r="I1513" s="94">
        <v>0</v>
      </c>
      <c r="J1513" s="94">
        <v>0</v>
      </c>
      <c r="K1513" s="94"/>
      <c r="L1513" s="94"/>
      <c r="M1513" s="94"/>
      <c r="N1513" s="94"/>
      <c r="O1513" s="94"/>
      <c r="P1513" s="94"/>
      <c r="Q1513" s="94"/>
      <c r="R1513" s="94"/>
      <c r="S1513" s="94"/>
      <c r="T1513" s="95"/>
      <c r="U1513" s="95"/>
      <c r="V1513" s="34" t="s">
        <v>626</v>
      </c>
      <c r="W1513" s="34"/>
      <c r="X1513" s="34"/>
    </row>
    <row r="1514" spans="1:24" ht="14">
      <c r="A1514" s="91" t="s">
        <v>267</v>
      </c>
      <c r="B1514" s="92" t="s">
        <v>1923</v>
      </c>
      <c r="C1514" s="91">
        <v>10</v>
      </c>
      <c r="D1514" s="91" t="s">
        <v>630</v>
      </c>
      <c r="E1514" s="93" t="s">
        <v>174</v>
      </c>
      <c r="F1514" s="93" t="s">
        <v>341</v>
      </c>
      <c r="G1514" s="93">
        <v>1</v>
      </c>
      <c r="H1514" s="93" t="s">
        <v>267</v>
      </c>
      <c r="I1514" s="94">
        <v>5</v>
      </c>
      <c r="J1514" s="94">
        <v>71.3</v>
      </c>
      <c r="K1514" s="94">
        <v>71.3</v>
      </c>
      <c r="L1514" s="94"/>
      <c r="M1514" s="94">
        <v>54.75</v>
      </c>
      <c r="N1514" s="94"/>
      <c r="O1514" s="94">
        <v>59.95</v>
      </c>
      <c r="P1514" s="94"/>
      <c r="Q1514" s="94">
        <v>65.599999999999994</v>
      </c>
      <c r="R1514" s="94"/>
      <c r="S1514" s="94">
        <v>59.25</v>
      </c>
      <c r="T1514" s="95"/>
      <c r="U1514" s="95"/>
      <c r="V1514" s="34"/>
      <c r="W1514" s="34" t="s">
        <v>626</v>
      </c>
      <c r="X1514" s="34" t="s">
        <v>626</v>
      </c>
    </row>
    <row r="1515" spans="1:24" ht="14">
      <c r="A1515" s="91" t="s">
        <v>267</v>
      </c>
      <c r="B1515" s="92" t="s">
        <v>601</v>
      </c>
      <c r="C1515" s="91">
        <v>13</v>
      </c>
      <c r="D1515" s="91" t="s">
        <v>630</v>
      </c>
      <c r="E1515" s="93" t="s">
        <v>342</v>
      </c>
      <c r="F1515" s="93" t="s">
        <v>252</v>
      </c>
      <c r="G1515" s="93">
        <v>1</v>
      </c>
      <c r="H1515" s="93" t="s">
        <v>267</v>
      </c>
      <c r="I1515" s="94">
        <v>2</v>
      </c>
      <c r="J1515" s="94">
        <v>113.2</v>
      </c>
      <c r="K1515" s="94"/>
      <c r="L1515" s="94"/>
      <c r="M1515" s="94"/>
      <c r="N1515" s="94"/>
      <c r="O1515" s="94">
        <v>113.2</v>
      </c>
      <c r="P1515" s="94"/>
      <c r="Q1515" s="94"/>
      <c r="R1515" s="94"/>
      <c r="S1515" s="94">
        <v>120.25</v>
      </c>
      <c r="T1515" s="95"/>
      <c r="U1515" s="95">
        <v>101.6</v>
      </c>
      <c r="V1515" s="34" t="s">
        <v>626</v>
      </c>
      <c r="W1515" s="34"/>
      <c r="X1515" s="34"/>
    </row>
    <row r="1516" spans="1:24" ht="14">
      <c r="A1516" s="91" t="s">
        <v>267</v>
      </c>
      <c r="B1516" s="92" t="s">
        <v>1924</v>
      </c>
      <c r="C1516" s="91">
        <v>10</v>
      </c>
      <c r="D1516" s="91" t="s">
        <v>630</v>
      </c>
      <c r="E1516" s="93" t="s">
        <v>174</v>
      </c>
      <c r="F1516" s="93" t="s">
        <v>341</v>
      </c>
      <c r="G1516" s="93">
        <v>1</v>
      </c>
      <c r="H1516" s="93" t="s">
        <v>267</v>
      </c>
      <c r="I1516" s="94">
        <v>2</v>
      </c>
      <c r="J1516" s="94">
        <v>54.8</v>
      </c>
      <c r="K1516" s="94">
        <v>54.8</v>
      </c>
      <c r="L1516" s="94"/>
      <c r="M1516" s="94"/>
      <c r="N1516" s="94"/>
      <c r="O1516" s="94"/>
      <c r="P1516" s="94"/>
      <c r="Q1516" s="94"/>
      <c r="R1516" s="94"/>
      <c r="S1516" s="94">
        <v>68.7</v>
      </c>
      <c r="T1516" s="95"/>
      <c r="U1516" s="95"/>
      <c r="V1516" s="34" t="s">
        <v>626</v>
      </c>
      <c r="W1516" s="34"/>
      <c r="X1516" s="34"/>
    </row>
    <row r="1517" spans="1:24" ht="14">
      <c r="A1517" s="91" t="s">
        <v>267</v>
      </c>
      <c r="B1517" s="92" t="s">
        <v>467</v>
      </c>
      <c r="C1517" s="91">
        <v>8</v>
      </c>
      <c r="D1517" s="91" t="s">
        <v>630</v>
      </c>
      <c r="E1517" s="93" t="s">
        <v>174</v>
      </c>
      <c r="F1517" s="93" t="s">
        <v>341</v>
      </c>
      <c r="G1517" s="93">
        <v>1</v>
      </c>
      <c r="H1517" s="93" t="s">
        <v>267</v>
      </c>
      <c r="I1517" s="94">
        <v>5</v>
      </c>
      <c r="J1517" s="94">
        <v>63.55</v>
      </c>
      <c r="K1517" s="94">
        <v>54.9</v>
      </c>
      <c r="L1517" s="94"/>
      <c r="M1517" s="94">
        <v>53.1</v>
      </c>
      <c r="N1517" s="94"/>
      <c r="O1517" s="94">
        <v>63.55</v>
      </c>
      <c r="P1517" s="94"/>
      <c r="Q1517" s="94">
        <v>61.05</v>
      </c>
      <c r="R1517" s="94"/>
      <c r="S1517" s="94">
        <v>47</v>
      </c>
      <c r="T1517" s="95"/>
      <c r="U1517" s="95">
        <v>48.45</v>
      </c>
      <c r="V1517" s="34" t="s">
        <v>626</v>
      </c>
      <c r="W1517" s="34"/>
      <c r="X1517" s="34"/>
    </row>
    <row r="1518" spans="1:24" ht="14">
      <c r="A1518" s="91" t="s">
        <v>267</v>
      </c>
      <c r="B1518" s="92" t="s">
        <v>1925</v>
      </c>
      <c r="C1518" s="91">
        <v>7</v>
      </c>
      <c r="D1518" s="91" t="s">
        <v>630</v>
      </c>
      <c r="E1518" s="93" t="s">
        <v>174</v>
      </c>
      <c r="F1518" s="93" t="s">
        <v>341</v>
      </c>
      <c r="G1518" s="93">
        <v>1</v>
      </c>
      <c r="H1518" s="93" t="s">
        <v>267</v>
      </c>
      <c r="I1518" s="94">
        <v>3</v>
      </c>
      <c r="J1518" s="94">
        <v>44.1</v>
      </c>
      <c r="K1518" s="94"/>
      <c r="L1518" s="94"/>
      <c r="M1518" s="94"/>
      <c r="N1518" s="94"/>
      <c r="O1518" s="94">
        <v>30.2</v>
      </c>
      <c r="P1518" s="94"/>
      <c r="Q1518" s="94">
        <v>44.1</v>
      </c>
      <c r="R1518" s="94"/>
      <c r="S1518" s="94">
        <v>40.35</v>
      </c>
      <c r="T1518" s="95"/>
      <c r="U1518" s="95"/>
      <c r="V1518" s="34" t="s">
        <v>626</v>
      </c>
      <c r="W1518" s="34"/>
      <c r="X1518" s="34"/>
    </row>
    <row r="1519" spans="1:24" ht="14">
      <c r="A1519" s="91" t="s">
        <v>267</v>
      </c>
      <c r="B1519" s="92" t="s">
        <v>1926</v>
      </c>
      <c r="C1519" s="91">
        <v>10</v>
      </c>
      <c r="D1519" s="91" t="s">
        <v>630</v>
      </c>
      <c r="E1519" s="93" t="s">
        <v>174</v>
      </c>
      <c r="F1519" s="93" t="s">
        <v>341</v>
      </c>
      <c r="G1519" s="93">
        <v>1</v>
      </c>
      <c r="H1519" s="93" t="s">
        <v>267</v>
      </c>
      <c r="I1519" s="94">
        <v>3</v>
      </c>
      <c r="J1519" s="94">
        <v>38.65</v>
      </c>
      <c r="K1519" s="94">
        <v>32.950000000000003</v>
      </c>
      <c r="L1519" s="94"/>
      <c r="M1519" s="94">
        <v>17.25</v>
      </c>
      <c r="N1519" s="94"/>
      <c r="O1519" s="94"/>
      <c r="P1519" s="94"/>
      <c r="Q1519" s="94">
        <v>38.65</v>
      </c>
      <c r="R1519" s="94"/>
      <c r="S1519" s="94"/>
      <c r="T1519" s="95"/>
      <c r="U1519" s="95"/>
      <c r="V1519" s="34" t="s">
        <v>626</v>
      </c>
      <c r="W1519" s="34"/>
      <c r="X1519" s="34"/>
    </row>
    <row r="1520" spans="1:24" ht="14">
      <c r="A1520" s="91" t="s">
        <v>267</v>
      </c>
      <c r="B1520" s="92" t="s">
        <v>485</v>
      </c>
      <c r="C1520" s="91">
        <v>9</v>
      </c>
      <c r="D1520" s="91" t="s">
        <v>630</v>
      </c>
      <c r="E1520" s="93" t="s">
        <v>174</v>
      </c>
      <c r="F1520" s="93" t="s">
        <v>341</v>
      </c>
      <c r="G1520" s="93">
        <v>1</v>
      </c>
      <c r="H1520" s="93" t="s">
        <v>267</v>
      </c>
      <c r="I1520" s="94">
        <v>3</v>
      </c>
      <c r="J1520" s="94">
        <v>66</v>
      </c>
      <c r="K1520" s="94"/>
      <c r="L1520" s="94"/>
      <c r="M1520" s="94"/>
      <c r="N1520" s="94"/>
      <c r="O1520" s="94">
        <v>58.65</v>
      </c>
      <c r="P1520" s="94"/>
      <c r="Q1520" s="94">
        <v>66</v>
      </c>
      <c r="R1520" s="94"/>
      <c r="S1520" s="94">
        <v>60.4</v>
      </c>
      <c r="T1520" s="95"/>
      <c r="U1520" s="95">
        <v>59.25</v>
      </c>
      <c r="V1520" s="34" t="s">
        <v>626</v>
      </c>
      <c r="W1520" s="34"/>
      <c r="X1520" s="34"/>
    </row>
    <row r="1521" spans="1:24" ht="14">
      <c r="A1521" s="91" t="s">
        <v>267</v>
      </c>
      <c r="B1521" s="92" t="s">
        <v>1927</v>
      </c>
      <c r="C1521" s="91">
        <v>8</v>
      </c>
      <c r="D1521" s="91" t="s">
        <v>630</v>
      </c>
      <c r="E1521" s="93" t="s">
        <v>174</v>
      </c>
      <c r="F1521" s="93" t="s">
        <v>341</v>
      </c>
      <c r="G1521" s="93">
        <v>1</v>
      </c>
      <c r="H1521" s="93" t="s">
        <v>267</v>
      </c>
      <c r="I1521" s="94">
        <v>1</v>
      </c>
      <c r="J1521" s="94">
        <v>41.85</v>
      </c>
      <c r="K1521" s="94">
        <v>41.85</v>
      </c>
      <c r="L1521" s="94"/>
      <c r="M1521" s="94"/>
      <c r="N1521" s="94"/>
      <c r="O1521" s="94"/>
      <c r="P1521" s="94"/>
      <c r="Q1521" s="94"/>
      <c r="R1521" s="94"/>
      <c r="S1521" s="94"/>
      <c r="T1521" s="95"/>
      <c r="U1521" s="95"/>
      <c r="V1521" s="34"/>
      <c r="W1521" s="34"/>
      <c r="X1521" s="34"/>
    </row>
    <row r="1522" spans="1:24" ht="14">
      <c r="A1522" s="91" t="s">
        <v>267</v>
      </c>
      <c r="B1522" s="92" t="s">
        <v>1928</v>
      </c>
      <c r="C1522" s="91">
        <v>10</v>
      </c>
      <c r="D1522" s="91" t="s">
        <v>630</v>
      </c>
      <c r="E1522" s="93" t="s">
        <v>174</v>
      </c>
      <c r="F1522" s="93" t="s">
        <v>341</v>
      </c>
      <c r="G1522" s="93">
        <v>1</v>
      </c>
      <c r="H1522" s="93" t="s">
        <v>267</v>
      </c>
      <c r="I1522" s="94">
        <v>0</v>
      </c>
      <c r="J1522" s="94">
        <v>0</v>
      </c>
      <c r="K1522" s="94"/>
      <c r="L1522" s="94"/>
      <c r="M1522" s="94"/>
      <c r="N1522" s="94"/>
      <c r="O1522" s="94"/>
      <c r="P1522" s="94"/>
      <c r="Q1522" s="94"/>
      <c r="R1522" s="94"/>
      <c r="S1522" s="94"/>
      <c r="T1522" s="95"/>
      <c r="U1522" s="95"/>
      <c r="V1522" s="34"/>
      <c r="W1522" s="34"/>
      <c r="X1522" s="34"/>
    </row>
    <row r="1523" spans="1:24" ht="14">
      <c r="A1523" s="91" t="s">
        <v>267</v>
      </c>
      <c r="B1523" s="92" t="s">
        <v>1929</v>
      </c>
      <c r="C1523" s="91">
        <v>10</v>
      </c>
      <c r="D1523" s="91" t="s">
        <v>630</v>
      </c>
      <c r="E1523" s="93" t="s">
        <v>174</v>
      </c>
      <c r="F1523" s="93" t="s">
        <v>341</v>
      </c>
      <c r="G1523" s="93">
        <v>1</v>
      </c>
      <c r="H1523" s="93" t="s">
        <v>267</v>
      </c>
      <c r="I1523" s="94">
        <v>1</v>
      </c>
      <c r="J1523" s="94">
        <v>22.25</v>
      </c>
      <c r="K1523" s="94"/>
      <c r="L1523" s="94"/>
      <c r="M1523" s="94"/>
      <c r="N1523" s="94"/>
      <c r="O1523" s="94">
        <v>22.25</v>
      </c>
      <c r="P1523" s="94"/>
      <c r="Q1523" s="94"/>
      <c r="R1523" s="94"/>
      <c r="S1523" s="94"/>
      <c r="T1523" s="95"/>
      <c r="U1523" s="95"/>
      <c r="V1523" s="34" t="s">
        <v>626</v>
      </c>
      <c r="W1523" s="34"/>
      <c r="X1523" s="34"/>
    </row>
    <row r="1524" spans="1:24" ht="14">
      <c r="A1524" s="91" t="s">
        <v>267</v>
      </c>
      <c r="B1524" s="92" t="s">
        <v>1930</v>
      </c>
      <c r="C1524" s="91">
        <v>13</v>
      </c>
      <c r="D1524" s="91" t="s">
        <v>625</v>
      </c>
      <c r="E1524" s="93" t="s">
        <v>342</v>
      </c>
      <c r="F1524" s="93" t="s">
        <v>252</v>
      </c>
      <c r="G1524" s="93">
        <v>1</v>
      </c>
      <c r="H1524" s="93" t="s">
        <v>267</v>
      </c>
      <c r="I1524" s="94">
        <v>0</v>
      </c>
      <c r="J1524" s="94">
        <v>0</v>
      </c>
      <c r="K1524" s="94"/>
      <c r="L1524" s="94"/>
      <c r="M1524" s="94"/>
      <c r="N1524" s="94"/>
      <c r="O1524" s="94"/>
      <c r="P1524" s="94"/>
      <c r="Q1524" s="94"/>
      <c r="R1524" s="94"/>
      <c r="S1524" s="94"/>
      <c r="T1524" s="95"/>
      <c r="U1524" s="95"/>
      <c r="V1524" s="34"/>
      <c r="W1524" s="34"/>
      <c r="X1524" s="34"/>
    </row>
    <row r="1525" spans="1:24" ht="14">
      <c r="A1525" s="91" t="s">
        <v>267</v>
      </c>
      <c r="B1525" s="92" t="s">
        <v>1931</v>
      </c>
      <c r="C1525" s="91">
        <v>14</v>
      </c>
      <c r="D1525" s="91" t="s">
        <v>625</v>
      </c>
      <c r="E1525" s="93" t="s">
        <v>342</v>
      </c>
      <c r="F1525" s="93" t="s">
        <v>252</v>
      </c>
      <c r="G1525" s="93">
        <v>1</v>
      </c>
      <c r="H1525" s="93" t="s">
        <v>267</v>
      </c>
      <c r="I1525" s="94">
        <v>1</v>
      </c>
      <c r="J1525" s="94">
        <v>0</v>
      </c>
      <c r="K1525" s="94"/>
      <c r="L1525" s="94"/>
      <c r="M1525" s="94"/>
      <c r="N1525" s="94"/>
      <c r="O1525" s="94"/>
      <c r="P1525" s="94"/>
      <c r="Q1525" s="94"/>
      <c r="R1525" s="94"/>
      <c r="S1525" s="94">
        <v>124.85</v>
      </c>
      <c r="T1525" s="95"/>
      <c r="U1525" s="95"/>
      <c r="V1525" s="34"/>
      <c r="W1525" s="34"/>
      <c r="X1525" s="34"/>
    </row>
    <row r="1526" spans="1:24" ht="14">
      <c r="A1526" s="91" t="s">
        <v>267</v>
      </c>
      <c r="B1526" s="92" t="s">
        <v>1932</v>
      </c>
      <c r="C1526" s="91">
        <v>13</v>
      </c>
      <c r="D1526" s="91" t="s">
        <v>625</v>
      </c>
      <c r="E1526" s="93" t="s">
        <v>342</v>
      </c>
      <c r="F1526" s="93" t="s">
        <v>252</v>
      </c>
      <c r="G1526" s="93">
        <v>1</v>
      </c>
      <c r="H1526" s="93" t="s">
        <v>267</v>
      </c>
      <c r="I1526" s="94">
        <v>5</v>
      </c>
      <c r="J1526" s="94">
        <v>157.85</v>
      </c>
      <c r="K1526" s="94">
        <v>150.65</v>
      </c>
      <c r="L1526" s="94"/>
      <c r="M1526" s="94">
        <v>157.85</v>
      </c>
      <c r="N1526" s="94"/>
      <c r="O1526" s="94">
        <v>145.1</v>
      </c>
      <c r="P1526" s="94"/>
      <c r="Q1526" s="94">
        <v>136.30000000000001</v>
      </c>
      <c r="R1526" s="94"/>
      <c r="S1526" s="94">
        <v>135.75</v>
      </c>
      <c r="T1526" s="95"/>
      <c r="U1526" s="95"/>
      <c r="V1526" s="34"/>
      <c r="W1526" s="34" t="s">
        <v>626</v>
      </c>
      <c r="X1526" s="34"/>
    </row>
    <row r="1527" spans="1:24" ht="14">
      <c r="A1527" s="91" t="s">
        <v>267</v>
      </c>
      <c r="B1527" s="92" t="s">
        <v>1933</v>
      </c>
      <c r="C1527" s="91">
        <v>14</v>
      </c>
      <c r="D1527" s="91" t="s">
        <v>625</v>
      </c>
      <c r="E1527" s="93" t="s">
        <v>342</v>
      </c>
      <c r="F1527" s="93" t="s">
        <v>252</v>
      </c>
      <c r="G1527" s="93">
        <v>1</v>
      </c>
      <c r="H1527" s="93" t="s">
        <v>267</v>
      </c>
      <c r="I1527" s="94">
        <v>4</v>
      </c>
      <c r="J1527" s="94">
        <v>181.8</v>
      </c>
      <c r="K1527" s="94"/>
      <c r="L1527" s="94"/>
      <c r="M1527" s="94">
        <v>174.85</v>
      </c>
      <c r="N1527" s="94"/>
      <c r="O1527" s="94">
        <v>181.8</v>
      </c>
      <c r="P1527" s="94"/>
      <c r="Q1527" s="94">
        <v>171.6</v>
      </c>
      <c r="R1527" s="94"/>
      <c r="S1527" s="94">
        <v>167.65</v>
      </c>
      <c r="T1527" s="95"/>
      <c r="U1527" s="95"/>
      <c r="V1527" s="34"/>
      <c r="W1527" s="34"/>
      <c r="X1527" s="34"/>
    </row>
    <row r="1528" spans="1:24" ht="14">
      <c r="A1528" s="91" t="s">
        <v>267</v>
      </c>
      <c r="B1528" s="92" t="s">
        <v>1934</v>
      </c>
      <c r="C1528" s="91">
        <v>13</v>
      </c>
      <c r="D1528" s="91" t="s">
        <v>630</v>
      </c>
      <c r="E1528" s="93" t="s">
        <v>342</v>
      </c>
      <c r="F1528" s="93" t="s">
        <v>252</v>
      </c>
      <c r="G1528" s="93">
        <v>1</v>
      </c>
      <c r="H1528" s="93" t="s">
        <v>267</v>
      </c>
      <c r="I1528" s="94">
        <v>5</v>
      </c>
      <c r="J1528" s="94">
        <v>133.05000000000001</v>
      </c>
      <c r="K1528" s="94">
        <v>97.35</v>
      </c>
      <c r="L1528" s="94"/>
      <c r="M1528" s="94">
        <v>112</v>
      </c>
      <c r="N1528" s="94"/>
      <c r="O1528" s="94">
        <v>121.45</v>
      </c>
      <c r="P1528" s="94"/>
      <c r="Q1528" s="94">
        <v>133.05000000000001</v>
      </c>
      <c r="R1528" s="94"/>
      <c r="S1528" s="94">
        <v>122</v>
      </c>
      <c r="T1528" s="95"/>
      <c r="U1528" s="95"/>
      <c r="V1528" s="34"/>
      <c r="W1528" s="34" t="s">
        <v>626</v>
      </c>
      <c r="X1528" s="34" t="s">
        <v>626</v>
      </c>
    </row>
    <row r="1529" spans="1:24" ht="14">
      <c r="A1529" s="91" t="s">
        <v>267</v>
      </c>
      <c r="B1529" s="92" t="s">
        <v>1935</v>
      </c>
      <c r="C1529" s="91">
        <v>13</v>
      </c>
      <c r="D1529" s="91" t="s">
        <v>630</v>
      </c>
      <c r="E1529" s="93" t="s">
        <v>342</v>
      </c>
      <c r="F1529" s="93" t="s">
        <v>252</v>
      </c>
      <c r="G1529" s="93">
        <v>1</v>
      </c>
      <c r="H1529" s="93" t="s">
        <v>267</v>
      </c>
      <c r="I1529" s="94">
        <v>2</v>
      </c>
      <c r="J1529" s="94">
        <v>65.55</v>
      </c>
      <c r="K1529" s="94">
        <v>65.55</v>
      </c>
      <c r="L1529" s="94"/>
      <c r="M1529" s="94"/>
      <c r="N1529" s="94"/>
      <c r="O1529" s="94"/>
      <c r="P1529" s="94"/>
      <c r="Q1529" s="94"/>
      <c r="R1529" s="94"/>
      <c r="S1529" s="94">
        <v>83.5</v>
      </c>
      <c r="T1529" s="95"/>
      <c r="U1529" s="95"/>
      <c r="V1529" s="34"/>
      <c r="W1529" s="34"/>
      <c r="X1529" s="34"/>
    </row>
    <row r="1530" spans="1:24" ht="14">
      <c r="A1530" s="91" t="s">
        <v>267</v>
      </c>
      <c r="B1530" s="92" t="s">
        <v>1936</v>
      </c>
      <c r="C1530" s="91">
        <v>11</v>
      </c>
      <c r="D1530" s="91" t="s">
        <v>625</v>
      </c>
      <c r="E1530" s="93" t="s">
        <v>341</v>
      </c>
      <c r="F1530" s="93" t="s">
        <v>342</v>
      </c>
      <c r="G1530" s="93">
        <v>1</v>
      </c>
      <c r="H1530" s="93" t="s">
        <v>267</v>
      </c>
      <c r="I1530" s="94">
        <v>4</v>
      </c>
      <c r="J1530" s="94">
        <v>102</v>
      </c>
      <c r="K1530" s="94">
        <v>102</v>
      </c>
      <c r="L1530" s="94"/>
      <c r="M1530" s="94">
        <v>98.5</v>
      </c>
      <c r="N1530" s="94"/>
      <c r="O1530" s="94"/>
      <c r="P1530" s="94"/>
      <c r="Q1530" s="94">
        <v>100.3</v>
      </c>
      <c r="R1530" s="94"/>
      <c r="S1530" s="94">
        <v>101.65</v>
      </c>
      <c r="T1530" s="95"/>
      <c r="U1530" s="95"/>
      <c r="V1530" s="34"/>
      <c r="W1530" s="34" t="s">
        <v>626</v>
      </c>
      <c r="X1530" s="34" t="s">
        <v>626</v>
      </c>
    </row>
    <row r="1531" spans="1:24" ht="14">
      <c r="A1531" s="91" t="s">
        <v>267</v>
      </c>
      <c r="B1531" s="92" t="s">
        <v>578</v>
      </c>
      <c r="C1531" s="91">
        <v>12</v>
      </c>
      <c r="D1531" s="91" t="s">
        <v>625</v>
      </c>
      <c r="E1531" s="93" t="s">
        <v>341</v>
      </c>
      <c r="F1531" s="93" t="s">
        <v>342</v>
      </c>
      <c r="G1531" s="93">
        <v>1</v>
      </c>
      <c r="H1531" s="93" t="s">
        <v>267</v>
      </c>
      <c r="I1531" s="94">
        <v>0</v>
      </c>
      <c r="J1531" s="94">
        <v>0</v>
      </c>
      <c r="K1531" s="94"/>
      <c r="L1531" s="94"/>
      <c r="M1531" s="94"/>
      <c r="N1531" s="94"/>
      <c r="O1531" s="94"/>
      <c r="P1531" s="94"/>
      <c r="Q1531" s="94"/>
      <c r="R1531" s="94"/>
      <c r="S1531" s="94"/>
      <c r="T1531" s="95"/>
      <c r="U1531" s="95">
        <v>28.65</v>
      </c>
      <c r="V1531" s="34" t="s">
        <v>626</v>
      </c>
      <c r="W1531" s="34"/>
      <c r="X1531" s="34"/>
    </row>
    <row r="1532" spans="1:24" ht="14">
      <c r="A1532" s="91" t="s">
        <v>267</v>
      </c>
      <c r="B1532" s="92" t="s">
        <v>1937</v>
      </c>
      <c r="C1532" s="91">
        <v>11</v>
      </c>
      <c r="D1532" s="91" t="s">
        <v>625</v>
      </c>
      <c r="E1532" s="93" t="s">
        <v>341</v>
      </c>
      <c r="F1532" s="93" t="s">
        <v>342</v>
      </c>
      <c r="G1532" s="93">
        <v>1</v>
      </c>
      <c r="H1532" s="93" t="s">
        <v>267</v>
      </c>
      <c r="I1532" s="94">
        <v>5</v>
      </c>
      <c r="J1532" s="94">
        <v>102.6</v>
      </c>
      <c r="K1532" s="94">
        <v>78.25</v>
      </c>
      <c r="L1532" s="94"/>
      <c r="M1532" s="94">
        <v>102.6</v>
      </c>
      <c r="N1532" s="94"/>
      <c r="O1532" s="94">
        <v>72.849999999999994</v>
      </c>
      <c r="P1532" s="94"/>
      <c r="Q1532" s="94">
        <v>86.75</v>
      </c>
      <c r="R1532" s="94"/>
      <c r="S1532" s="94">
        <v>81.099999999999994</v>
      </c>
      <c r="T1532" s="95"/>
      <c r="U1532" s="95"/>
      <c r="V1532" s="34"/>
      <c r="W1532" s="34" t="s">
        <v>626</v>
      </c>
      <c r="X1532" s="34"/>
    </row>
    <row r="1533" spans="1:24" ht="14">
      <c r="A1533" s="91" t="s">
        <v>267</v>
      </c>
      <c r="B1533" s="92" t="s">
        <v>581</v>
      </c>
      <c r="C1533" s="91">
        <v>12</v>
      </c>
      <c r="D1533" s="91" t="s">
        <v>625</v>
      </c>
      <c r="E1533" s="93" t="s">
        <v>341</v>
      </c>
      <c r="F1533" s="93" t="s">
        <v>342</v>
      </c>
      <c r="G1533" s="93">
        <v>1</v>
      </c>
      <c r="H1533" s="93" t="s">
        <v>267</v>
      </c>
      <c r="I1533" s="94">
        <v>5</v>
      </c>
      <c r="J1533" s="94">
        <v>62.2</v>
      </c>
      <c r="K1533" s="94">
        <v>46.35</v>
      </c>
      <c r="L1533" s="94"/>
      <c r="M1533" s="94">
        <v>37.4</v>
      </c>
      <c r="N1533" s="94"/>
      <c r="O1533" s="94">
        <v>42.05</v>
      </c>
      <c r="P1533" s="94"/>
      <c r="Q1533" s="94">
        <v>62.2</v>
      </c>
      <c r="R1533" s="94"/>
      <c r="S1533" s="94">
        <v>39.85</v>
      </c>
      <c r="T1533" s="95"/>
      <c r="U1533" s="95">
        <v>47.15</v>
      </c>
      <c r="V1533" s="34" t="s">
        <v>626</v>
      </c>
      <c r="W1533" s="34"/>
      <c r="X1533" s="34"/>
    </row>
    <row r="1534" spans="1:24" ht="14">
      <c r="A1534" s="91" t="s">
        <v>267</v>
      </c>
      <c r="B1534" s="92" t="s">
        <v>1938</v>
      </c>
      <c r="C1534" s="91">
        <v>12</v>
      </c>
      <c r="D1534" s="91" t="s">
        <v>630</v>
      </c>
      <c r="E1534" s="93" t="s">
        <v>341</v>
      </c>
      <c r="F1534" s="93" t="s">
        <v>342</v>
      </c>
      <c r="G1534" s="93">
        <v>1</v>
      </c>
      <c r="H1534" s="93" t="s">
        <v>267</v>
      </c>
      <c r="I1534" s="94">
        <v>5</v>
      </c>
      <c r="J1534" s="94">
        <v>120.6</v>
      </c>
      <c r="K1534" s="94">
        <v>120.6</v>
      </c>
      <c r="L1534" s="94"/>
      <c r="M1534" s="94">
        <v>96.25</v>
      </c>
      <c r="N1534" s="94"/>
      <c r="O1534" s="94">
        <v>87</v>
      </c>
      <c r="P1534" s="94"/>
      <c r="Q1534" s="94">
        <v>87.45</v>
      </c>
      <c r="R1534" s="94"/>
      <c r="S1534" s="94">
        <v>91.5</v>
      </c>
      <c r="T1534" s="95"/>
      <c r="U1534" s="95"/>
      <c r="V1534" s="34"/>
      <c r="W1534" s="34" t="s">
        <v>626</v>
      </c>
      <c r="X1534" s="34" t="s">
        <v>626</v>
      </c>
    </row>
    <row r="1535" spans="1:24" ht="14">
      <c r="A1535" s="91" t="s">
        <v>267</v>
      </c>
      <c r="B1535" s="92" t="s">
        <v>1939</v>
      </c>
      <c r="C1535" s="91">
        <v>11</v>
      </c>
      <c r="D1535" s="91" t="s">
        <v>630</v>
      </c>
      <c r="E1535" s="93" t="s">
        <v>341</v>
      </c>
      <c r="F1535" s="93" t="s">
        <v>342</v>
      </c>
      <c r="G1535" s="93">
        <v>1</v>
      </c>
      <c r="H1535" s="93" t="s">
        <v>267</v>
      </c>
      <c r="I1535" s="94">
        <v>4</v>
      </c>
      <c r="J1535" s="94">
        <v>107.75</v>
      </c>
      <c r="K1535" s="94">
        <v>103.2</v>
      </c>
      <c r="L1535" s="94"/>
      <c r="M1535" s="94"/>
      <c r="N1535" s="94"/>
      <c r="O1535" s="94">
        <v>107.75</v>
      </c>
      <c r="P1535" s="94"/>
      <c r="Q1535" s="94">
        <v>91.4</v>
      </c>
      <c r="R1535" s="94"/>
      <c r="S1535" s="94">
        <v>93.5</v>
      </c>
      <c r="T1535" s="95"/>
      <c r="U1535" s="95"/>
      <c r="V1535" s="34"/>
      <c r="W1535" s="34" t="s">
        <v>626</v>
      </c>
      <c r="X1535" s="34"/>
    </row>
    <row r="1536" spans="1:24" ht="14">
      <c r="A1536" s="91" t="s">
        <v>267</v>
      </c>
      <c r="B1536" s="92" t="s">
        <v>1940</v>
      </c>
      <c r="C1536" s="91">
        <v>11</v>
      </c>
      <c r="D1536" s="91" t="s">
        <v>630</v>
      </c>
      <c r="E1536" s="93" t="s">
        <v>341</v>
      </c>
      <c r="F1536" s="93" t="s">
        <v>342</v>
      </c>
      <c r="G1536" s="93">
        <v>1</v>
      </c>
      <c r="H1536" s="93" t="s">
        <v>267</v>
      </c>
      <c r="I1536" s="94">
        <v>0</v>
      </c>
      <c r="J1536" s="94">
        <v>0</v>
      </c>
      <c r="K1536" s="94"/>
      <c r="L1536" s="94"/>
      <c r="M1536" s="94"/>
      <c r="N1536" s="94"/>
      <c r="O1536" s="94"/>
      <c r="P1536" s="94"/>
      <c r="Q1536" s="94"/>
      <c r="R1536" s="94"/>
      <c r="S1536" s="94"/>
      <c r="T1536" s="95"/>
      <c r="U1536" s="95"/>
      <c r="V1536" s="34" t="s">
        <v>626</v>
      </c>
      <c r="W1536" s="34"/>
      <c r="X1536" s="34"/>
    </row>
    <row r="1537" spans="1:24" ht="14">
      <c r="A1537" s="91" t="s">
        <v>267</v>
      </c>
      <c r="B1537" s="92" t="s">
        <v>1941</v>
      </c>
      <c r="C1537" s="91">
        <v>12</v>
      </c>
      <c r="D1537" s="91" t="s">
        <v>630</v>
      </c>
      <c r="E1537" s="93" t="s">
        <v>341</v>
      </c>
      <c r="F1537" s="93" t="s">
        <v>342</v>
      </c>
      <c r="G1537" s="93">
        <v>1</v>
      </c>
      <c r="H1537" s="93" t="s">
        <v>267</v>
      </c>
      <c r="I1537" s="94">
        <v>5</v>
      </c>
      <c r="J1537" s="94">
        <v>112.55</v>
      </c>
      <c r="K1537" s="94">
        <v>86.65</v>
      </c>
      <c r="L1537" s="94"/>
      <c r="M1537" s="94">
        <v>112.55</v>
      </c>
      <c r="N1537" s="94"/>
      <c r="O1537" s="94">
        <v>85.1</v>
      </c>
      <c r="P1537" s="94"/>
      <c r="Q1537" s="94">
        <v>94.6</v>
      </c>
      <c r="R1537" s="94"/>
      <c r="S1537" s="94">
        <v>88.7</v>
      </c>
      <c r="T1537" s="95"/>
      <c r="U1537" s="95"/>
      <c r="V1537" s="34"/>
      <c r="W1537" s="34" t="s">
        <v>626</v>
      </c>
      <c r="X1537" s="34"/>
    </row>
    <row r="1538" spans="1:24" ht="14">
      <c r="A1538" s="91" t="s">
        <v>267</v>
      </c>
      <c r="B1538" s="92" t="s">
        <v>1942</v>
      </c>
      <c r="C1538" s="91">
        <v>11</v>
      </c>
      <c r="D1538" s="91" t="s">
        <v>630</v>
      </c>
      <c r="E1538" s="93" t="s">
        <v>341</v>
      </c>
      <c r="F1538" s="93" t="s">
        <v>342</v>
      </c>
      <c r="G1538" s="93">
        <v>1</v>
      </c>
      <c r="H1538" s="93" t="s">
        <v>267</v>
      </c>
      <c r="I1538" s="94">
        <v>3</v>
      </c>
      <c r="J1538" s="94">
        <v>114.6</v>
      </c>
      <c r="K1538" s="94">
        <v>88.65</v>
      </c>
      <c r="L1538" s="94"/>
      <c r="M1538" s="94">
        <v>89.45</v>
      </c>
      <c r="N1538" s="94"/>
      <c r="O1538" s="94"/>
      <c r="P1538" s="94"/>
      <c r="Q1538" s="94">
        <v>114.6</v>
      </c>
      <c r="R1538" s="94"/>
      <c r="S1538" s="94"/>
      <c r="T1538" s="95"/>
      <c r="U1538" s="95"/>
      <c r="V1538" s="34"/>
      <c r="W1538" s="34" t="s">
        <v>626</v>
      </c>
      <c r="X1538" s="34"/>
    </row>
    <row r="1539" spans="1:24" ht="14">
      <c r="A1539" s="91" t="s">
        <v>267</v>
      </c>
      <c r="B1539" s="92" t="s">
        <v>1943</v>
      </c>
      <c r="C1539" s="91">
        <v>11</v>
      </c>
      <c r="D1539" s="91" t="s">
        <v>630</v>
      </c>
      <c r="E1539" s="93" t="s">
        <v>341</v>
      </c>
      <c r="F1539" s="93" t="s">
        <v>342</v>
      </c>
      <c r="G1539" s="93">
        <v>1</v>
      </c>
      <c r="H1539" s="93" t="s">
        <v>267</v>
      </c>
      <c r="I1539" s="94">
        <v>5</v>
      </c>
      <c r="J1539" s="94">
        <v>93.6</v>
      </c>
      <c r="K1539" s="94">
        <v>66.3</v>
      </c>
      <c r="L1539" s="94"/>
      <c r="M1539" s="94">
        <v>70.3</v>
      </c>
      <c r="N1539" s="94"/>
      <c r="O1539" s="94">
        <v>66.75</v>
      </c>
      <c r="P1539" s="94"/>
      <c r="Q1539" s="94">
        <v>93.6</v>
      </c>
      <c r="R1539" s="94"/>
      <c r="S1539" s="94">
        <v>89.5</v>
      </c>
      <c r="T1539" s="95"/>
      <c r="U1539" s="95"/>
      <c r="V1539" s="34" t="s">
        <v>626</v>
      </c>
      <c r="W1539" s="34"/>
      <c r="X1539" s="34"/>
    </row>
    <row r="1540" spans="1:24" ht="14">
      <c r="A1540" s="91" t="s">
        <v>267</v>
      </c>
      <c r="B1540" s="92" t="s">
        <v>1944</v>
      </c>
      <c r="C1540" s="91">
        <v>17</v>
      </c>
      <c r="D1540" s="91" t="s">
        <v>625</v>
      </c>
      <c r="E1540" s="93" t="s">
        <v>252</v>
      </c>
      <c r="F1540" s="93" t="s">
        <v>252</v>
      </c>
      <c r="G1540" s="93">
        <v>1</v>
      </c>
      <c r="H1540" s="93" t="s">
        <v>267</v>
      </c>
      <c r="I1540" s="94">
        <v>4</v>
      </c>
      <c r="J1540" s="94">
        <v>138.85</v>
      </c>
      <c r="K1540" s="94">
        <v>122.8</v>
      </c>
      <c r="L1540" s="94"/>
      <c r="M1540" s="94">
        <v>138.85</v>
      </c>
      <c r="N1540" s="94"/>
      <c r="O1540" s="94"/>
      <c r="P1540" s="94"/>
      <c r="Q1540" s="94">
        <v>126.45</v>
      </c>
      <c r="R1540" s="94"/>
      <c r="S1540" s="94">
        <v>120</v>
      </c>
      <c r="T1540" s="95"/>
      <c r="U1540" s="95"/>
      <c r="V1540" s="34"/>
      <c r="W1540" s="34" t="s">
        <v>626</v>
      </c>
      <c r="X1540" s="34"/>
    </row>
    <row r="1541" spans="1:24" ht="14">
      <c r="A1541" s="91" t="s">
        <v>267</v>
      </c>
      <c r="B1541" s="92" t="s">
        <v>1945</v>
      </c>
      <c r="C1541" s="91">
        <v>15</v>
      </c>
      <c r="D1541" s="91" t="s">
        <v>625</v>
      </c>
      <c r="E1541" s="93" t="s">
        <v>252</v>
      </c>
      <c r="F1541" s="93" t="s">
        <v>252</v>
      </c>
      <c r="G1541" s="93">
        <v>1</v>
      </c>
      <c r="H1541" s="93" t="s">
        <v>267</v>
      </c>
      <c r="I1541" s="94">
        <v>2</v>
      </c>
      <c r="J1541" s="94">
        <v>138.05000000000001</v>
      </c>
      <c r="K1541" s="94">
        <v>133.19999999999999</v>
      </c>
      <c r="L1541" s="94"/>
      <c r="M1541" s="94">
        <v>138.05000000000001</v>
      </c>
      <c r="N1541" s="94"/>
      <c r="O1541" s="94"/>
      <c r="P1541" s="94"/>
      <c r="Q1541" s="94"/>
      <c r="R1541" s="94"/>
      <c r="S1541" s="94"/>
      <c r="T1541" s="95"/>
      <c r="U1541" s="95"/>
      <c r="V1541" s="34"/>
      <c r="W1541" s="34"/>
      <c r="X1541" s="34"/>
    </row>
    <row r="1542" spans="1:24" ht="14">
      <c r="A1542" s="91" t="s">
        <v>267</v>
      </c>
      <c r="B1542" s="92" t="s">
        <v>1946</v>
      </c>
      <c r="C1542" s="91">
        <v>16</v>
      </c>
      <c r="D1542" s="91" t="s">
        <v>625</v>
      </c>
      <c r="E1542" s="93" t="s">
        <v>252</v>
      </c>
      <c r="F1542" s="93" t="s">
        <v>252</v>
      </c>
      <c r="G1542" s="93">
        <v>1</v>
      </c>
      <c r="H1542" s="93" t="s">
        <v>267</v>
      </c>
      <c r="I1542" s="94">
        <v>4</v>
      </c>
      <c r="J1542" s="94">
        <v>278.39999999999998</v>
      </c>
      <c r="K1542" s="94"/>
      <c r="L1542" s="94"/>
      <c r="M1542" s="94">
        <v>278.39999999999998</v>
      </c>
      <c r="N1542" s="94"/>
      <c r="O1542" s="94">
        <v>272.55</v>
      </c>
      <c r="P1542" s="94"/>
      <c r="Q1542" s="94">
        <v>248.05</v>
      </c>
      <c r="R1542" s="94"/>
      <c r="S1542" s="94">
        <v>247.3</v>
      </c>
      <c r="T1542" s="95"/>
      <c r="U1542" s="95"/>
      <c r="V1542" s="34"/>
      <c r="W1542" s="34"/>
      <c r="X1542" s="34"/>
    </row>
    <row r="1543" spans="1:24" ht="14">
      <c r="A1543" s="91" t="s">
        <v>267</v>
      </c>
      <c r="B1543" s="92" t="s">
        <v>1947</v>
      </c>
      <c r="C1543" s="91">
        <v>17</v>
      </c>
      <c r="D1543" s="91" t="s">
        <v>630</v>
      </c>
      <c r="E1543" s="93" t="s">
        <v>252</v>
      </c>
      <c r="F1543" s="93" t="s">
        <v>252</v>
      </c>
      <c r="G1543" s="93">
        <v>1</v>
      </c>
      <c r="H1543" s="93" t="s">
        <v>267</v>
      </c>
      <c r="I1543" s="94">
        <v>5</v>
      </c>
      <c r="J1543" s="94">
        <v>148.80000000000001</v>
      </c>
      <c r="K1543" s="94">
        <v>114.8</v>
      </c>
      <c r="L1543" s="94"/>
      <c r="M1543" s="94">
        <v>144.75</v>
      </c>
      <c r="N1543" s="94"/>
      <c r="O1543" s="94">
        <v>140.75</v>
      </c>
      <c r="P1543" s="94"/>
      <c r="Q1543" s="94">
        <v>148.80000000000001</v>
      </c>
      <c r="R1543" s="94"/>
      <c r="S1543" s="94">
        <v>154.1</v>
      </c>
      <c r="T1543" s="95"/>
      <c r="U1543" s="95"/>
      <c r="V1543" s="34"/>
      <c r="W1543" s="34" t="s">
        <v>626</v>
      </c>
      <c r="X1543" s="34"/>
    </row>
    <row r="1544" spans="1:24" ht="14">
      <c r="A1544" s="91" t="s">
        <v>267</v>
      </c>
      <c r="B1544" s="92" t="s">
        <v>1948</v>
      </c>
      <c r="C1544" s="91">
        <v>15</v>
      </c>
      <c r="D1544" s="91" t="s">
        <v>630</v>
      </c>
      <c r="E1544" s="93" t="s">
        <v>252</v>
      </c>
      <c r="F1544" s="93" t="s">
        <v>252</v>
      </c>
      <c r="G1544" s="93">
        <v>1</v>
      </c>
      <c r="H1544" s="93" t="s">
        <v>267</v>
      </c>
      <c r="I1544" s="94">
        <v>3</v>
      </c>
      <c r="J1544" s="94">
        <v>111.15</v>
      </c>
      <c r="K1544" s="94">
        <v>78</v>
      </c>
      <c r="L1544" s="94"/>
      <c r="M1544" s="94"/>
      <c r="N1544" s="94"/>
      <c r="O1544" s="94"/>
      <c r="P1544" s="94"/>
      <c r="Q1544" s="94">
        <v>111.15</v>
      </c>
      <c r="R1544" s="94"/>
      <c r="S1544" s="94">
        <v>108.55</v>
      </c>
      <c r="T1544" s="95"/>
      <c r="U1544" s="95"/>
      <c r="V1544" s="34"/>
      <c r="W1544" s="34"/>
      <c r="X1544" s="34"/>
    </row>
    <row r="1545" spans="1:24" ht="14">
      <c r="A1545" s="91" t="s">
        <v>267</v>
      </c>
      <c r="B1545" s="92" t="s">
        <v>1949</v>
      </c>
      <c r="C1545" s="91">
        <v>18</v>
      </c>
      <c r="D1545" s="91" t="s">
        <v>630</v>
      </c>
      <c r="E1545" s="93" t="s">
        <v>252</v>
      </c>
      <c r="F1545" s="93" t="s">
        <v>252</v>
      </c>
      <c r="G1545" s="93">
        <v>1</v>
      </c>
      <c r="H1545" s="93" t="s">
        <v>267</v>
      </c>
      <c r="I1545" s="94">
        <v>5</v>
      </c>
      <c r="J1545" s="94">
        <v>214.1</v>
      </c>
      <c r="K1545" s="94">
        <v>200.35</v>
      </c>
      <c r="L1545" s="94"/>
      <c r="M1545" s="94">
        <v>214.1</v>
      </c>
      <c r="N1545" s="94"/>
      <c r="O1545" s="94">
        <v>203.75</v>
      </c>
      <c r="P1545" s="94"/>
      <c r="Q1545" s="94">
        <v>212.2</v>
      </c>
      <c r="R1545" s="94"/>
      <c r="S1545" s="94">
        <v>208.25</v>
      </c>
      <c r="T1545" s="95"/>
      <c r="U1545" s="95"/>
      <c r="V1545" s="34"/>
      <c r="W1545" s="34" t="s">
        <v>626</v>
      </c>
      <c r="X1545" s="34" t="s">
        <v>626</v>
      </c>
    </row>
    <row r="1546" spans="1:24" ht="14">
      <c r="A1546" s="91" t="s">
        <v>267</v>
      </c>
      <c r="B1546" s="92" t="s">
        <v>1950</v>
      </c>
      <c r="C1546" s="91">
        <v>15</v>
      </c>
      <c r="D1546" s="91" t="s">
        <v>630</v>
      </c>
      <c r="E1546" s="93" t="s">
        <v>252</v>
      </c>
      <c r="F1546" s="93" t="s">
        <v>252</v>
      </c>
      <c r="G1546" s="93">
        <v>1</v>
      </c>
      <c r="H1546" s="93" t="s">
        <v>267</v>
      </c>
      <c r="I1546" s="94">
        <v>5</v>
      </c>
      <c r="J1546" s="94">
        <v>148.15</v>
      </c>
      <c r="K1546" s="94">
        <v>135.15</v>
      </c>
      <c r="L1546" s="94"/>
      <c r="M1546" s="94">
        <v>144.5</v>
      </c>
      <c r="N1546" s="94"/>
      <c r="O1546" s="94">
        <v>142.80000000000001</v>
      </c>
      <c r="P1546" s="94"/>
      <c r="Q1546" s="94">
        <v>148.15</v>
      </c>
      <c r="R1546" s="94"/>
      <c r="S1546" s="94">
        <v>134.75</v>
      </c>
      <c r="T1546" s="95"/>
      <c r="U1546" s="95"/>
      <c r="V1546" s="34"/>
      <c r="W1546" s="34" t="s">
        <v>626</v>
      </c>
      <c r="X1546" s="34"/>
    </row>
    <row r="1547" spans="1:24" ht="14">
      <c r="A1547" s="91" t="s">
        <v>270</v>
      </c>
      <c r="B1547" s="92" t="s">
        <v>1951</v>
      </c>
      <c r="C1547" s="91">
        <v>8</v>
      </c>
      <c r="D1547" s="91" t="s">
        <v>625</v>
      </c>
      <c r="E1547" s="93" t="s">
        <v>174</v>
      </c>
      <c r="F1547" s="93" t="s">
        <v>341</v>
      </c>
      <c r="G1547" s="93">
        <v>6</v>
      </c>
      <c r="H1547" s="93" t="s">
        <v>270</v>
      </c>
      <c r="I1547" s="94">
        <v>4</v>
      </c>
      <c r="J1547" s="94">
        <v>70.650000000000006</v>
      </c>
      <c r="K1547" s="94">
        <v>49.8</v>
      </c>
      <c r="L1547" s="94"/>
      <c r="M1547" s="94">
        <v>70.650000000000006</v>
      </c>
      <c r="N1547" s="94"/>
      <c r="O1547" s="94">
        <v>67.45</v>
      </c>
      <c r="P1547" s="94"/>
      <c r="Q1547" s="94">
        <v>56.5</v>
      </c>
      <c r="R1547" s="94"/>
      <c r="S1547" s="94"/>
      <c r="T1547" s="95"/>
      <c r="U1547" s="95"/>
      <c r="V1547" s="34"/>
      <c r="W1547" s="34" t="s">
        <v>626</v>
      </c>
      <c r="X1547" s="34"/>
    </row>
    <row r="1548" spans="1:24" ht="14">
      <c r="A1548" s="91" t="s">
        <v>270</v>
      </c>
      <c r="B1548" s="92" t="s">
        <v>1952</v>
      </c>
      <c r="C1548" s="91">
        <v>10</v>
      </c>
      <c r="D1548" s="91" t="s">
        <v>625</v>
      </c>
      <c r="E1548" s="93" t="s">
        <v>174</v>
      </c>
      <c r="F1548" s="93" t="s">
        <v>341</v>
      </c>
      <c r="G1548" s="93">
        <v>6</v>
      </c>
      <c r="H1548" s="93" t="s">
        <v>270</v>
      </c>
      <c r="I1548" s="94">
        <v>1</v>
      </c>
      <c r="J1548" s="94">
        <v>84.45</v>
      </c>
      <c r="K1548" s="94"/>
      <c r="L1548" s="94"/>
      <c r="M1548" s="94"/>
      <c r="N1548" s="94"/>
      <c r="O1548" s="94">
        <v>84.45</v>
      </c>
      <c r="P1548" s="94"/>
      <c r="Q1548" s="94"/>
      <c r="R1548" s="94"/>
      <c r="S1548" s="94"/>
      <c r="T1548" s="95"/>
      <c r="U1548" s="95"/>
      <c r="V1548" s="34"/>
      <c r="W1548" s="34"/>
      <c r="X1548" s="34"/>
    </row>
    <row r="1549" spans="1:24" ht="14">
      <c r="A1549" s="91" t="s">
        <v>270</v>
      </c>
      <c r="B1549" s="92" t="s">
        <v>1953</v>
      </c>
      <c r="C1549" s="91">
        <v>9</v>
      </c>
      <c r="D1549" s="91" t="s">
        <v>625</v>
      </c>
      <c r="E1549" s="93" t="s">
        <v>174</v>
      </c>
      <c r="F1549" s="93" t="s">
        <v>341</v>
      </c>
      <c r="G1549" s="93">
        <v>6</v>
      </c>
      <c r="H1549" s="93" t="s">
        <v>270</v>
      </c>
      <c r="I1549" s="94">
        <v>0</v>
      </c>
      <c r="J1549" s="94">
        <v>0</v>
      </c>
      <c r="K1549" s="94"/>
      <c r="L1549" s="94"/>
      <c r="M1549" s="94"/>
      <c r="N1549" s="94"/>
      <c r="O1549" s="94"/>
      <c r="P1549" s="94"/>
      <c r="Q1549" s="94"/>
      <c r="R1549" s="94"/>
      <c r="S1549" s="94"/>
      <c r="T1549" s="95"/>
      <c r="U1549" s="95"/>
      <c r="V1549" s="34"/>
      <c r="W1549" s="34"/>
      <c r="X1549" s="34"/>
    </row>
    <row r="1550" spans="1:24" ht="14">
      <c r="A1550" s="91" t="s">
        <v>270</v>
      </c>
      <c r="B1550" s="92" t="s">
        <v>1954</v>
      </c>
      <c r="C1550" s="91">
        <v>9</v>
      </c>
      <c r="D1550" s="91" t="s">
        <v>625</v>
      </c>
      <c r="E1550" s="93" t="s">
        <v>174</v>
      </c>
      <c r="F1550" s="93" t="s">
        <v>341</v>
      </c>
      <c r="G1550" s="93">
        <v>6</v>
      </c>
      <c r="H1550" s="93" t="s">
        <v>270</v>
      </c>
      <c r="I1550" s="94">
        <v>0</v>
      </c>
      <c r="J1550" s="94">
        <v>0</v>
      </c>
      <c r="K1550" s="94"/>
      <c r="L1550" s="94"/>
      <c r="M1550" s="94"/>
      <c r="N1550" s="94"/>
      <c r="O1550" s="94"/>
      <c r="P1550" s="94"/>
      <c r="Q1550" s="94"/>
      <c r="R1550" s="94"/>
      <c r="S1550" s="94"/>
      <c r="T1550" s="95"/>
      <c r="U1550" s="95"/>
      <c r="V1550" s="34"/>
      <c r="W1550" s="34"/>
      <c r="X1550" s="34"/>
    </row>
    <row r="1551" spans="1:24" ht="14">
      <c r="A1551" s="91" t="s">
        <v>270</v>
      </c>
      <c r="B1551" s="92" t="s">
        <v>1955</v>
      </c>
      <c r="C1551" s="91">
        <v>10</v>
      </c>
      <c r="D1551" s="91" t="s">
        <v>625</v>
      </c>
      <c r="E1551" s="93" t="s">
        <v>174</v>
      </c>
      <c r="F1551" s="93" t="s">
        <v>341</v>
      </c>
      <c r="G1551" s="93">
        <v>6</v>
      </c>
      <c r="H1551" s="93" t="s">
        <v>270</v>
      </c>
      <c r="I1551" s="94">
        <v>2</v>
      </c>
      <c r="J1551" s="94">
        <v>55.1</v>
      </c>
      <c r="K1551" s="94"/>
      <c r="L1551" s="94"/>
      <c r="M1551" s="94"/>
      <c r="N1551" s="94"/>
      <c r="O1551" s="94">
        <v>55.1</v>
      </c>
      <c r="P1551" s="94"/>
      <c r="Q1551" s="94">
        <v>43.45</v>
      </c>
      <c r="R1551" s="94"/>
      <c r="S1551" s="94"/>
      <c r="T1551" s="95"/>
      <c r="U1551" s="95"/>
      <c r="V1551" s="34"/>
      <c r="W1551" s="34"/>
      <c r="X1551" s="34"/>
    </row>
    <row r="1552" spans="1:24" ht="14">
      <c r="A1552" s="91" t="s">
        <v>270</v>
      </c>
      <c r="B1552" s="92" t="s">
        <v>1956</v>
      </c>
      <c r="C1552" s="91">
        <v>10</v>
      </c>
      <c r="D1552" s="91" t="s">
        <v>625</v>
      </c>
      <c r="E1552" s="93" t="s">
        <v>174</v>
      </c>
      <c r="F1552" s="93" t="s">
        <v>341</v>
      </c>
      <c r="G1552" s="93">
        <v>6</v>
      </c>
      <c r="H1552" s="93" t="s">
        <v>270</v>
      </c>
      <c r="I1552" s="94">
        <v>5</v>
      </c>
      <c r="J1552" s="94">
        <v>63.2</v>
      </c>
      <c r="K1552" s="94">
        <v>62.7</v>
      </c>
      <c r="L1552" s="94"/>
      <c r="M1552" s="94">
        <v>63.1</v>
      </c>
      <c r="N1552" s="94"/>
      <c r="O1552" s="94">
        <v>63.2</v>
      </c>
      <c r="P1552" s="94"/>
      <c r="Q1552" s="94">
        <v>58.45</v>
      </c>
      <c r="R1552" s="94"/>
      <c r="S1552" s="94">
        <v>67.45</v>
      </c>
      <c r="T1552" s="95"/>
      <c r="U1552" s="95"/>
      <c r="V1552" s="34"/>
      <c r="W1552" s="34" t="s">
        <v>626</v>
      </c>
      <c r="X1552" s="34"/>
    </row>
    <row r="1553" spans="1:24" ht="14">
      <c r="A1553" s="91" t="s">
        <v>270</v>
      </c>
      <c r="B1553" s="92" t="s">
        <v>1957</v>
      </c>
      <c r="C1553" s="91">
        <v>9</v>
      </c>
      <c r="D1553" s="91" t="s">
        <v>625</v>
      </c>
      <c r="E1553" s="93" t="s">
        <v>174</v>
      </c>
      <c r="F1553" s="93" t="s">
        <v>341</v>
      </c>
      <c r="G1553" s="93">
        <v>6</v>
      </c>
      <c r="H1553" s="93" t="s">
        <v>270</v>
      </c>
      <c r="I1553" s="94">
        <v>4</v>
      </c>
      <c r="J1553" s="94">
        <v>57.55</v>
      </c>
      <c r="K1553" s="94">
        <v>50.65</v>
      </c>
      <c r="L1553" s="94"/>
      <c r="M1553" s="94">
        <v>46.3</v>
      </c>
      <c r="N1553" s="94"/>
      <c r="O1553" s="94">
        <v>57.55</v>
      </c>
      <c r="P1553" s="94"/>
      <c r="Q1553" s="94">
        <v>54.2</v>
      </c>
      <c r="R1553" s="94"/>
      <c r="S1553" s="94"/>
      <c r="T1553" s="95"/>
      <c r="U1553" s="95"/>
      <c r="V1553" s="34"/>
      <c r="W1553" s="34" t="s">
        <v>626</v>
      </c>
      <c r="X1553" s="34"/>
    </row>
    <row r="1554" spans="1:24" ht="14">
      <c r="A1554" s="91" t="s">
        <v>270</v>
      </c>
      <c r="B1554" s="92" t="s">
        <v>1958</v>
      </c>
      <c r="C1554" s="91">
        <v>9</v>
      </c>
      <c r="D1554" s="91" t="s">
        <v>625</v>
      </c>
      <c r="E1554" s="93" t="s">
        <v>174</v>
      </c>
      <c r="F1554" s="93" t="s">
        <v>341</v>
      </c>
      <c r="G1554" s="93">
        <v>6</v>
      </c>
      <c r="H1554" s="93" t="s">
        <v>270</v>
      </c>
      <c r="I1554" s="94">
        <v>1</v>
      </c>
      <c r="J1554" s="94">
        <v>40.25</v>
      </c>
      <c r="K1554" s="94">
        <v>40.25</v>
      </c>
      <c r="L1554" s="94"/>
      <c r="M1554" s="94"/>
      <c r="N1554" s="94"/>
      <c r="O1554" s="94"/>
      <c r="P1554" s="94"/>
      <c r="Q1554" s="94"/>
      <c r="R1554" s="94"/>
      <c r="S1554" s="94"/>
      <c r="T1554" s="95"/>
      <c r="U1554" s="95"/>
      <c r="V1554" s="34"/>
      <c r="W1554" s="34"/>
      <c r="X1554" s="34"/>
    </row>
    <row r="1555" spans="1:24" ht="14">
      <c r="A1555" s="91" t="s">
        <v>270</v>
      </c>
      <c r="B1555" s="92" t="s">
        <v>1959</v>
      </c>
      <c r="C1555" s="91">
        <v>9</v>
      </c>
      <c r="D1555" s="91" t="s">
        <v>625</v>
      </c>
      <c r="E1555" s="93" t="s">
        <v>174</v>
      </c>
      <c r="F1555" s="93" t="s">
        <v>341</v>
      </c>
      <c r="G1555" s="93">
        <v>6</v>
      </c>
      <c r="H1555" s="93" t="s">
        <v>270</v>
      </c>
      <c r="I1555" s="94">
        <v>1</v>
      </c>
      <c r="J1555" s="94">
        <v>56.25</v>
      </c>
      <c r="K1555" s="94"/>
      <c r="L1555" s="94"/>
      <c r="M1555" s="94"/>
      <c r="N1555" s="94"/>
      <c r="O1555" s="94"/>
      <c r="P1555" s="94"/>
      <c r="Q1555" s="94">
        <v>56.25</v>
      </c>
      <c r="R1555" s="94"/>
      <c r="S1555" s="94"/>
      <c r="T1555" s="95"/>
      <c r="U1555" s="95"/>
      <c r="V1555" s="34"/>
      <c r="W1555" s="34"/>
      <c r="X1555" s="34"/>
    </row>
    <row r="1556" spans="1:24" ht="14">
      <c r="A1556" s="91" t="s">
        <v>270</v>
      </c>
      <c r="B1556" s="92" t="s">
        <v>1960</v>
      </c>
      <c r="C1556" s="91">
        <v>7</v>
      </c>
      <c r="D1556" s="91" t="s">
        <v>625</v>
      </c>
      <c r="E1556" s="93" t="s">
        <v>174</v>
      </c>
      <c r="F1556" s="93" t="s">
        <v>341</v>
      </c>
      <c r="G1556" s="93">
        <v>6</v>
      </c>
      <c r="H1556" s="93" t="s">
        <v>270</v>
      </c>
      <c r="I1556" s="94">
        <v>4</v>
      </c>
      <c r="J1556" s="94">
        <v>38.51</v>
      </c>
      <c r="K1556" s="94">
        <v>27.1</v>
      </c>
      <c r="L1556" s="94"/>
      <c r="M1556" s="94"/>
      <c r="N1556" s="94"/>
      <c r="O1556" s="94">
        <v>38.51</v>
      </c>
      <c r="P1556" s="94"/>
      <c r="Q1556" s="94">
        <v>35.25</v>
      </c>
      <c r="R1556" s="94"/>
      <c r="S1556" s="94">
        <v>42.1</v>
      </c>
      <c r="T1556" s="95"/>
      <c r="U1556" s="95"/>
      <c r="V1556" s="34"/>
      <c r="W1556" s="34"/>
      <c r="X1556" s="34"/>
    </row>
    <row r="1557" spans="1:24" ht="14">
      <c r="A1557" s="91" t="s">
        <v>270</v>
      </c>
      <c r="B1557" s="92" t="s">
        <v>1961</v>
      </c>
      <c r="C1557" s="91">
        <v>8</v>
      </c>
      <c r="D1557" s="91" t="s">
        <v>630</v>
      </c>
      <c r="E1557" s="93" t="s">
        <v>174</v>
      </c>
      <c r="F1557" s="93" t="s">
        <v>341</v>
      </c>
      <c r="G1557" s="93">
        <v>6</v>
      </c>
      <c r="H1557" s="93" t="s">
        <v>270</v>
      </c>
      <c r="I1557" s="94">
        <v>0</v>
      </c>
      <c r="J1557" s="94">
        <v>0</v>
      </c>
      <c r="K1557" s="94"/>
      <c r="L1557" s="94"/>
      <c r="M1557" s="94"/>
      <c r="N1557" s="94"/>
      <c r="O1557" s="94"/>
      <c r="P1557" s="94"/>
      <c r="Q1557" s="94"/>
      <c r="R1557" s="94"/>
      <c r="S1557" s="94"/>
      <c r="T1557" s="95"/>
      <c r="U1557" s="95"/>
      <c r="V1557" s="34"/>
      <c r="W1557" s="34"/>
      <c r="X1557" s="34"/>
    </row>
    <row r="1558" spans="1:24" ht="14">
      <c r="A1558" s="91" t="s">
        <v>270</v>
      </c>
      <c r="B1558" s="92" t="s">
        <v>1962</v>
      </c>
      <c r="C1558" s="91">
        <v>10</v>
      </c>
      <c r="D1558" s="91" t="s">
        <v>630</v>
      </c>
      <c r="E1558" s="93" t="s">
        <v>174</v>
      </c>
      <c r="F1558" s="93" t="s">
        <v>341</v>
      </c>
      <c r="G1558" s="93">
        <v>6</v>
      </c>
      <c r="H1558" s="93" t="s">
        <v>270</v>
      </c>
      <c r="I1558" s="94">
        <v>2</v>
      </c>
      <c r="J1558" s="94">
        <v>40.299999999999997</v>
      </c>
      <c r="K1558" s="94"/>
      <c r="L1558" s="94"/>
      <c r="M1558" s="94">
        <v>40.299999999999997</v>
      </c>
      <c r="N1558" s="94"/>
      <c r="O1558" s="94"/>
      <c r="P1558" s="94"/>
      <c r="Q1558" s="94"/>
      <c r="R1558" s="94"/>
      <c r="S1558" s="94">
        <v>38.450000000000003</v>
      </c>
      <c r="T1558" s="95"/>
      <c r="U1558" s="95"/>
      <c r="V1558" s="34"/>
      <c r="W1558" s="34"/>
      <c r="X1558" s="34"/>
    </row>
    <row r="1559" spans="1:24" ht="14">
      <c r="A1559" s="91" t="s">
        <v>270</v>
      </c>
      <c r="B1559" s="92" t="s">
        <v>1963</v>
      </c>
      <c r="C1559" s="91">
        <v>9</v>
      </c>
      <c r="D1559" s="91" t="s">
        <v>630</v>
      </c>
      <c r="E1559" s="93" t="s">
        <v>174</v>
      </c>
      <c r="F1559" s="93" t="s">
        <v>341</v>
      </c>
      <c r="G1559" s="93">
        <v>6</v>
      </c>
      <c r="H1559" s="93" t="s">
        <v>270</v>
      </c>
      <c r="I1559" s="94">
        <v>1</v>
      </c>
      <c r="J1559" s="94">
        <v>49</v>
      </c>
      <c r="K1559" s="94"/>
      <c r="L1559" s="94"/>
      <c r="M1559" s="94">
        <v>49</v>
      </c>
      <c r="N1559" s="94"/>
      <c r="O1559" s="94"/>
      <c r="P1559" s="94"/>
      <c r="Q1559" s="94"/>
      <c r="R1559" s="94"/>
      <c r="S1559" s="94"/>
      <c r="T1559" s="95"/>
      <c r="U1559" s="95"/>
      <c r="V1559" s="34"/>
      <c r="W1559" s="34"/>
      <c r="X1559" s="34"/>
    </row>
    <row r="1560" spans="1:24" ht="14">
      <c r="A1560" s="91" t="s">
        <v>270</v>
      </c>
      <c r="B1560" s="92" t="s">
        <v>1964</v>
      </c>
      <c r="C1560" s="91">
        <v>7</v>
      </c>
      <c r="D1560" s="91" t="s">
        <v>630</v>
      </c>
      <c r="E1560" s="93" t="s">
        <v>174</v>
      </c>
      <c r="F1560" s="93" t="s">
        <v>341</v>
      </c>
      <c r="G1560" s="93">
        <v>6</v>
      </c>
      <c r="H1560" s="93" t="s">
        <v>270</v>
      </c>
      <c r="I1560" s="94">
        <v>1</v>
      </c>
      <c r="J1560" s="94">
        <v>42.7</v>
      </c>
      <c r="K1560" s="94"/>
      <c r="L1560" s="94"/>
      <c r="M1560" s="94">
        <v>42.7</v>
      </c>
      <c r="N1560" s="94"/>
      <c r="O1560" s="94"/>
      <c r="P1560" s="94"/>
      <c r="Q1560" s="94"/>
      <c r="R1560" s="94"/>
      <c r="S1560" s="94"/>
      <c r="T1560" s="95"/>
      <c r="U1560" s="95"/>
      <c r="V1560" s="34"/>
      <c r="W1560" s="34"/>
      <c r="X1560" s="34"/>
    </row>
    <row r="1561" spans="1:24" ht="14">
      <c r="A1561" s="91" t="s">
        <v>270</v>
      </c>
      <c r="B1561" s="92" t="s">
        <v>1965</v>
      </c>
      <c r="C1561" s="91">
        <v>8</v>
      </c>
      <c r="D1561" s="91" t="s">
        <v>630</v>
      </c>
      <c r="E1561" s="93" t="s">
        <v>174</v>
      </c>
      <c r="F1561" s="93" t="s">
        <v>341</v>
      </c>
      <c r="G1561" s="93">
        <v>6</v>
      </c>
      <c r="H1561" s="93" t="s">
        <v>270</v>
      </c>
      <c r="I1561" s="94">
        <v>2</v>
      </c>
      <c r="J1561" s="94">
        <v>44.3</v>
      </c>
      <c r="K1561" s="94">
        <v>39.299999999999997</v>
      </c>
      <c r="L1561" s="94"/>
      <c r="M1561" s="94">
        <v>44.3</v>
      </c>
      <c r="N1561" s="94"/>
      <c r="O1561" s="94"/>
      <c r="P1561" s="94"/>
      <c r="Q1561" s="94"/>
      <c r="R1561" s="94"/>
      <c r="S1561" s="94"/>
      <c r="T1561" s="95"/>
      <c r="U1561" s="95"/>
      <c r="V1561" s="34"/>
      <c r="W1561" s="34"/>
      <c r="X1561" s="34"/>
    </row>
    <row r="1562" spans="1:24" ht="14">
      <c r="A1562" s="91" t="s">
        <v>270</v>
      </c>
      <c r="B1562" s="92" t="s">
        <v>1966</v>
      </c>
      <c r="C1562" s="91">
        <v>8</v>
      </c>
      <c r="D1562" s="91" t="s">
        <v>630</v>
      </c>
      <c r="E1562" s="93" t="s">
        <v>174</v>
      </c>
      <c r="F1562" s="93" t="s">
        <v>341</v>
      </c>
      <c r="G1562" s="93">
        <v>6</v>
      </c>
      <c r="H1562" s="93" t="s">
        <v>270</v>
      </c>
      <c r="I1562" s="94">
        <v>0</v>
      </c>
      <c r="J1562" s="94">
        <v>0</v>
      </c>
      <c r="K1562" s="94"/>
      <c r="L1562" s="94"/>
      <c r="M1562" s="94"/>
      <c r="N1562" s="94"/>
      <c r="O1562" s="94"/>
      <c r="P1562" s="94"/>
      <c r="Q1562" s="94"/>
      <c r="R1562" s="94"/>
      <c r="S1562" s="94"/>
      <c r="T1562" s="95"/>
      <c r="U1562" s="95"/>
      <c r="V1562" s="34"/>
      <c r="W1562" s="34"/>
      <c r="X1562" s="34"/>
    </row>
    <row r="1563" spans="1:24" ht="14">
      <c r="A1563" s="91" t="s">
        <v>270</v>
      </c>
      <c r="B1563" s="92" t="s">
        <v>1967</v>
      </c>
      <c r="C1563" s="91">
        <v>7</v>
      </c>
      <c r="D1563" s="91" t="s">
        <v>630</v>
      </c>
      <c r="E1563" s="93" t="s">
        <v>174</v>
      </c>
      <c r="F1563" s="93" t="s">
        <v>341</v>
      </c>
      <c r="G1563" s="93">
        <v>6</v>
      </c>
      <c r="H1563" s="93" t="s">
        <v>270</v>
      </c>
      <c r="I1563" s="94">
        <v>1</v>
      </c>
      <c r="J1563" s="94">
        <v>12</v>
      </c>
      <c r="K1563" s="94"/>
      <c r="L1563" s="94"/>
      <c r="M1563" s="94">
        <v>12</v>
      </c>
      <c r="N1563" s="94"/>
      <c r="O1563" s="94"/>
      <c r="P1563" s="94"/>
      <c r="Q1563" s="94"/>
      <c r="R1563" s="94"/>
      <c r="S1563" s="94"/>
      <c r="T1563" s="95"/>
      <c r="U1563" s="95"/>
      <c r="V1563" s="34"/>
      <c r="W1563" s="34"/>
      <c r="X1563" s="34"/>
    </row>
    <row r="1564" spans="1:24" ht="14">
      <c r="A1564" s="91" t="s">
        <v>270</v>
      </c>
      <c r="B1564" s="92" t="s">
        <v>1968</v>
      </c>
      <c r="C1564" s="91">
        <v>5</v>
      </c>
      <c r="D1564" s="91" t="s">
        <v>630</v>
      </c>
      <c r="E1564" s="93" t="s">
        <v>174</v>
      </c>
      <c r="F1564" s="93" t="s">
        <v>341</v>
      </c>
      <c r="G1564" s="93">
        <v>6</v>
      </c>
      <c r="H1564" s="93" t="s">
        <v>270</v>
      </c>
      <c r="I1564" s="94">
        <v>3</v>
      </c>
      <c r="J1564" s="94">
        <v>26.8</v>
      </c>
      <c r="K1564" s="94">
        <v>26.8</v>
      </c>
      <c r="L1564" s="94"/>
      <c r="M1564" s="94">
        <v>26.15</v>
      </c>
      <c r="N1564" s="94"/>
      <c r="O1564" s="94"/>
      <c r="P1564" s="94"/>
      <c r="Q1564" s="94">
        <v>26.05</v>
      </c>
      <c r="R1564" s="94"/>
      <c r="S1564" s="94"/>
      <c r="T1564" s="95"/>
      <c r="U1564" s="95"/>
      <c r="V1564" s="34"/>
      <c r="W1564" s="34"/>
      <c r="X1564" s="34"/>
    </row>
    <row r="1565" spans="1:24" ht="14">
      <c r="A1565" s="91" t="s">
        <v>270</v>
      </c>
      <c r="B1565" s="92" t="s">
        <v>1969</v>
      </c>
      <c r="C1565" s="91">
        <v>9</v>
      </c>
      <c r="D1565" s="91" t="s">
        <v>630</v>
      </c>
      <c r="E1565" s="93" t="s">
        <v>174</v>
      </c>
      <c r="F1565" s="93" t="s">
        <v>341</v>
      </c>
      <c r="G1565" s="93">
        <v>6</v>
      </c>
      <c r="H1565" s="93" t="s">
        <v>270</v>
      </c>
      <c r="I1565" s="94">
        <v>1</v>
      </c>
      <c r="J1565" s="94">
        <v>32.5</v>
      </c>
      <c r="K1565" s="94">
        <v>32.5</v>
      </c>
      <c r="L1565" s="94"/>
      <c r="M1565" s="94"/>
      <c r="N1565" s="94"/>
      <c r="O1565" s="94"/>
      <c r="P1565" s="94"/>
      <c r="Q1565" s="94"/>
      <c r="R1565" s="94"/>
      <c r="S1565" s="94"/>
      <c r="T1565" s="95"/>
      <c r="U1565" s="95"/>
      <c r="V1565" s="34"/>
      <c r="W1565" s="34"/>
      <c r="X1565" s="34"/>
    </row>
    <row r="1566" spans="1:24" ht="14">
      <c r="A1566" s="91" t="s">
        <v>270</v>
      </c>
      <c r="B1566" s="92" t="s">
        <v>1970</v>
      </c>
      <c r="C1566" s="91">
        <v>8</v>
      </c>
      <c r="D1566" s="91" t="s">
        <v>630</v>
      </c>
      <c r="E1566" s="93" t="s">
        <v>174</v>
      </c>
      <c r="F1566" s="93" t="s">
        <v>341</v>
      </c>
      <c r="G1566" s="93">
        <v>6</v>
      </c>
      <c r="H1566" s="93" t="s">
        <v>270</v>
      </c>
      <c r="I1566" s="94">
        <v>4</v>
      </c>
      <c r="J1566" s="94">
        <v>48.9</v>
      </c>
      <c r="K1566" s="94">
        <v>29.35</v>
      </c>
      <c r="L1566" s="94"/>
      <c r="M1566" s="94">
        <v>34.299999999999997</v>
      </c>
      <c r="N1566" s="94"/>
      <c r="O1566" s="94">
        <v>48.9</v>
      </c>
      <c r="P1566" s="94"/>
      <c r="Q1566" s="94">
        <v>43.05</v>
      </c>
      <c r="R1566" s="94"/>
      <c r="S1566" s="94"/>
      <c r="T1566" s="95"/>
      <c r="U1566" s="95"/>
      <c r="V1566" s="34"/>
      <c r="W1566" s="34"/>
      <c r="X1566" s="34"/>
    </row>
    <row r="1567" spans="1:24" ht="14">
      <c r="A1567" s="91" t="s">
        <v>270</v>
      </c>
      <c r="B1567" s="92" t="s">
        <v>1971</v>
      </c>
      <c r="C1567" s="91">
        <v>9</v>
      </c>
      <c r="D1567" s="91" t="s">
        <v>630</v>
      </c>
      <c r="E1567" s="93" t="s">
        <v>174</v>
      </c>
      <c r="F1567" s="93" t="s">
        <v>341</v>
      </c>
      <c r="G1567" s="93">
        <v>6</v>
      </c>
      <c r="H1567" s="93" t="s">
        <v>270</v>
      </c>
      <c r="I1567" s="94">
        <v>2</v>
      </c>
      <c r="J1567" s="94">
        <v>42.35</v>
      </c>
      <c r="K1567" s="94"/>
      <c r="L1567" s="94"/>
      <c r="M1567" s="94">
        <v>42.35</v>
      </c>
      <c r="N1567" s="94"/>
      <c r="O1567" s="94"/>
      <c r="P1567" s="94"/>
      <c r="Q1567" s="94">
        <v>33.799999999999997</v>
      </c>
      <c r="R1567" s="94"/>
      <c r="S1567" s="94"/>
      <c r="T1567" s="95"/>
      <c r="U1567" s="95"/>
      <c r="V1567" s="34"/>
      <c r="W1567" s="34"/>
      <c r="X1567" s="34"/>
    </row>
    <row r="1568" spans="1:24" ht="14">
      <c r="A1568" s="91" t="s">
        <v>270</v>
      </c>
      <c r="B1568" s="92" t="s">
        <v>1972</v>
      </c>
      <c r="C1568" s="91">
        <v>9</v>
      </c>
      <c r="D1568" s="91" t="s">
        <v>630</v>
      </c>
      <c r="E1568" s="93" t="s">
        <v>174</v>
      </c>
      <c r="F1568" s="93" t="s">
        <v>341</v>
      </c>
      <c r="G1568" s="93">
        <v>6</v>
      </c>
      <c r="H1568" s="93" t="s">
        <v>270</v>
      </c>
      <c r="I1568" s="94">
        <v>3</v>
      </c>
      <c r="J1568" s="94">
        <v>41.55</v>
      </c>
      <c r="K1568" s="94"/>
      <c r="L1568" s="94"/>
      <c r="M1568" s="94"/>
      <c r="N1568" s="94"/>
      <c r="O1568" s="94">
        <v>41.55</v>
      </c>
      <c r="P1568" s="94"/>
      <c r="Q1568" s="94">
        <v>28.3</v>
      </c>
      <c r="R1568" s="94"/>
      <c r="S1568" s="94">
        <v>47.55</v>
      </c>
      <c r="T1568" s="95"/>
      <c r="U1568" s="95"/>
      <c r="V1568" s="34"/>
      <c r="W1568" s="34"/>
      <c r="X1568" s="34"/>
    </row>
    <row r="1569" spans="1:24" ht="14">
      <c r="A1569" s="91" t="s">
        <v>270</v>
      </c>
      <c r="B1569" s="92" t="s">
        <v>1973</v>
      </c>
      <c r="C1569" s="91">
        <v>7</v>
      </c>
      <c r="D1569" s="91" t="s">
        <v>630</v>
      </c>
      <c r="E1569" s="93" t="s">
        <v>174</v>
      </c>
      <c r="F1569" s="93" t="s">
        <v>341</v>
      </c>
      <c r="G1569" s="93">
        <v>6</v>
      </c>
      <c r="H1569" s="93" t="s">
        <v>270</v>
      </c>
      <c r="I1569" s="94">
        <v>1</v>
      </c>
      <c r="J1569" s="94">
        <v>52.45</v>
      </c>
      <c r="K1569" s="94"/>
      <c r="L1569" s="94"/>
      <c r="M1569" s="94">
        <v>52.45</v>
      </c>
      <c r="N1569" s="94"/>
      <c r="O1569" s="94"/>
      <c r="P1569" s="94"/>
      <c r="Q1569" s="94"/>
      <c r="R1569" s="94"/>
      <c r="S1569" s="94"/>
      <c r="T1569" s="95"/>
      <c r="U1569" s="95"/>
      <c r="V1569" s="34"/>
      <c r="W1569" s="34"/>
      <c r="X1569" s="34"/>
    </row>
    <row r="1570" spans="1:24" ht="14">
      <c r="A1570" s="91" t="s">
        <v>270</v>
      </c>
      <c r="B1570" s="92" t="s">
        <v>1974</v>
      </c>
      <c r="C1570" s="91">
        <v>9</v>
      </c>
      <c r="D1570" s="91" t="s">
        <v>630</v>
      </c>
      <c r="E1570" s="93" t="s">
        <v>174</v>
      </c>
      <c r="F1570" s="93" t="s">
        <v>341</v>
      </c>
      <c r="G1570" s="93">
        <v>6</v>
      </c>
      <c r="H1570" s="93" t="s">
        <v>270</v>
      </c>
      <c r="I1570" s="94">
        <v>3</v>
      </c>
      <c r="J1570" s="94">
        <v>47.45</v>
      </c>
      <c r="K1570" s="94"/>
      <c r="L1570" s="94"/>
      <c r="M1570" s="94">
        <v>34.65</v>
      </c>
      <c r="N1570" s="94"/>
      <c r="O1570" s="94">
        <v>47.45</v>
      </c>
      <c r="P1570" s="94"/>
      <c r="Q1570" s="94">
        <v>44.95</v>
      </c>
      <c r="R1570" s="94"/>
      <c r="S1570" s="94"/>
      <c r="T1570" s="95"/>
      <c r="U1570" s="95"/>
      <c r="V1570" s="34"/>
      <c r="W1570" s="34" t="s">
        <v>626</v>
      </c>
      <c r="X1570" s="34"/>
    </row>
    <row r="1571" spans="1:24" ht="14">
      <c r="A1571" s="91" t="s">
        <v>270</v>
      </c>
      <c r="B1571" s="92" t="s">
        <v>1975</v>
      </c>
      <c r="C1571" s="91">
        <v>9</v>
      </c>
      <c r="D1571" s="91" t="s">
        <v>630</v>
      </c>
      <c r="E1571" s="93" t="s">
        <v>174</v>
      </c>
      <c r="F1571" s="93" t="s">
        <v>341</v>
      </c>
      <c r="G1571" s="93">
        <v>6</v>
      </c>
      <c r="H1571" s="93" t="s">
        <v>270</v>
      </c>
      <c r="I1571" s="94">
        <v>2</v>
      </c>
      <c r="J1571" s="94">
        <v>31.25</v>
      </c>
      <c r="K1571" s="94">
        <v>31.25</v>
      </c>
      <c r="L1571" s="94"/>
      <c r="M1571" s="94"/>
      <c r="N1571" s="94"/>
      <c r="O1571" s="94"/>
      <c r="P1571" s="94"/>
      <c r="Q1571" s="94"/>
      <c r="R1571" s="94"/>
      <c r="S1571" s="94">
        <v>41.45</v>
      </c>
      <c r="T1571" s="95"/>
      <c r="U1571" s="95"/>
      <c r="V1571" s="34"/>
      <c r="W1571" s="34"/>
      <c r="X1571" s="34"/>
    </row>
    <row r="1572" spans="1:24" ht="14">
      <c r="A1572" s="91" t="s">
        <v>270</v>
      </c>
      <c r="B1572" s="92" t="s">
        <v>1976</v>
      </c>
      <c r="C1572" s="91">
        <v>9</v>
      </c>
      <c r="D1572" s="91" t="s">
        <v>630</v>
      </c>
      <c r="E1572" s="93" t="s">
        <v>174</v>
      </c>
      <c r="F1572" s="93" t="s">
        <v>341</v>
      </c>
      <c r="G1572" s="93">
        <v>6</v>
      </c>
      <c r="H1572" s="93" t="s">
        <v>270</v>
      </c>
      <c r="I1572" s="94">
        <v>0</v>
      </c>
      <c r="J1572" s="94">
        <v>0</v>
      </c>
      <c r="K1572" s="94"/>
      <c r="L1572" s="94"/>
      <c r="M1572" s="94"/>
      <c r="N1572" s="94"/>
      <c r="O1572" s="94"/>
      <c r="P1572" s="94"/>
      <c r="Q1572" s="94"/>
      <c r="R1572" s="94"/>
      <c r="S1572" s="94"/>
      <c r="T1572" s="95"/>
      <c r="U1572" s="95"/>
      <c r="V1572" s="34"/>
      <c r="W1572" s="34"/>
      <c r="X1572" s="34"/>
    </row>
    <row r="1573" spans="1:24" ht="14">
      <c r="A1573" s="91" t="s">
        <v>270</v>
      </c>
      <c r="B1573" s="92" t="s">
        <v>1977</v>
      </c>
      <c r="C1573" s="91">
        <v>9</v>
      </c>
      <c r="D1573" s="91" t="s">
        <v>630</v>
      </c>
      <c r="E1573" s="93" t="s">
        <v>174</v>
      </c>
      <c r="F1573" s="93" t="s">
        <v>341</v>
      </c>
      <c r="G1573" s="93">
        <v>6</v>
      </c>
      <c r="H1573" s="93" t="s">
        <v>270</v>
      </c>
      <c r="I1573" s="94">
        <v>4</v>
      </c>
      <c r="J1573" s="94">
        <v>58.6</v>
      </c>
      <c r="K1573" s="94">
        <v>49.5</v>
      </c>
      <c r="L1573" s="94"/>
      <c r="M1573" s="94">
        <v>58.6</v>
      </c>
      <c r="N1573" s="94"/>
      <c r="O1573" s="94">
        <v>42.15</v>
      </c>
      <c r="P1573" s="94"/>
      <c r="Q1573" s="94"/>
      <c r="R1573" s="94"/>
      <c r="S1573" s="94">
        <v>51.6</v>
      </c>
      <c r="T1573" s="95"/>
      <c r="U1573" s="95"/>
      <c r="V1573" s="34"/>
      <c r="W1573" s="34" t="s">
        <v>626</v>
      </c>
      <c r="X1573" s="34"/>
    </row>
    <row r="1574" spans="1:24" ht="14">
      <c r="A1574" s="91" t="s">
        <v>270</v>
      </c>
      <c r="B1574" s="92" t="s">
        <v>1978</v>
      </c>
      <c r="C1574" s="91">
        <v>10</v>
      </c>
      <c r="D1574" s="91" t="s">
        <v>630</v>
      </c>
      <c r="E1574" s="93" t="s">
        <v>174</v>
      </c>
      <c r="F1574" s="93" t="s">
        <v>341</v>
      </c>
      <c r="G1574" s="93">
        <v>6</v>
      </c>
      <c r="H1574" s="93" t="s">
        <v>270</v>
      </c>
      <c r="I1574" s="94">
        <v>4</v>
      </c>
      <c r="J1574" s="94">
        <v>69.2</v>
      </c>
      <c r="K1574" s="94">
        <v>52.2</v>
      </c>
      <c r="L1574" s="94"/>
      <c r="M1574" s="94">
        <v>67.75</v>
      </c>
      <c r="N1574" s="94"/>
      <c r="O1574" s="94">
        <v>69.2</v>
      </c>
      <c r="P1574" s="94"/>
      <c r="Q1574" s="94">
        <v>62.8</v>
      </c>
      <c r="R1574" s="94"/>
      <c r="S1574" s="94"/>
      <c r="T1574" s="95"/>
      <c r="U1574" s="95"/>
      <c r="V1574" s="34"/>
      <c r="W1574" s="34" t="s">
        <v>626</v>
      </c>
      <c r="X1574" s="34"/>
    </row>
    <row r="1575" spans="1:24" ht="14">
      <c r="A1575" s="91" t="s">
        <v>270</v>
      </c>
      <c r="B1575" s="92" t="s">
        <v>1979</v>
      </c>
      <c r="C1575" s="91">
        <v>10</v>
      </c>
      <c r="D1575" s="91" t="s">
        <v>630</v>
      </c>
      <c r="E1575" s="93" t="s">
        <v>174</v>
      </c>
      <c r="F1575" s="93" t="s">
        <v>341</v>
      </c>
      <c r="G1575" s="93">
        <v>6</v>
      </c>
      <c r="H1575" s="93" t="s">
        <v>270</v>
      </c>
      <c r="I1575" s="94">
        <v>2</v>
      </c>
      <c r="J1575" s="94">
        <v>57</v>
      </c>
      <c r="K1575" s="94"/>
      <c r="L1575" s="94"/>
      <c r="M1575" s="94">
        <v>47.35</v>
      </c>
      <c r="N1575" s="94"/>
      <c r="O1575" s="94"/>
      <c r="P1575" s="94"/>
      <c r="Q1575" s="94">
        <v>57</v>
      </c>
      <c r="R1575" s="94"/>
      <c r="S1575" s="94"/>
      <c r="T1575" s="95"/>
      <c r="U1575" s="95"/>
      <c r="V1575" s="34"/>
      <c r="W1575" s="34"/>
      <c r="X1575" s="34"/>
    </row>
    <row r="1576" spans="1:24" ht="14">
      <c r="A1576" s="91" t="s">
        <v>270</v>
      </c>
      <c r="B1576" s="92" t="s">
        <v>1980</v>
      </c>
      <c r="C1576" s="91">
        <v>13</v>
      </c>
      <c r="D1576" s="91" t="s">
        <v>625</v>
      </c>
      <c r="E1576" s="93" t="s">
        <v>342</v>
      </c>
      <c r="F1576" s="93" t="s">
        <v>252</v>
      </c>
      <c r="G1576" s="93">
        <v>6</v>
      </c>
      <c r="H1576" s="93" t="s">
        <v>270</v>
      </c>
      <c r="I1576" s="94">
        <v>0</v>
      </c>
      <c r="J1576" s="94">
        <v>0</v>
      </c>
      <c r="K1576" s="94"/>
      <c r="L1576" s="94"/>
      <c r="M1576" s="94"/>
      <c r="N1576" s="94"/>
      <c r="O1576" s="94"/>
      <c r="P1576" s="94"/>
      <c r="Q1576" s="94"/>
      <c r="R1576" s="94"/>
      <c r="S1576" s="94"/>
      <c r="T1576" s="95"/>
      <c r="U1576" s="95"/>
      <c r="V1576" s="34"/>
      <c r="W1576" s="34" t="s">
        <v>626</v>
      </c>
      <c r="X1576" s="34" t="s">
        <v>626</v>
      </c>
    </row>
    <row r="1577" spans="1:24" ht="14">
      <c r="A1577" s="91" t="s">
        <v>270</v>
      </c>
      <c r="B1577" s="92" t="s">
        <v>1981</v>
      </c>
      <c r="C1577" s="91">
        <v>14</v>
      </c>
      <c r="D1577" s="91" t="s">
        <v>625</v>
      </c>
      <c r="E1577" s="93" t="s">
        <v>342</v>
      </c>
      <c r="F1577" s="93" t="s">
        <v>252</v>
      </c>
      <c r="G1577" s="93">
        <v>6</v>
      </c>
      <c r="H1577" s="93" t="s">
        <v>270</v>
      </c>
      <c r="I1577" s="94">
        <v>1</v>
      </c>
      <c r="J1577" s="94">
        <v>107</v>
      </c>
      <c r="K1577" s="94">
        <v>107</v>
      </c>
      <c r="L1577" s="94"/>
      <c r="M1577" s="94"/>
      <c r="N1577" s="94"/>
      <c r="O1577" s="94"/>
      <c r="P1577" s="94"/>
      <c r="Q1577" s="94"/>
      <c r="R1577" s="94"/>
      <c r="S1577" s="94"/>
      <c r="T1577" s="95"/>
      <c r="U1577" s="95"/>
      <c r="V1577" s="34"/>
      <c r="W1577" s="34"/>
      <c r="X1577" s="34"/>
    </row>
    <row r="1578" spans="1:24" ht="14">
      <c r="A1578" s="91" t="s">
        <v>270</v>
      </c>
      <c r="B1578" s="92" t="s">
        <v>1982</v>
      </c>
      <c r="C1578" s="91">
        <v>14</v>
      </c>
      <c r="D1578" s="91" t="s">
        <v>625</v>
      </c>
      <c r="E1578" s="93" t="s">
        <v>342</v>
      </c>
      <c r="F1578" s="93" t="s">
        <v>252</v>
      </c>
      <c r="G1578" s="93">
        <v>6</v>
      </c>
      <c r="H1578" s="93" t="s">
        <v>270</v>
      </c>
      <c r="I1578" s="94">
        <v>2</v>
      </c>
      <c r="J1578" s="94">
        <v>110.5</v>
      </c>
      <c r="K1578" s="94"/>
      <c r="L1578" s="94"/>
      <c r="M1578" s="94"/>
      <c r="N1578" s="94"/>
      <c r="O1578" s="94"/>
      <c r="P1578" s="94"/>
      <c r="Q1578" s="94">
        <v>110.5</v>
      </c>
      <c r="R1578" s="94"/>
      <c r="S1578" s="94">
        <v>123.3</v>
      </c>
      <c r="T1578" s="95"/>
      <c r="U1578" s="95"/>
      <c r="V1578" s="34"/>
      <c r="W1578" s="34" t="s">
        <v>626</v>
      </c>
      <c r="X1578" s="34"/>
    </row>
    <row r="1579" spans="1:24" ht="14">
      <c r="A1579" s="91" t="s">
        <v>270</v>
      </c>
      <c r="B1579" s="92" t="s">
        <v>1983</v>
      </c>
      <c r="C1579" s="91">
        <v>14</v>
      </c>
      <c r="D1579" s="91" t="s">
        <v>625</v>
      </c>
      <c r="E1579" s="93" t="s">
        <v>342</v>
      </c>
      <c r="F1579" s="93" t="s">
        <v>252</v>
      </c>
      <c r="G1579" s="93">
        <v>6</v>
      </c>
      <c r="H1579" s="93" t="s">
        <v>270</v>
      </c>
      <c r="I1579" s="94">
        <v>4</v>
      </c>
      <c r="J1579" s="94">
        <v>140.15</v>
      </c>
      <c r="K1579" s="94">
        <v>124.6</v>
      </c>
      <c r="L1579" s="94"/>
      <c r="M1579" s="94">
        <v>104.4</v>
      </c>
      <c r="N1579" s="94"/>
      <c r="O1579" s="94">
        <v>140.15</v>
      </c>
      <c r="P1579" s="94"/>
      <c r="Q1579" s="94">
        <v>102.4</v>
      </c>
      <c r="R1579" s="94"/>
      <c r="S1579" s="94"/>
      <c r="T1579" s="95"/>
      <c r="U1579" s="95"/>
      <c r="V1579" s="34"/>
      <c r="W1579" s="34" t="s">
        <v>626</v>
      </c>
      <c r="X1579" s="34"/>
    </row>
    <row r="1580" spans="1:24" ht="14">
      <c r="A1580" s="91" t="s">
        <v>270</v>
      </c>
      <c r="B1580" s="92" t="s">
        <v>1984</v>
      </c>
      <c r="C1580" s="91">
        <v>14</v>
      </c>
      <c r="D1580" s="91" t="s">
        <v>625</v>
      </c>
      <c r="E1580" s="93" t="s">
        <v>342</v>
      </c>
      <c r="F1580" s="93" t="s">
        <v>252</v>
      </c>
      <c r="G1580" s="93">
        <v>6</v>
      </c>
      <c r="H1580" s="93" t="s">
        <v>270</v>
      </c>
      <c r="I1580" s="94">
        <v>4</v>
      </c>
      <c r="J1580" s="94">
        <v>136.6</v>
      </c>
      <c r="K1580" s="94">
        <v>105.1</v>
      </c>
      <c r="L1580" s="94"/>
      <c r="M1580" s="94">
        <v>128</v>
      </c>
      <c r="N1580" s="94"/>
      <c r="O1580" s="94">
        <v>118.75</v>
      </c>
      <c r="P1580" s="94"/>
      <c r="Q1580" s="94">
        <v>136.6</v>
      </c>
      <c r="R1580" s="94"/>
      <c r="S1580" s="94"/>
      <c r="T1580" s="95"/>
      <c r="U1580" s="95"/>
      <c r="V1580" s="34"/>
      <c r="W1580" s="34" t="s">
        <v>626</v>
      </c>
      <c r="X1580" s="34"/>
    </row>
    <row r="1581" spans="1:24" ht="14">
      <c r="A1581" s="91" t="s">
        <v>270</v>
      </c>
      <c r="B1581" s="92" t="s">
        <v>1985</v>
      </c>
      <c r="C1581" s="91">
        <v>13</v>
      </c>
      <c r="D1581" s="91" t="s">
        <v>630</v>
      </c>
      <c r="E1581" s="93" t="s">
        <v>342</v>
      </c>
      <c r="F1581" s="93" t="s">
        <v>252</v>
      </c>
      <c r="G1581" s="93">
        <v>6</v>
      </c>
      <c r="H1581" s="93" t="s">
        <v>270</v>
      </c>
      <c r="I1581" s="94">
        <v>0</v>
      </c>
      <c r="J1581" s="94">
        <v>0</v>
      </c>
      <c r="K1581" s="94"/>
      <c r="L1581" s="94"/>
      <c r="M1581" s="94"/>
      <c r="N1581" s="94"/>
      <c r="O1581" s="94"/>
      <c r="P1581" s="94"/>
      <c r="Q1581" s="94"/>
      <c r="R1581" s="94"/>
      <c r="S1581" s="94"/>
      <c r="T1581" s="95"/>
      <c r="U1581" s="95"/>
      <c r="V1581" s="34"/>
      <c r="W1581" s="34"/>
      <c r="X1581" s="34"/>
    </row>
    <row r="1582" spans="1:24" ht="14">
      <c r="A1582" s="91" t="s">
        <v>270</v>
      </c>
      <c r="B1582" s="92" t="s">
        <v>1986</v>
      </c>
      <c r="C1582" s="91">
        <v>14</v>
      </c>
      <c r="D1582" s="91" t="s">
        <v>630</v>
      </c>
      <c r="E1582" s="93" t="s">
        <v>342</v>
      </c>
      <c r="F1582" s="93" t="s">
        <v>252</v>
      </c>
      <c r="G1582" s="93">
        <v>6</v>
      </c>
      <c r="H1582" s="93" t="s">
        <v>270</v>
      </c>
      <c r="I1582" s="94">
        <v>0</v>
      </c>
      <c r="J1582" s="94">
        <v>0</v>
      </c>
      <c r="K1582" s="94"/>
      <c r="L1582" s="94"/>
      <c r="M1582" s="94"/>
      <c r="N1582" s="94"/>
      <c r="O1582" s="94"/>
      <c r="P1582" s="94"/>
      <c r="Q1582" s="94"/>
      <c r="R1582" s="94"/>
      <c r="S1582" s="94"/>
      <c r="T1582" s="95"/>
      <c r="U1582" s="95"/>
      <c r="V1582" s="34"/>
      <c r="W1582" s="34"/>
      <c r="X1582" s="34"/>
    </row>
    <row r="1583" spans="1:24" ht="14">
      <c r="A1583" s="91" t="s">
        <v>270</v>
      </c>
      <c r="B1583" s="92" t="s">
        <v>1987</v>
      </c>
      <c r="C1583" s="91">
        <v>13</v>
      </c>
      <c r="D1583" s="91" t="s">
        <v>630</v>
      </c>
      <c r="E1583" s="93" t="s">
        <v>342</v>
      </c>
      <c r="F1583" s="93" t="s">
        <v>252</v>
      </c>
      <c r="G1583" s="93">
        <v>6</v>
      </c>
      <c r="H1583" s="93" t="s">
        <v>270</v>
      </c>
      <c r="I1583" s="94">
        <v>1</v>
      </c>
      <c r="J1583" s="94">
        <v>103.5</v>
      </c>
      <c r="K1583" s="94">
        <v>103.5</v>
      </c>
      <c r="L1583" s="94"/>
      <c r="M1583" s="94"/>
      <c r="N1583" s="94"/>
      <c r="O1583" s="94"/>
      <c r="P1583" s="94"/>
      <c r="Q1583" s="94"/>
      <c r="R1583" s="94"/>
      <c r="S1583" s="94"/>
      <c r="T1583" s="95"/>
      <c r="U1583" s="95"/>
      <c r="V1583" s="34"/>
      <c r="W1583" s="34"/>
      <c r="X1583" s="34"/>
    </row>
    <row r="1584" spans="1:24" ht="14">
      <c r="A1584" s="91" t="s">
        <v>270</v>
      </c>
      <c r="B1584" s="92" t="s">
        <v>1988</v>
      </c>
      <c r="C1584" s="91">
        <v>13</v>
      </c>
      <c r="D1584" s="91" t="s">
        <v>630</v>
      </c>
      <c r="E1584" s="93" t="s">
        <v>342</v>
      </c>
      <c r="F1584" s="93" t="s">
        <v>252</v>
      </c>
      <c r="G1584" s="93">
        <v>6</v>
      </c>
      <c r="H1584" s="93" t="s">
        <v>270</v>
      </c>
      <c r="I1584" s="94">
        <v>2</v>
      </c>
      <c r="J1584" s="94">
        <v>112.35</v>
      </c>
      <c r="K1584" s="94">
        <v>112.35</v>
      </c>
      <c r="L1584" s="94"/>
      <c r="M1584" s="94">
        <v>103.1</v>
      </c>
      <c r="N1584" s="94"/>
      <c r="O1584" s="94"/>
      <c r="P1584" s="94"/>
      <c r="Q1584" s="94"/>
      <c r="R1584" s="94"/>
      <c r="S1584" s="94"/>
      <c r="T1584" s="95"/>
      <c r="U1584" s="95"/>
      <c r="V1584" s="34"/>
      <c r="W1584" s="34" t="s">
        <v>626</v>
      </c>
      <c r="X1584" s="34"/>
    </row>
    <row r="1585" spans="1:24" ht="14">
      <c r="A1585" s="91" t="s">
        <v>270</v>
      </c>
      <c r="B1585" s="92" t="s">
        <v>1989</v>
      </c>
      <c r="C1585" s="91">
        <v>12</v>
      </c>
      <c r="D1585" s="91" t="s">
        <v>625</v>
      </c>
      <c r="E1585" s="93" t="s">
        <v>341</v>
      </c>
      <c r="F1585" s="93" t="s">
        <v>342</v>
      </c>
      <c r="G1585" s="93">
        <v>6</v>
      </c>
      <c r="H1585" s="93" t="s">
        <v>270</v>
      </c>
      <c r="I1585" s="94">
        <v>0</v>
      </c>
      <c r="J1585" s="94">
        <v>0</v>
      </c>
      <c r="K1585" s="94"/>
      <c r="L1585" s="94"/>
      <c r="M1585" s="94"/>
      <c r="N1585" s="94"/>
      <c r="O1585" s="94"/>
      <c r="P1585" s="94"/>
      <c r="Q1585" s="94"/>
      <c r="R1585" s="94"/>
      <c r="S1585" s="94"/>
      <c r="T1585" s="95"/>
      <c r="U1585" s="95"/>
      <c r="V1585" s="34"/>
      <c r="W1585" s="34"/>
      <c r="X1585" s="34"/>
    </row>
    <row r="1586" spans="1:24" ht="14">
      <c r="A1586" s="91" t="s">
        <v>270</v>
      </c>
      <c r="B1586" s="92" t="s">
        <v>1990</v>
      </c>
      <c r="C1586" s="91">
        <v>11</v>
      </c>
      <c r="D1586" s="91" t="s">
        <v>625</v>
      </c>
      <c r="E1586" s="93" t="s">
        <v>341</v>
      </c>
      <c r="F1586" s="93" t="s">
        <v>342</v>
      </c>
      <c r="G1586" s="93">
        <v>6</v>
      </c>
      <c r="H1586" s="93" t="s">
        <v>270</v>
      </c>
      <c r="I1586" s="94">
        <v>3</v>
      </c>
      <c r="J1586" s="94">
        <v>65.349999999999994</v>
      </c>
      <c r="K1586" s="94">
        <v>65.349999999999994</v>
      </c>
      <c r="L1586" s="94"/>
      <c r="M1586" s="94"/>
      <c r="N1586" s="94"/>
      <c r="O1586" s="94">
        <v>60.9</v>
      </c>
      <c r="P1586" s="94"/>
      <c r="Q1586" s="94">
        <v>62.1</v>
      </c>
      <c r="R1586" s="94"/>
      <c r="S1586" s="94"/>
      <c r="T1586" s="95"/>
      <c r="U1586" s="95"/>
      <c r="V1586" s="34"/>
      <c r="W1586" s="34"/>
      <c r="X1586" s="34"/>
    </row>
    <row r="1587" spans="1:24" ht="14">
      <c r="A1587" s="91" t="s">
        <v>270</v>
      </c>
      <c r="B1587" s="92" t="s">
        <v>1991</v>
      </c>
      <c r="C1587" s="91">
        <v>12</v>
      </c>
      <c r="D1587" s="91" t="s">
        <v>625</v>
      </c>
      <c r="E1587" s="93" t="s">
        <v>341</v>
      </c>
      <c r="F1587" s="93" t="s">
        <v>342</v>
      </c>
      <c r="G1587" s="93">
        <v>6</v>
      </c>
      <c r="H1587" s="93" t="s">
        <v>270</v>
      </c>
      <c r="I1587" s="94">
        <v>0</v>
      </c>
      <c r="J1587" s="94">
        <v>0</v>
      </c>
      <c r="K1587" s="94"/>
      <c r="L1587" s="94"/>
      <c r="M1587" s="94"/>
      <c r="N1587" s="94"/>
      <c r="O1587" s="94"/>
      <c r="P1587" s="94"/>
      <c r="Q1587" s="94"/>
      <c r="R1587" s="94"/>
      <c r="S1587" s="94"/>
      <c r="T1587" s="95"/>
      <c r="U1587" s="95"/>
      <c r="V1587" s="34"/>
      <c r="W1587" s="34"/>
      <c r="X1587" s="34"/>
    </row>
    <row r="1588" spans="1:24" ht="14">
      <c r="A1588" s="91" t="s">
        <v>270</v>
      </c>
      <c r="B1588" s="92" t="s">
        <v>1992</v>
      </c>
      <c r="C1588" s="91">
        <v>12</v>
      </c>
      <c r="D1588" s="91" t="s">
        <v>625</v>
      </c>
      <c r="E1588" s="93" t="s">
        <v>341</v>
      </c>
      <c r="F1588" s="93" t="s">
        <v>342</v>
      </c>
      <c r="G1588" s="93">
        <v>6</v>
      </c>
      <c r="H1588" s="93" t="s">
        <v>270</v>
      </c>
      <c r="I1588" s="94">
        <v>2</v>
      </c>
      <c r="J1588" s="94">
        <v>66.5</v>
      </c>
      <c r="K1588" s="94">
        <v>66.5</v>
      </c>
      <c r="L1588" s="94"/>
      <c r="M1588" s="94"/>
      <c r="N1588" s="94"/>
      <c r="O1588" s="94"/>
      <c r="P1588" s="94"/>
      <c r="Q1588" s="94">
        <v>64.349999999999994</v>
      </c>
      <c r="R1588" s="94"/>
      <c r="S1588" s="94"/>
      <c r="T1588" s="95"/>
      <c r="U1588" s="95"/>
      <c r="V1588" s="34"/>
      <c r="W1588" s="34" t="s">
        <v>626</v>
      </c>
      <c r="X1588" s="34"/>
    </row>
    <row r="1589" spans="1:24" ht="14">
      <c r="A1589" s="91" t="s">
        <v>270</v>
      </c>
      <c r="B1589" s="92" t="s">
        <v>1993</v>
      </c>
      <c r="C1589" s="91">
        <v>11</v>
      </c>
      <c r="D1589" s="91" t="s">
        <v>625</v>
      </c>
      <c r="E1589" s="93" t="s">
        <v>341</v>
      </c>
      <c r="F1589" s="93" t="s">
        <v>342</v>
      </c>
      <c r="G1589" s="93">
        <v>6</v>
      </c>
      <c r="H1589" s="93" t="s">
        <v>270</v>
      </c>
      <c r="I1589" s="94">
        <v>2</v>
      </c>
      <c r="J1589" s="94">
        <v>58.05</v>
      </c>
      <c r="K1589" s="94">
        <v>58.05</v>
      </c>
      <c r="L1589" s="94"/>
      <c r="M1589" s="94"/>
      <c r="N1589" s="94"/>
      <c r="O1589" s="94"/>
      <c r="P1589" s="94"/>
      <c r="Q1589" s="94">
        <v>55.45</v>
      </c>
      <c r="R1589" s="94"/>
      <c r="S1589" s="94"/>
      <c r="T1589" s="95"/>
      <c r="U1589" s="95"/>
      <c r="V1589" s="34"/>
      <c r="W1589" s="34"/>
      <c r="X1589" s="34"/>
    </row>
    <row r="1590" spans="1:24" ht="14">
      <c r="A1590" s="91" t="s">
        <v>270</v>
      </c>
      <c r="B1590" s="92" t="s">
        <v>1994</v>
      </c>
      <c r="C1590" s="91">
        <v>11</v>
      </c>
      <c r="D1590" s="91" t="s">
        <v>630</v>
      </c>
      <c r="E1590" s="93" t="s">
        <v>341</v>
      </c>
      <c r="F1590" s="93" t="s">
        <v>342</v>
      </c>
      <c r="G1590" s="93">
        <v>6</v>
      </c>
      <c r="H1590" s="93" t="s">
        <v>270</v>
      </c>
      <c r="I1590" s="94">
        <v>4</v>
      </c>
      <c r="J1590" s="94">
        <v>84.25</v>
      </c>
      <c r="K1590" s="94">
        <v>77.400000000000006</v>
      </c>
      <c r="L1590" s="94"/>
      <c r="M1590" s="94">
        <v>68.7</v>
      </c>
      <c r="N1590" s="94"/>
      <c r="O1590" s="94">
        <v>84.25</v>
      </c>
      <c r="P1590" s="94"/>
      <c r="Q1590" s="94"/>
      <c r="R1590" s="94"/>
      <c r="S1590" s="94">
        <v>85.35</v>
      </c>
      <c r="T1590" s="95"/>
      <c r="U1590" s="95"/>
      <c r="V1590" s="34"/>
      <c r="W1590" s="34" t="s">
        <v>626</v>
      </c>
      <c r="X1590" s="34"/>
    </row>
    <row r="1591" spans="1:24" ht="14">
      <c r="A1591" s="91" t="s">
        <v>270</v>
      </c>
      <c r="B1591" s="92" t="s">
        <v>1995</v>
      </c>
      <c r="C1591" s="91">
        <v>11</v>
      </c>
      <c r="D1591" s="91" t="s">
        <v>630</v>
      </c>
      <c r="E1591" s="93" t="s">
        <v>341</v>
      </c>
      <c r="F1591" s="93" t="s">
        <v>342</v>
      </c>
      <c r="G1591" s="93">
        <v>6</v>
      </c>
      <c r="H1591" s="93" t="s">
        <v>270</v>
      </c>
      <c r="I1591" s="94">
        <v>3</v>
      </c>
      <c r="J1591" s="94">
        <v>73.650000000000006</v>
      </c>
      <c r="K1591" s="94">
        <v>73.650000000000006</v>
      </c>
      <c r="L1591" s="94"/>
      <c r="M1591" s="94">
        <v>58.85</v>
      </c>
      <c r="N1591" s="94"/>
      <c r="O1591" s="94"/>
      <c r="P1591" s="94"/>
      <c r="Q1591" s="94"/>
      <c r="R1591" s="94"/>
      <c r="S1591" s="94">
        <v>78.5</v>
      </c>
      <c r="T1591" s="95"/>
      <c r="U1591" s="95"/>
      <c r="V1591" s="34"/>
      <c r="W1591" s="34" t="s">
        <v>626</v>
      </c>
      <c r="X1591" s="34"/>
    </row>
    <row r="1592" spans="1:24" ht="14">
      <c r="A1592" s="91" t="s">
        <v>270</v>
      </c>
      <c r="B1592" s="92" t="s">
        <v>1996</v>
      </c>
      <c r="C1592" s="91">
        <v>12</v>
      </c>
      <c r="D1592" s="91" t="s">
        <v>630</v>
      </c>
      <c r="E1592" s="93" t="s">
        <v>341</v>
      </c>
      <c r="F1592" s="93" t="s">
        <v>342</v>
      </c>
      <c r="G1592" s="93">
        <v>6</v>
      </c>
      <c r="H1592" s="93" t="s">
        <v>270</v>
      </c>
      <c r="I1592" s="94">
        <v>0</v>
      </c>
      <c r="J1592" s="94">
        <v>0</v>
      </c>
      <c r="K1592" s="94"/>
      <c r="L1592" s="94"/>
      <c r="M1592" s="94"/>
      <c r="N1592" s="94"/>
      <c r="O1592" s="94"/>
      <c r="P1592" s="94"/>
      <c r="Q1592" s="94"/>
      <c r="R1592" s="94"/>
      <c r="S1592" s="94"/>
      <c r="T1592" s="95"/>
      <c r="U1592" s="95"/>
      <c r="V1592" s="34"/>
      <c r="W1592" s="34"/>
      <c r="X1592" s="34"/>
    </row>
    <row r="1593" spans="1:24" ht="14">
      <c r="A1593" s="91" t="s">
        <v>270</v>
      </c>
      <c r="B1593" s="92" t="s">
        <v>1997</v>
      </c>
      <c r="C1593" s="91">
        <v>11</v>
      </c>
      <c r="D1593" s="91" t="s">
        <v>630</v>
      </c>
      <c r="E1593" s="93" t="s">
        <v>341</v>
      </c>
      <c r="F1593" s="93" t="s">
        <v>342</v>
      </c>
      <c r="G1593" s="93">
        <v>6</v>
      </c>
      <c r="H1593" s="93" t="s">
        <v>270</v>
      </c>
      <c r="I1593" s="94">
        <v>0</v>
      </c>
      <c r="J1593" s="94">
        <v>0</v>
      </c>
      <c r="K1593" s="94"/>
      <c r="L1593" s="94"/>
      <c r="M1593" s="94"/>
      <c r="N1593" s="94"/>
      <c r="O1593" s="94"/>
      <c r="P1593" s="94"/>
      <c r="Q1593" s="94"/>
      <c r="R1593" s="94"/>
      <c r="S1593" s="94"/>
      <c r="T1593" s="95"/>
      <c r="U1593" s="95"/>
      <c r="V1593" s="34"/>
      <c r="W1593" s="34"/>
      <c r="X1593" s="34"/>
    </row>
    <row r="1594" spans="1:24" ht="14">
      <c r="A1594" s="91" t="s">
        <v>270</v>
      </c>
      <c r="B1594" s="92" t="s">
        <v>1998</v>
      </c>
      <c r="C1594" s="91">
        <v>17</v>
      </c>
      <c r="D1594" s="91" t="s">
        <v>630</v>
      </c>
      <c r="E1594" s="93" t="s">
        <v>252</v>
      </c>
      <c r="F1594" s="93" t="s">
        <v>252</v>
      </c>
      <c r="G1594" s="93">
        <v>6</v>
      </c>
      <c r="H1594" s="93" t="s">
        <v>270</v>
      </c>
      <c r="I1594" s="94">
        <v>1</v>
      </c>
      <c r="J1594" s="94">
        <v>138.25</v>
      </c>
      <c r="K1594" s="94">
        <v>138.25</v>
      </c>
      <c r="L1594" s="94"/>
      <c r="M1594" s="94"/>
      <c r="N1594" s="94"/>
      <c r="O1594" s="94"/>
      <c r="P1594" s="94"/>
      <c r="Q1594" s="94"/>
      <c r="R1594" s="94"/>
      <c r="S1594" s="94"/>
      <c r="T1594" s="95"/>
      <c r="U1594" s="95"/>
      <c r="V1594" s="34"/>
      <c r="W1594" s="34"/>
      <c r="X1594" s="34"/>
    </row>
    <row r="1595" spans="1:24" ht="14">
      <c r="A1595" s="91" t="s">
        <v>270</v>
      </c>
      <c r="B1595" s="92" t="s">
        <v>1999</v>
      </c>
      <c r="C1595" s="91">
        <v>15</v>
      </c>
      <c r="D1595" s="91" t="s">
        <v>630</v>
      </c>
      <c r="E1595" s="93" t="s">
        <v>252</v>
      </c>
      <c r="F1595" s="93" t="s">
        <v>252</v>
      </c>
      <c r="G1595" s="93">
        <v>6</v>
      </c>
      <c r="H1595" s="93" t="s">
        <v>270</v>
      </c>
      <c r="I1595" s="94">
        <v>0</v>
      </c>
      <c r="J1595" s="94">
        <v>0</v>
      </c>
      <c r="K1595" s="94"/>
      <c r="L1595" s="94"/>
      <c r="M1595" s="94"/>
      <c r="N1595" s="94"/>
      <c r="O1595" s="94"/>
      <c r="P1595" s="94"/>
      <c r="Q1595" s="94"/>
      <c r="R1595" s="94"/>
      <c r="S1595" s="94"/>
      <c r="T1595" s="95"/>
      <c r="U1595" s="95"/>
      <c r="V1595" s="34"/>
      <c r="W1595" s="34"/>
      <c r="X1595" s="34"/>
    </row>
    <row r="1596" spans="1:24" ht="14">
      <c r="A1596" s="91" t="s">
        <v>270</v>
      </c>
      <c r="B1596" s="92" t="s">
        <v>2000</v>
      </c>
      <c r="C1596" s="91">
        <v>17</v>
      </c>
      <c r="D1596" s="91" t="s">
        <v>630</v>
      </c>
      <c r="E1596" s="93" t="s">
        <v>252</v>
      </c>
      <c r="F1596" s="93" t="s">
        <v>252</v>
      </c>
      <c r="G1596" s="93">
        <v>6</v>
      </c>
      <c r="H1596" s="93" t="s">
        <v>270</v>
      </c>
      <c r="I1596" s="94">
        <v>4</v>
      </c>
      <c r="J1596" s="94">
        <v>170.4</v>
      </c>
      <c r="K1596" s="94">
        <v>149.6</v>
      </c>
      <c r="L1596" s="94"/>
      <c r="M1596" s="94"/>
      <c r="N1596" s="94"/>
      <c r="O1596" s="94">
        <v>147.6</v>
      </c>
      <c r="P1596" s="94"/>
      <c r="Q1596" s="94">
        <v>170.4</v>
      </c>
      <c r="R1596" s="94"/>
      <c r="S1596" s="94">
        <v>196.3</v>
      </c>
      <c r="T1596" s="95"/>
      <c r="U1596" s="95"/>
      <c r="V1596" s="34"/>
      <c r="W1596" s="34" t="s">
        <v>626</v>
      </c>
      <c r="X1596" s="34"/>
    </row>
    <row r="1597" spans="1:24" ht="14">
      <c r="A1597" s="91" t="s">
        <v>270</v>
      </c>
      <c r="B1597" s="92" t="s">
        <v>2001</v>
      </c>
      <c r="C1597" s="91">
        <v>15</v>
      </c>
      <c r="D1597" s="91" t="s">
        <v>630</v>
      </c>
      <c r="E1597" s="93" t="s">
        <v>252</v>
      </c>
      <c r="F1597" s="93" t="s">
        <v>252</v>
      </c>
      <c r="G1597" s="93">
        <v>6</v>
      </c>
      <c r="H1597" s="93" t="s">
        <v>270</v>
      </c>
      <c r="I1597" s="94">
        <v>3</v>
      </c>
      <c r="J1597" s="94">
        <v>147.69999999999999</v>
      </c>
      <c r="K1597" s="94"/>
      <c r="L1597" s="94"/>
      <c r="M1597" s="94">
        <v>124.7</v>
      </c>
      <c r="N1597" s="94"/>
      <c r="O1597" s="94">
        <v>144.85</v>
      </c>
      <c r="P1597" s="94"/>
      <c r="Q1597" s="94">
        <v>147.69999999999999</v>
      </c>
      <c r="R1597" s="94"/>
      <c r="S1597" s="94"/>
      <c r="T1597" s="95"/>
      <c r="U1597" s="95"/>
      <c r="V1597" s="34"/>
      <c r="W1597" s="34" t="s">
        <v>626</v>
      </c>
      <c r="X1597" s="34"/>
    </row>
    <row r="1598" spans="1:24" ht="14">
      <c r="A1598" s="91" t="s">
        <v>273</v>
      </c>
      <c r="B1598" s="92" t="s">
        <v>2002</v>
      </c>
      <c r="C1598" s="91">
        <v>8</v>
      </c>
      <c r="D1598" s="91" t="s">
        <v>625</v>
      </c>
      <c r="E1598" s="93" t="s">
        <v>174</v>
      </c>
      <c r="F1598" s="93" t="s">
        <v>341</v>
      </c>
      <c r="G1598" s="93">
        <v>2</v>
      </c>
      <c r="H1598" s="93" t="s">
        <v>273</v>
      </c>
      <c r="I1598" s="94">
        <v>0</v>
      </c>
      <c r="J1598" s="94">
        <v>0</v>
      </c>
      <c r="K1598" s="94"/>
      <c r="L1598" s="94"/>
      <c r="M1598" s="94"/>
      <c r="N1598" s="94"/>
      <c r="O1598" s="94"/>
      <c r="P1598" s="94"/>
      <c r="Q1598" s="94"/>
      <c r="R1598" s="94"/>
      <c r="S1598" s="94"/>
      <c r="T1598" s="95"/>
      <c r="U1598" s="95"/>
      <c r="V1598" s="34"/>
      <c r="W1598" s="34"/>
      <c r="X1598" s="34"/>
    </row>
    <row r="1599" spans="1:24" ht="14">
      <c r="A1599" s="91" t="s">
        <v>273</v>
      </c>
      <c r="B1599" s="92" t="s">
        <v>454</v>
      </c>
      <c r="C1599" s="91">
        <v>8</v>
      </c>
      <c r="D1599" s="91" t="s">
        <v>625</v>
      </c>
      <c r="E1599" s="93" t="s">
        <v>174</v>
      </c>
      <c r="F1599" s="93" t="s">
        <v>341</v>
      </c>
      <c r="G1599" s="93">
        <v>2</v>
      </c>
      <c r="H1599" s="93" t="s">
        <v>273</v>
      </c>
      <c r="I1599" s="94">
        <v>0</v>
      </c>
      <c r="J1599" s="94">
        <v>0</v>
      </c>
      <c r="K1599" s="94"/>
      <c r="L1599" s="94"/>
      <c r="M1599" s="94"/>
      <c r="N1599" s="94"/>
      <c r="O1599" s="94"/>
      <c r="P1599" s="94"/>
      <c r="Q1599" s="94"/>
      <c r="R1599" s="94"/>
      <c r="S1599" s="94"/>
      <c r="T1599" s="95"/>
      <c r="U1599" s="95">
        <v>30.35</v>
      </c>
      <c r="V1599" s="34" t="s">
        <v>626</v>
      </c>
      <c r="W1599" s="34"/>
      <c r="X1599" s="34"/>
    </row>
    <row r="1600" spans="1:24" ht="14">
      <c r="A1600" s="91" t="s">
        <v>273</v>
      </c>
      <c r="B1600" s="92" t="s">
        <v>2003</v>
      </c>
      <c r="C1600" s="91">
        <v>9</v>
      </c>
      <c r="D1600" s="91" t="s">
        <v>625</v>
      </c>
      <c r="E1600" s="93" t="s">
        <v>174</v>
      </c>
      <c r="F1600" s="93" t="s">
        <v>341</v>
      </c>
      <c r="G1600" s="93">
        <v>2</v>
      </c>
      <c r="H1600" s="93" t="s">
        <v>273</v>
      </c>
      <c r="I1600" s="94">
        <v>0</v>
      </c>
      <c r="J1600" s="94">
        <v>0</v>
      </c>
      <c r="K1600" s="94"/>
      <c r="L1600" s="94"/>
      <c r="M1600" s="94"/>
      <c r="N1600" s="94"/>
      <c r="O1600" s="94"/>
      <c r="P1600" s="94"/>
      <c r="Q1600" s="94"/>
      <c r="R1600" s="94"/>
      <c r="S1600" s="94"/>
      <c r="T1600" s="95"/>
      <c r="U1600" s="95"/>
      <c r="V1600" s="34"/>
      <c r="W1600" s="34"/>
      <c r="X1600" s="34"/>
    </row>
    <row r="1601" spans="1:24" ht="14">
      <c r="A1601" s="91" t="s">
        <v>273</v>
      </c>
      <c r="B1601" s="92" t="s">
        <v>347</v>
      </c>
      <c r="C1601" s="91">
        <v>6</v>
      </c>
      <c r="D1601" s="91" t="s">
        <v>625</v>
      </c>
      <c r="E1601" s="93" t="s">
        <v>174</v>
      </c>
      <c r="F1601" s="93" t="s">
        <v>341</v>
      </c>
      <c r="G1601" s="93">
        <v>2</v>
      </c>
      <c r="H1601" s="93" t="s">
        <v>273</v>
      </c>
      <c r="I1601" s="94">
        <v>1</v>
      </c>
      <c r="J1601" s="94">
        <v>49.1</v>
      </c>
      <c r="K1601" s="94"/>
      <c r="L1601" s="94"/>
      <c r="M1601" s="94"/>
      <c r="N1601" s="94"/>
      <c r="O1601" s="94"/>
      <c r="P1601" s="94"/>
      <c r="Q1601" s="94">
        <v>49.1</v>
      </c>
      <c r="R1601" s="94"/>
      <c r="S1601" s="94"/>
      <c r="T1601" s="95"/>
      <c r="U1601" s="95">
        <v>45.85</v>
      </c>
      <c r="V1601" s="34" t="s">
        <v>626</v>
      </c>
      <c r="W1601" s="34"/>
      <c r="X1601" s="34"/>
    </row>
    <row r="1602" spans="1:24" ht="14">
      <c r="A1602" s="91" t="s">
        <v>273</v>
      </c>
      <c r="B1602" s="92" t="s">
        <v>2004</v>
      </c>
      <c r="C1602" s="91">
        <v>7</v>
      </c>
      <c r="D1602" s="91" t="s">
        <v>625</v>
      </c>
      <c r="E1602" s="93" t="s">
        <v>174</v>
      </c>
      <c r="F1602" s="93" t="s">
        <v>341</v>
      </c>
      <c r="G1602" s="93">
        <v>2</v>
      </c>
      <c r="H1602" s="93" t="s">
        <v>273</v>
      </c>
      <c r="I1602" s="94">
        <v>0</v>
      </c>
      <c r="J1602" s="94">
        <v>0</v>
      </c>
      <c r="K1602" s="94"/>
      <c r="L1602" s="94"/>
      <c r="M1602" s="94"/>
      <c r="N1602" s="94"/>
      <c r="O1602" s="94"/>
      <c r="P1602" s="94"/>
      <c r="Q1602" s="94"/>
      <c r="R1602" s="94"/>
      <c r="S1602" s="94"/>
      <c r="T1602" s="95"/>
      <c r="U1602" s="95"/>
      <c r="V1602" s="34"/>
      <c r="W1602" s="34"/>
      <c r="X1602" s="34"/>
    </row>
    <row r="1603" spans="1:24" ht="14">
      <c r="A1603" s="91" t="s">
        <v>273</v>
      </c>
      <c r="B1603" s="92" t="s">
        <v>2005</v>
      </c>
      <c r="C1603" s="91">
        <v>9</v>
      </c>
      <c r="D1603" s="91" t="s">
        <v>625</v>
      </c>
      <c r="E1603" s="93" t="s">
        <v>174</v>
      </c>
      <c r="F1603" s="93" t="s">
        <v>341</v>
      </c>
      <c r="G1603" s="93">
        <v>2</v>
      </c>
      <c r="H1603" s="93" t="s">
        <v>273</v>
      </c>
      <c r="I1603" s="94">
        <v>5</v>
      </c>
      <c r="J1603" s="94">
        <v>59.65</v>
      </c>
      <c r="K1603" s="94">
        <v>59.65</v>
      </c>
      <c r="L1603" s="94"/>
      <c r="M1603" s="94">
        <v>46.3</v>
      </c>
      <c r="N1603" s="94"/>
      <c r="O1603" s="94">
        <v>41.6</v>
      </c>
      <c r="P1603" s="94"/>
      <c r="Q1603" s="94">
        <v>56.15</v>
      </c>
      <c r="R1603" s="94"/>
      <c r="S1603" s="94">
        <v>50.9</v>
      </c>
      <c r="T1603" s="95"/>
      <c r="U1603" s="95"/>
      <c r="V1603" s="34"/>
      <c r="W1603" s="34" t="s">
        <v>626</v>
      </c>
      <c r="X1603" s="34"/>
    </row>
    <row r="1604" spans="1:24" ht="14">
      <c r="A1604" s="91" t="s">
        <v>273</v>
      </c>
      <c r="B1604" s="92" t="s">
        <v>2006</v>
      </c>
      <c r="C1604" s="91">
        <v>9</v>
      </c>
      <c r="D1604" s="91" t="s">
        <v>625</v>
      </c>
      <c r="E1604" s="93" t="s">
        <v>174</v>
      </c>
      <c r="F1604" s="93" t="s">
        <v>341</v>
      </c>
      <c r="G1604" s="93">
        <v>2</v>
      </c>
      <c r="H1604" s="93" t="s">
        <v>273</v>
      </c>
      <c r="I1604" s="94">
        <v>5</v>
      </c>
      <c r="J1604" s="94">
        <v>73.900000000000006</v>
      </c>
      <c r="K1604" s="94">
        <v>73.900000000000006</v>
      </c>
      <c r="L1604" s="94"/>
      <c r="M1604" s="94">
        <v>66.599999999999994</v>
      </c>
      <c r="N1604" s="94"/>
      <c r="O1604" s="94">
        <v>58.85</v>
      </c>
      <c r="P1604" s="94"/>
      <c r="Q1604" s="94">
        <v>64.849999999999994</v>
      </c>
      <c r="R1604" s="94"/>
      <c r="S1604" s="94">
        <v>64.5</v>
      </c>
      <c r="T1604" s="95"/>
      <c r="U1604" s="95"/>
      <c r="V1604" s="34"/>
      <c r="W1604" s="34" t="s">
        <v>626</v>
      </c>
      <c r="X1604" s="34"/>
    </row>
    <row r="1605" spans="1:24" ht="14">
      <c r="A1605" s="91" t="s">
        <v>273</v>
      </c>
      <c r="B1605" s="92" t="s">
        <v>2007</v>
      </c>
      <c r="C1605" s="91">
        <v>10</v>
      </c>
      <c r="D1605" s="91" t="s">
        <v>625</v>
      </c>
      <c r="E1605" s="93" t="s">
        <v>174</v>
      </c>
      <c r="F1605" s="93" t="s">
        <v>341</v>
      </c>
      <c r="G1605" s="93">
        <v>2</v>
      </c>
      <c r="H1605" s="93" t="s">
        <v>273</v>
      </c>
      <c r="I1605" s="94">
        <v>2</v>
      </c>
      <c r="J1605" s="94">
        <v>47.6</v>
      </c>
      <c r="K1605" s="94"/>
      <c r="L1605" s="94"/>
      <c r="M1605" s="94">
        <v>40.15</v>
      </c>
      <c r="N1605" s="94"/>
      <c r="O1605" s="94">
        <v>47.6</v>
      </c>
      <c r="P1605" s="94"/>
      <c r="Q1605" s="94"/>
      <c r="R1605" s="94"/>
      <c r="S1605" s="94"/>
      <c r="T1605" s="95"/>
      <c r="U1605" s="95"/>
      <c r="V1605" s="34"/>
      <c r="W1605" s="34" t="s">
        <v>626</v>
      </c>
      <c r="X1605" s="34"/>
    </row>
    <row r="1606" spans="1:24" ht="14">
      <c r="A1606" s="91" t="s">
        <v>273</v>
      </c>
      <c r="B1606" s="92" t="s">
        <v>482</v>
      </c>
      <c r="C1606" s="91">
        <v>9</v>
      </c>
      <c r="D1606" s="91" t="s">
        <v>625</v>
      </c>
      <c r="E1606" s="93" t="s">
        <v>174</v>
      </c>
      <c r="F1606" s="93" t="s">
        <v>341</v>
      </c>
      <c r="G1606" s="93">
        <v>2</v>
      </c>
      <c r="H1606" s="93" t="s">
        <v>273</v>
      </c>
      <c r="I1606" s="94">
        <v>4</v>
      </c>
      <c r="J1606" s="94">
        <v>36.200000000000003</v>
      </c>
      <c r="K1606" s="94"/>
      <c r="L1606" s="94"/>
      <c r="M1606" s="94">
        <v>36.200000000000003</v>
      </c>
      <c r="N1606" s="94"/>
      <c r="O1606" s="94">
        <v>23.9</v>
      </c>
      <c r="P1606" s="94"/>
      <c r="Q1606" s="94">
        <v>33.549999999999997</v>
      </c>
      <c r="R1606" s="94"/>
      <c r="S1606" s="94">
        <v>44.8</v>
      </c>
      <c r="T1606" s="95"/>
      <c r="U1606" s="95">
        <v>26.95</v>
      </c>
      <c r="V1606" s="34" t="s">
        <v>626</v>
      </c>
      <c r="W1606" s="34"/>
      <c r="X1606" s="34"/>
    </row>
    <row r="1607" spans="1:24" ht="14">
      <c r="A1607" s="91" t="s">
        <v>273</v>
      </c>
      <c r="B1607" s="92" t="s">
        <v>2008</v>
      </c>
      <c r="C1607" s="91">
        <v>10</v>
      </c>
      <c r="D1607" s="91" t="s">
        <v>625</v>
      </c>
      <c r="E1607" s="93" t="s">
        <v>174</v>
      </c>
      <c r="F1607" s="93" t="s">
        <v>341</v>
      </c>
      <c r="G1607" s="93">
        <v>2</v>
      </c>
      <c r="H1607" s="93" t="s">
        <v>273</v>
      </c>
      <c r="I1607" s="94">
        <v>0</v>
      </c>
      <c r="J1607" s="94">
        <v>0</v>
      </c>
      <c r="K1607" s="94"/>
      <c r="L1607" s="94"/>
      <c r="M1607" s="94"/>
      <c r="N1607" s="94"/>
      <c r="O1607" s="94"/>
      <c r="P1607" s="94"/>
      <c r="Q1607" s="94"/>
      <c r="R1607" s="94"/>
      <c r="S1607" s="94"/>
      <c r="T1607" s="95"/>
      <c r="U1607" s="95"/>
      <c r="V1607" s="34"/>
      <c r="W1607" s="34"/>
      <c r="X1607" s="34"/>
    </row>
    <row r="1608" spans="1:24" ht="14">
      <c r="A1608" s="91" t="s">
        <v>273</v>
      </c>
      <c r="B1608" s="92" t="s">
        <v>2009</v>
      </c>
      <c r="C1608" s="91">
        <v>9</v>
      </c>
      <c r="D1608" s="91" t="s">
        <v>630</v>
      </c>
      <c r="E1608" s="93" t="s">
        <v>174</v>
      </c>
      <c r="F1608" s="93" t="s">
        <v>341</v>
      </c>
      <c r="G1608" s="93">
        <v>2</v>
      </c>
      <c r="H1608" s="93" t="s">
        <v>273</v>
      </c>
      <c r="I1608" s="94">
        <v>0</v>
      </c>
      <c r="J1608" s="94">
        <v>0</v>
      </c>
      <c r="K1608" s="94"/>
      <c r="L1608" s="94"/>
      <c r="M1608" s="94"/>
      <c r="N1608" s="94"/>
      <c r="O1608" s="94"/>
      <c r="P1608" s="94"/>
      <c r="Q1608" s="94"/>
      <c r="R1608" s="94"/>
      <c r="S1608" s="94"/>
      <c r="T1608" s="95"/>
      <c r="U1608" s="95"/>
      <c r="V1608" s="34"/>
      <c r="W1608" s="34"/>
      <c r="X1608" s="34"/>
    </row>
    <row r="1609" spans="1:24" ht="14">
      <c r="A1609" s="91" t="s">
        <v>273</v>
      </c>
      <c r="B1609" s="92" t="s">
        <v>2010</v>
      </c>
      <c r="C1609" s="91">
        <v>7</v>
      </c>
      <c r="D1609" s="91" t="s">
        <v>630</v>
      </c>
      <c r="E1609" s="93" t="s">
        <v>174</v>
      </c>
      <c r="F1609" s="93" t="s">
        <v>341</v>
      </c>
      <c r="G1609" s="93">
        <v>2</v>
      </c>
      <c r="H1609" s="93" t="s">
        <v>273</v>
      </c>
      <c r="I1609" s="94">
        <v>1</v>
      </c>
      <c r="J1609" s="94">
        <v>14.6</v>
      </c>
      <c r="K1609" s="94"/>
      <c r="L1609" s="94"/>
      <c r="M1609" s="94"/>
      <c r="N1609" s="94"/>
      <c r="O1609" s="94">
        <v>14.6</v>
      </c>
      <c r="P1609" s="94"/>
      <c r="Q1609" s="94"/>
      <c r="R1609" s="94"/>
      <c r="S1609" s="94"/>
      <c r="T1609" s="95"/>
      <c r="U1609" s="95"/>
      <c r="V1609" s="34"/>
      <c r="W1609" s="34"/>
      <c r="X1609" s="34"/>
    </row>
    <row r="1610" spans="1:24" ht="14">
      <c r="A1610" s="91" t="s">
        <v>273</v>
      </c>
      <c r="B1610" s="92" t="s">
        <v>2011</v>
      </c>
      <c r="C1610" s="91">
        <v>9</v>
      </c>
      <c r="D1610" s="91" t="s">
        <v>630</v>
      </c>
      <c r="E1610" s="93" t="s">
        <v>174</v>
      </c>
      <c r="F1610" s="93" t="s">
        <v>341</v>
      </c>
      <c r="G1610" s="93">
        <v>2</v>
      </c>
      <c r="H1610" s="93" t="s">
        <v>273</v>
      </c>
      <c r="I1610" s="94">
        <v>2</v>
      </c>
      <c r="J1610" s="94">
        <v>65.599999999999994</v>
      </c>
      <c r="K1610" s="94"/>
      <c r="L1610" s="94"/>
      <c r="M1610" s="94"/>
      <c r="N1610" s="94"/>
      <c r="O1610" s="94">
        <v>38.25</v>
      </c>
      <c r="P1610" s="94"/>
      <c r="Q1610" s="94">
        <v>65.599999999999994</v>
      </c>
      <c r="R1610" s="94"/>
      <c r="S1610" s="94"/>
      <c r="T1610" s="95"/>
      <c r="U1610" s="95"/>
      <c r="V1610" s="34"/>
      <c r="W1610" s="34" t="s">
        <v>626</v>
      </c>
      <c r="X1610" s="34"/>
    </row>
    <row r="1611" spans="1:24" ht="14">
      <c r="A1611" s="91" t="s">
        <v>273</v>
      </c>
      <c r="B1611" s="92" t="s">
        <v>2012</v>
      </c>
      <c r="C1611" s="91">
        <v>9</v>
      </c>
      <c r="D1611" s="91" t="s">
        <v>630</v>
      </c>
      <c r="E1611" s="93" t="s">
        <v>174</v>
      </c>
      <c r="F1611" s="93" t="s">
        <v>341</v>
      </c>
      <c r="G1611" s="93">
        <v>2</v>
      </c>
      <c r="H1611" s="93" t="s">
        <v>273</v>
      </c>
      <c r="I1611" s="94">
        <v>3</v>
      </c>
      <c r="J1611" s="94">
        <v>62.65</v>
      </c>
      <c r="K1611" s="94">
        <v>62.65</v>
      </c>
      <c r="L1611" s="94"/>
      <c r="M1611" s="94">
        <v>42.05</v>
      </c>
      <c r="N1611" s="94"/>
      <c r="O1611" s="94"/>
      <c r="P1611" s="94"/>
      <c r="Q1611" s="94">
        <v>47.85</v>
      </c>
      <c r="R1611" s="94"/>
      <c r="S1611" s="94"/>
      <c r="T1611" s="95"/>
      <c r="U1611" s="95"/>
      <c r="V1611" s="34"/>
      <c r="W1611" s="34"/>
      <c r="X1611" s="34"/>
    </row>
    <row r="1612" spans="1:24" ht="14">
      <c r="A1612" s="91" t="s">
        <v>273</v>
      </c>
      <c r="B1612" s="92" t="s">
        <v>2013</v>
      </c>
      <c r="C1612" s="91">
        <v>8</v>
      </c>
      <c r="D1612" s="91" t="s">
        <v>630</v>
      </c>
      <c r="E1612" s="93" t="s">
        <v>174</v>
      </c>
      <c r="F1612" s="93" t="s">
        <v>341</v>
      </c>
      <c r="G1612" s="93">
        <v>2</v>
      </c>
      <c r="H1612" s="93" t="s">
        <v>273</v>
      </c>
      <c r="I1612" s="94">
        <v>0</v>
      </c>
      <c r="J1612" s="94">
        <v>0</v>
      </c>
      <c r="K1612" s="94"/>
      <c r="L1612" s="94"/>
      <c r="M1612" s="94"/>
      <c r="N1612" s="94"/>
      <c r="O1612" s="94"/>
      <c r="P1612" s="94"/>
      <c r="Q1612" s="94"/>
      <c r="R1612" s="94"/>
      <c r="S1612" s="94"/>
      <c r="T1612" s="95"/>
      <c r="U1612" s="95"/>
      <c r="V1612" s="34"/>
      <c r="W1612" s="34"/>
      <c r="X1612" s="34"/>
    </row>
    <row r="1613" spans="1:24" ht="14">
      <c r="A1613" s="91" t="s">
        <v>273</v>
      </c>
      <c r="B1613" s="92" t="s">
        <v>2014</v>
      </c>
      <c r="C1613" s="91">
        <v>10</v>
      </c>
      <c r="D1613" s="91" t="s">
        <v>630</v>
      </c>
      <c r="E1613" s="93" t="s">
        <v>174</v>
      </c>
      <c r="F1613" s="93" t="s">
        <v>341</v>
      </c>
      <c r="G1613" s="93">
        <v>2</v>
      </c>
      <c r="H1613" s="93" t="s">
        <v>273</v>
      </c>
      <c r="I1613" s="94">
        <v>0</v>
      </c>
      <c r="J1613" s="94">
        <v>0</v>
      </c>
      <c r="K1613" s="94"/>
      <c r="L1613" s="94"/>
      <c r="M1613" s="94"/>
      <c r="N1613" s="94"/>
      <c r="O1613" s="94"/>
      <c r="P1613" s="94"/>
      <c r="Q1613" s="94"/>
      <c r="R1613" s="94"/>
      <c r="S1613" s="94"/>
      <c r="T1613" s="95"/>
      <c r="U1613" s="95"/>
      <c r="V1613" s="34"/>
      <c r="W1613" s="34"/>
      <c r="X1613" s="34"/>
    </row>
    <row r="1614" spans="1:24" ht="14">
      <c r="A1614" s="91" t="s">
        <v>273</v>
      </c>
      <c r="B1614" s="92" t="s">
        <v>2015</v>
      </c>
      <c r="C1614" s="91">
        <v>10</v>
      </c>
      <c r="D1614" s="91" t="s">
        <v>630</v>
      </c>
      <c r="E1614" s="93" t="s">
        <v>174</v>
      </c>
      <c r="F1614" s="93" t="s">
        <v>341</v>
      </c>
      <c r="G1614" s="93">
        <v>2</v>
      </c>
      <c r="H1614" s="93" t="s">
        <v>273</v>
      </c>
      <c r="I1614" s="94">
        <v>4</v>
      </c>
      <c r="J1614" s="94">
        <v>72.95</v>
      </c>
      <c r="K1614" s="94">
        <v>72.95</v>
      </c>
      <c r="L1614" s="94"/>
      <c r="M1614" s="94">
        <v>45.75</v>
      </c>
      <c r="N1614" s="94"/>
      <c r="O1614" s="94">
        <v>43.5</v>
      </c>
      <c r="P1614" s="94"/>
      <c r="Q1614" s="94"/>
      <c r="R1614" s="94"/>
      <c r="S1614" s="94">
        <v>61.3</v>
      </c>
      <c r="T1614" s="95"/>
      <c r="U1614" s="95"/>
      <c r="V1614" s="34"/>
      <c r="W1614" s="34" t="s">
        <v>626</v>
      </c>
      <c r="X1614" s="34"/>
    </row>
    <row r="1615" spans="1:24" ht="14">
      <c r="A1615" s="91" t="s">
        <v>273</v>
      </c>
      <c r="B1615" s="92" t="s">
        <v>2016</v>
      </c>
      <c r="C1615" s="91">
        <v>9</v>
      </c>
      <c r="D1615" s="91" t="s">
        <v>630</v>
      </c>
      <c r="E1615" s="93" t="s">
        <v>174</v>
      </c>
      <c r="F1615" s="93" t="s">
        <v>341</v>
      </c>
      <c r="G1615" s="93">
        <v>2</v>
      </c>
      <c r="H1615" s="93" t="s">
        <v>273</v>
      </c>
      <c r="I1615" s="94">
        <v>0</v>
      </c>
      <c r="J1615" s="94">
        <v>0</v>
      </c>
      <c r="K1615" s="94"/>
      <c r="L1615" s="94"/>
      <c r="M1615" s="94"/>
      <c r="N1615" s="94"/>
      <c r="O1615" s="94"/>
      <c r="P1615" s="94"/>
      <c r="Q1615" s="94"/>
      <c r="R1615" s="94"/>
      <c r="S1615" s="94"/>
      <c r="T1615" s="95"/>
      <c r="U1615" s="95"/>
      <c r="V1615" s="34"/>
      <c r="W1615" s="34"/>
      <c r="X1615" s="34"/>
    </row>
    <row r="1616" spans="1:24" ht="14">
      <c r="A1616" s="91" t="s">
        <v>273</v>
      </c>
      <c r="B1616" s="92" t="s">
        <v>353</v>
      </c>
      <c r="C1616" s="91">
        <v>5</v>
      </c>
      <c r="D1616" s="91" t="s">
        <v>630</v>
      </c>
      <c r="E1616" s="93" t="s">
        <v>174</v>
      </c>
      <c r="F1616" s="93" t="s">
        <v>341</v>
      </c>
      <c r="G1616" s="93">
        <v>2</v>
      </c>
      <c r="H1616" s="93" t="s">
        <v>273</v>
      </c>
      <c r="I1616" s="94">
        <v>0</v>
      </c>
      <c r="J1616" s="94">
        <v>0</v>
      </c>
      <c r="K1616" s="94"/>
      <c r="L1616" s="94"/>
      <c r="M1616" s="94"/>
      <c r="N1616" s="94"/>
      <c r="O1616" s="94"/>
      <c r="P1616" s="94"/>
      <c r="Q1616" s="94"/>
      <c r="R1616" s="94"/>
      <c r="S1616" s="94"/>
      <c r="T1616" s="95"/>
      <c r="U1616" s="95">
        <v>8</v>
      </c>
      <c r="V1616" s="34" t="s">
        <v>626</v>
      </c>
      <c r="W1616" s="34"/>
      <c r="X1616" s="34"/>
    </row>
    <row r="1617" spans="1:24" ht="14">
      <c r="A1617" s="91" t="s">
        <v>273</v>
      </c>
      <c r="B1617" s="92" t="s">
        <v>2017</v>
      </c>
      <c r="C1617" s="91">
        <v>9</v>
      </c>
      <c r="D1617" s="91" t="s">
        <v>630</v>
      </c>
      <c r="E1617" s="93" t="s">
        <v>174</v>
      </c>
      <c r="F1617" s="93" t="s">
        <v>341</v>
      </c>
      <c r="G1617" s="93">
        <v>2</v>
      </c>
      <c r="H1617" s="93" t="s">
        <v>273</v>
      </c>
      <c r="I1617" s="94">
        <v>4</v>
      </c>
      <c r="J1617" s="94">
        <v>67.7</v>
      </c>
      <c r="K1617" s="94">
        <v>59.75</v>
      </c>
      <c r="L1617" s="94"/>
      <c r="M1617" s="94"/>
      <c r="N1617" s="94"/>
      <c r="O1617" s="94">
        <v>59.05</v>
      </c>
      <c r="P1617" s="94"/>
      <c r="Q1617" s="94">
        <v>67.7</v>
      </c>
      <c r="R1617" s="94"/>
      <c r="S1617" s="94">
        <v>41.8</v>
      </c>
      <c r="T1617" s="95"/>
      <c r="U1617" s="95"/>
      <c r="V1617" s="34"/>
      <c r="W1617" s="34" t="s">
        <v>626</v>
      </c>
      <c r="X1617" s="34" t="s">
        <v>626</v>
      </c>
    </row>
    <row r="1618" spans="1:24" ht="14">
      <c r="A1618" s="91" t="s">
        <v>273</v>
      </c>
      <c r="B1618" s="92" t="s">
        <v>2018</v>
      </c>
      <c r="C1618" s="91">
        <v>8</v>
      </c>
      <c r="D1618" s="91" t="s">
        <v>630</v>
      </c>
      <c r="E1618" s="93" t="s">
        <v>174</v>
      </c>
      <c r="F1618" s="93" t="s">
        <v>341</v>
      </c>
      <c r="G1618" s="93">
        <v>2</v>
      </c>
      <c r="H1618" s="93" t="s">
        <v>273</v>
      </c>
      <c r="I1618" s="94">
        <v>0</v>
      </c>
      <c r="J1618" s="94">
        <v>0</v>
      </c>
      <c r="K1618" s="94"/>
      <c r="L1618" s="94"/>
      <c r="M1618" s="94"/>
      <c r="N1618" s="94"/>
      <c r="O1618" s="94"/>
      <c r="P1618" s="94"/>
      <c r="Q1618" s="94"/>
      <c r="R1618" s="94"/>
      <c r="S1618" s="94"/>
      <c r="T1618" s="95"/>
      <c r="U1618" s="95"/>
      <c r="V1618" s="34"/>
      <c r="W1618" s="34"/>
      <c r="X1618" s="34"/>
    </row>
    <row r="1619" spans="1:24" ht="14">
      <c r="A1619" s="91" t="s">
        <v>273</v>
      </c>
      <c r="B1619" s="92" t="s">
        <v>2019</v>
      </c>
      <c r="C1619" s="91">
        <v>4</v>
      </c>
      <c r="D1619" s="91" t="s">
        <v>630</v>
      </c>
      <c r="E1619" s="93" t="s">
        <v>174</v>
      </c>
      <c r="F1619" s="93" t="s">
        <v>341</v>
      </c>
      <c r="G1619" s="93">
        <v>2</v>
      </c>
      <c r="H1619" s="93" t="s">
        <v>273</v>
      </c>
      <c r="I1619" s="94">
        <v>0</v>
      </c>
      <c r="J1619" s="94">
        <v>0</v>
      </c>
      <c r="K1619" s="94"/>
      <c r="L1619" s="94"/>
      <c r="M1619" s="94"/>
      <c r="N1619" s="94"/>
      <c r="O1619" s="94"/>
      <c r="P1619" s="94"/>
      <c r="Q1619" s="94"/>
      <c r="R1619" s="94"/>
      <c r="S1619" s="94"/>
      <c r="T1619" s="95"/>
      <c r="U1619" s="95"/>
      <c r="V1619" s="34"/>
      <c r="W1619" s="34"/>
      <c r="X1619" s="34"/>
    </row>
    <row r="1620" spans="1:24" ht="14">
      <c r="A1620" s="91" t="s">
        <v>273</v>
      </c>
      <c r="B1620" s="92" t="s">
        <v>2020</v>
      </c>
      <c r="C1620" s="91">
        <v>8</v>
      </c>
      <c r="D1620" s="91" t="s">
        <v>630</v>
      </c>
      <c r="E1620" s="93" t="s">
        <v>174</v>
      </c>
      <c r="F1620" s="93" t="s">
        <v>341</v>
      </c>
      <c r="G1620" s="93">
        <v>2</v>
      </c>
      <c r="H1620" s="93" t="s">
        <v>273</v>
      </c>
      <c r="I1620" s="94">
        <v>0</v>
      </c>
      <c r="J1620" s="94">
        <v>0</v>
      </c>
      <c r="K1620" s="94"/>
      <c r="L1620" s="94"/>
      <c r="M1620" s="94"/>
      <c r="N1620" s="94"/>
      <c r="O1620" s="94"/>
      <c r="P1620" s="94"/>
      <c r="Q1620" s="94"/>
      <c r="R1620" s="94"/>
      <c r="S1620" s="94"/>
      <c r="T1620" s="95"/>
      <c r="U1620" s="95"/>
      <c r="V1620" s="34"/>
      <c r="W1620" s="34"/>
      <c r="X1620" s="34"/>
    </row>
    <row r="1621" spans="1:24" ht="14">
      <c r="A1621" s="91" t="s">
        <v>273</v>
      </c>
      <c r="B1621" s="92" t="s">
        <v>2021</v>
      </c>
      <c r="C1621" s="91">
        <v>9</v>
      </c>
      <c r="D1621" s="91" t="s">
        <v>630</v>
      </c>
      <c r="E1621" s="93" t="s">
        <v>174</v>
      </c>
      <c r="F1621" s="93" t="s">
        <v>341</v>
      </c>
      <c r="G1621" s="93">
        <v>2</v>
      </c>
      <c r="H1621" s="93" t="s">
        <v>273</v>
      </c>
      <c r="I1621" s="94">
        <v>0</v>
      </c>
      <c r="J1621" s="94">
        <v>0</v>
      </c>
      <c r="K1621" s="94"/>
      <c r="L1621" s="94"/>
      <c r="M1621" s="94"/>
      <c r="N1621" s="94"/>
      <c r="O1621" s="94"/>
      <c r="P1621" s="94"/>
      <c r="Q1621" s="94"/>
      <c r="R1621" s="94"/>
      <c r="S1621" s="94"/>
      <c r="T1621" s="95"/>
      <c r="U1621" s="95"/>
      <c r="V1621" s="34"/>
      <c r="W1621" s="34"/>
      <c r="X1621" s="34"/>
    </row>
    <row r="1622" spans="1:24" ht="14">
      <c r="A1622" s="91" t="s">
        <v>273</v>
      </c>
      <c r="B1622" s="92" t="s">
        <v>2022</v>
      </c>
      <c r="C1622" s="91">
        <v>8</v>
      </c>
      <c r="D1622" s="91" t="s">
        <v>630</v>
      </c>
      <c r="E1622" s="93" t="s">
        <v>174</v>
      </c>
      <c r="F1622" s="93" t="s">
        <v>341</v>
      </c>
      <c r="G1622" s="93">
        <v>2</v>
      </c>
      <c r="H1622" s="93" t="s">
        <v>273</v>
      </c>
      <c r="I1622" s="94">
        <v>4</v>
      </c>
      <c r="J1622" s="94">
        <v>99.85</v>
      </c>
      <c r="K1622" s="94"/>
      <c r="L1622" s="94"/>
      <c r="M1622" s="94">
        <v>99.85</v>
      </c>
      <c r="N1622" s="94"/>
      <c r="O1622" s="94">
        <v>77.900000000000006</v>
      </c>
      <c r="P1622" s="94"/>
      <c r="Q1622" s="94">
        <v>83.15</v>
      </c>
      <c r="R1622" s="94"/>
      <c r="S1622" s="94">
        <v>86.4</v>
      </c>
      <c r="T1622" s="95"/>
      <c r="U1622" s="95"/>
      <c r="V1622" s="34"/>
      <c r="W1622" s="34" t="s">
        <v>626</v>
      </c>
      <c r="X1622" s="34"/>
    </row>
    <row r="1623" spans="1:24" ht="14">
      <c r="A1623" s="91" t="s">
        <v>273</v>
      </c>
      <c r="B1623" s="92" t="s">
        <v>2023</v>
      </c>
      <c r="C1623" s="91">
        <v>8</v>
      </c>
      <c r="D1623" s="91" t="s">
        <v>630</v>
      </c>
      <c r="E1623" s="93" t="s">
        <v>174</v>
      </c>
      <c r="F1623" s="93" t="s">
        <v>341</v>
      </c>
      <c r="G1623" s="93">
        <v>2</v>
      </c>
      <c r="H1623" s="93" t="s">
        <v>273</v>
      </c>
      <c r="I1623" s="94">
        <v>4</v>
      </c>
      <c r="J1623" s="94">
        <v>68.400000000000006</v>
      </c>
      <c r="K1623" s="94"/>
      <c r="L1623" s="94"/>
      <c r="M1623" s="94">
        <v>46.55</v>
      </c>
      <c r="N1623" s="94"/>
      <c r="O1623" s="94">
        <v>44.35</v>
      </c>
      <c r="P1623" s="94"/>
      <c r="Q1623" s="94">
        <v>68.400000000000006</v>
      </c>
      <c r="R1623" s="94"/>
      <c r="S1623" s="94">
        <v>49.4</v>
      </c>
      <c r="T1623" s="95"/>
      <c r="U1623" s="95"/>
      <c r="V1623" s="34"/>
      <c r="W1623" s="34" t="s">
        <v>626</v>
      </c>
      <c r="X1623" s="34"/>
    </row>
    <row r="1624" spans="1:24" ht="14">
      <c r="A1624" s="91" t="s">
        <v>273</v>
      </c>
      <c r="B1624" s="92" t="s">
        <v>2024</v>
      </c>
      <c r="C1624" s="91">
        <v>8</v>
      </c>
      <c r="D1624" s="91" t="s">
        <v>630</v>
      </c>
      <c r="E1624" s="93" t="s">
        <v>174</v>
      </c>
      <c r="F1624" s="93" t="s">
        <v>341</v>
      </c>
      <c r="G1624" s="93">
        <v>2</v>
      </c>
      <c r="H1624" s="93" t="s">
        <v>273</v>
      </c>
      <c r="I1624" s="94">
        <v>0</v>
      </c>
      <c r="J1624" s="94">
        <v>0</v>
      </c>
      <c r="K1624" s="94"/>
      <c r="L1624" s="94"/>
      <c r="M1624" s="94"/>
      <c r="N1624" s="94"/>
      <c r="O1624" s="94"/>
      <c r="P1624" s="94"/>
      <c r="Q1624" s="94"/>
      <c r="R1624" s="94"/>
      <c r="S1624" s="94"/>
      <c r="T1624" s="95"/>
      <c r="U1624" s="95"/>
      <c r="V1624" s="34"/>
      <c r="W1624" s="34"/>
      <c r="X1624" s="34"/>
    </row>
    <row r="1625" spans="1:24" ht="14">
      <c r="A1625" s="91" t="s">
        <v>273</v>
      </c>
      <c r="B1625" s="92" t="s">
        <v>2025</v>
      </c>
      <c r="C1625" s="91">
        <v>8</v>
      </c>
      <c r="D1625" s="91" t="s">
        <v>630</v>
      </c>
      <c r="E1625" s="93" t="s">
        <v>174</v>
      </c>
      <c r="F1625" s="93" t="s">
        <v>341</v>
      </c>
      <c r="G1625" s="93">
        <v>2</v>
      </c>
      <c r="H1625" s="93" t="s">
        <v>273</v>
      </c>
      <c r="I1625" s="94">
        <v>0</v>
      </c>
      <c r="J1625" s="94">
        <v>0</v>
      </c>
      <c r="K1625" s="94"/>
      <c r="L1625" s="94"/>
      <c r="M1625" s="94"/>
      <c r="N1625" s="94"/>
      <c r="O1625" s="94"/>
      <c r="P1625" s="94"/>
      <c r="Q1625" s="94"/>
      <c r="R1625" s="94"/>
      <c r="S1625" s="94"/>
      <c r="T1625" s="95"/>
      <c r="U1625" s="95"/>
      <c r="V1625" s="34"/>
      <c r="W1625" s="34"/>
      <c r="X1625" s="34"/>
    </row>
    <row r="1626" spans="1:24" ht="14">
      <c r="A1626" s="91" t="s">
        <v>273</v>
      </c>
      <c r="B1626" s="92" t="s">
        <v>600</v>
      </c>
      <c r="C1626" s="91">
        <v>13</v>
      </c>
      <c r="D1626" s="91" t="s">
        <v>625</v>
      </c>
      <c r="E1626" s="93" t="s">
        <v>342</v>
      </c>
      <c r="F1626" s="93" t="s">
        <v>252</v>
      </c>
      <c r="G1626" s="93">
        <v>2</v>
      </c>
      <c r="H1626" s="93" t="s">
        <v>273</v>
      </c>
      <c r="I1626" s="94">
        <v>2</v>
      </c>
      <c r="J1626" s="94">
        <v>88.3</v>
      </c>
      <c r="K1626" s="94"/>
      <c r="L1626" s="94"/>
      <c r="M1626" s="94"/>
      <c r="N1626" s="94"/>
      <c r="O1626" s="94">
        <v>51.3</v>
      </c>
      <c r="P1626" s="94"/>
      <c r="Q1626" s="94">
        <v>88.3</v>
      </c>
      <c r="R1626" s="94"/>
      <c r="S1626" s="94"/>
      <c r="T1626" s="95"/>
      <c r="U1626" s="95">
        <v>54.4</v>
      </c>
      <c r="V1626" s="34" t="s">
        <v>626</v>
      </c>
      <c r="W1626" s="34"/>
      <c r="X1626" s="34"/>
    </row>
    <row r="1627" spans="1:24" ht="14">
      <c r="A1627" s="91" t="s">
        <v>273</v>
      </c>
      <c r="B1627" s="92" t="s">
        <v>2026</v>
      </c>
      <c r="C1627" s="91">
        <v>13</v>
      </c>
      <c r="D1627" s="91" t="s">
        <v>625</v>
      </c>
      <c r="E1627" s="93" t="s">
        <v>342</v>
      </c>
      <c r="F1627" s="93" t="s">
        <v>252</v>
      </c>
      <c r="G1627" s="93">
        <v>2</v>
      </c>
      <c r="H1627" s="93" t="s">
        <v>273</v>
      </c>
      <c r="I1627" s="94">
        <v>4</v>
      </c>
      <c r="J1627" s="94">
        <v>111.05</v>
      </c>
      <c r="K1627" s="94">
        <v>111.05</v>
      </c>
      <c r="L1627" s="94"/>
      <c r="M1627" s="94">
        <v>100.8</v>
      </c>
      <c r="N1627" s="94"/>
      <c r="O1627" s="94"/>
      <c r="P1627" s="94"/>
      <c r="Q1627" s="94">
        <v>110.4</v>
      </c>
      <c r="R1627" s="94"/>
      <c r="S1627" s="94">
        <v>127.05</v>
      </c>
      <c r="T1627" s="95"/>
      <c r="U1627" s="95"/>
      <c r="V1627" s="34"/>
      <c r="W1627" s="34"/>
      <c r="X1627" s="34"/>
    </row>
    <row r="1628" spans="1:24" ht="14">
      <c r="A1628" s="91" t="s">
        <v>273</v>
      </c>
      <c r="B1628" s="92" t="s">
        <v>2027</v>
      </c>
      <c r="C1628" s="91">
        <v>13</v>
      </c>
      <c r="D1628" s="91" t="s">
        <v>625</v>
      </c>
      <c r="E1628" s="93" t="s">
        <v>342</v>
      </c>
      <c r="F1628" s="93" t="s">
        <v>252</v>
      </c>
      <c r="G1628" s="93">
        <v>2</v>
      </c>
      <c r="H1628" s="93" t="s">
        <v>273</v>
      </c>
      <c r="I1628" s="94">
        <v>4</v>
      </c>
      <c r="J1628" s="94">
        <v>131.75</v>
      </c>
      <c r="K1628" s="94">
        <v>131.75</v>
      </c>
      <c r="L1628" s="94"/>
      <c r="M1628" s="94">
        <v>110.15</v>
      </c>
      <c r="N1628" s="94"/>
      <c r="O1628" s="94"/>
      <c r="P1628" s="94"/>
      <c r="Q1628" s="94">
        <v>97.15</v>
      </c>
      <c r="R1628" s="94"/>
      <c r="S1628" s="94">
        <v>110.95</v>
      </c>
      <c r="T1628" s="95"/>
      <c r="U1628" s="95"/>
      <c r="V1628" s="34"/>
      <c r="W1628" s="34"/>
      <c r="X1628" s="34"/>
    </row>
    <row r="1629" spans="1:24" ht="14">
      <c r="A1629" s="91" t="s">
        <v>273</v>
      </c>
      <c r="B1629" s="92" t="s">
        <v>2028</v>
      </c>
      <c r="C1629" s="91">
        <v>14</v>
      </c>
      <c r="D1629" s="91" t="s">
        <v>625</v>
      </c>
      <c r="E1629" s="93" t="s">
        <v>342</v>
      </c>
      <c r="F1629" s="93" t="s">
        <v>252</v>
      </c>
      <c r="G1629" s="93">
        <v>2</v>
      </c>
      <c r="H1629" s="93" t="s">
        <v>273</v>
      </c>
      <c r="I1629" s="94">
        <v>4</v>
      </c>
      <c r="J1629" s="94">
        <v>264.8</v>
      </c>
      <c r="K1629" s="94"/>
      <c r="L1629" s="94"/>
      <c r="M1629" s="94">
        <v>251.05</v>
      </c>
      <c r="N1629" s="94"/>
      <c r="O1629" s="94">
        <v>205.45</v>
      </c>
      <c r="P1629" s="94"/>
      <c r="Q1629" s="94">
        <v>264.8</v>
      </c>
      <c r="R1629" s="94"/>
      <c r="S1629" s="94">
        <v>272.60000000000002</v>
      </c>
      <c r="T1629" s="95"/>
      <c r="U1629" s="95"/>
      <c r="V1629" s="34"/>
      <c r="W1629" s="34"/>
      <c r="X1629" s="34"/>
    </row>
    <row r="1630" spans="1:24" ht="14">
      <c r="A1630" s="91" t="s">
        <v>273</v>
      </c>
      <c r="B1630" s="92" t="s">
        <v>2029</v>
      </c>
      <c r="C1630" s="91">
        <v>14</v>
      </c>
      <c r="D1630" s="91" t="s">
        <v>630</v>
      </c>
      <c r="E1630" s="93" t="s">
        <v>342</v>
      </c>
      <c r="F1630" s="93" t="s">
        <v>252</v>
      </c>
      <c r="G1630" s="93">
        <v>2</v>
      </c>
      <c r="H1630" s="93" t="s">
        <v>273</v>
      </c>
      <c r="I1630" s="94">
        <v>5</v>
      </c>
      <c r="J1630" s="94">
        <v>146.15</v>
      </c>
      <c r="K1630" s="94">
        <v>146.15</v>
      </c>
      <c r="L1630" s="94"/>
      <c r="M1630" s="94">
        <v>124.55</v>
      </c>
      <c r="N1630" s="94"/>
      <c r="O1630" s="94">
        <v>141.05000000000001</v>
      </c>
      <c r="P1630" s="94"/>
      <c r="Q1630" s="94">
        <v>138.69999999999999</v>
      </c>
      <c r="R1630" s="94"/>
      <c r="S1630" s="94">
        <v>149.85</v>
      </c>
      <c r="T1630" s="95"/>
      <c r="U1630" s="95"/>
      <c r="V1630" s="34"/>
      <c r="W1630" s="34" t="s">
        <v>626</v>
      </c>
      <c r="X1630" s="34"/>
    </row>
    <row r="1631" spans="1:24" ht="14">
      <c r="A1631" s="91" t="s">
        <v>273</v>
      </c>
      <c r="B1631" s="92" t="s">
        <v>276</v>
      </c>
      <c r="C1631" s="91">
        <v>14</v>
      </c>
      <c r="D1631" s="91" t="s">
        <v>630</v>
      </c>
      <c r="E1631" s="93" t="s">
        <v>342</v>
      </c>
      <c r="F1631" s="93" t="s">
        <v>252</v>
      </c>
      <c r="G1631" s="93">
        <v>2</v>
      </c>
      <c r="H1631" s="93" t="s">
        <v>273</v>
      </c>
      <c r="I1631" s="94">
        <v>4</v>
      </c>
      <c r="J1631" s="94">
        <v>180.7</v>
      </c>
      <c r="K1631" s="94">
        <v>180.7</v>
      </c>
      <c r="L1631" s="94"/>
      <c r="M1631" s="94">
        <v>147.5</v>
      </c>
      <c r="N1631" s="94"/>
      <c r="O1631" s="94">
        <v>128.6</v>
      </c>
      <c r="P1631" s="94"/>
      <c r="Q1631" s="94">
        <v>140.4</v>
      </c>
      <c r="R1631" s="94"/>
      <c r="S1631" s="94"/>
      <c r="T1631" s="95"/>
      <c r="U1631" s="95"/>
      <c r="V1631" s="34"/>
      <c r="W1631" s="34"/>
      <c r="X1631" s="34"/>
    </row>
    <row r="1632" spans="1:24" ht="14">
      <c r="A1632" s="91" t="s">
        <v>273</v>
      </c>
      <c r="B1632" s="92" t="s">
        <v>2030</v>
      </c>
      <c r="C1632" s="91">
        <v>12</v>
      </c>
      <c r="D1632" s="91" t="s">
        <v>625</v>
      </c>
      <c r="E1632" s="93" t="s">
        <v>341</v>
      </c>
      <c r="F1632" s="93" t="s">
        <v>342</v>
      </c>
      <c r="G1632" s="93">
        <v>2</v>
      </c>
      <c r="H1632" s="93" t="s">
        <v>273</v>
      </c>
      <c r="I1632" s="94">
        <v>1</v>
      </c>
      <c r="J1632" s="94">
        <v>94.8</v>
      </c>
      <c r="K1632" s="94">
        <v>94.8</v>
      </c>
      <c r="L1632" s="94"/>
      <c r="M1632" s="94"/>
      <c r="N1632" s="94"/>
      <c r="O1632" s="94"/>
      <c r="P1632" s="94"/>
      <c r="Q1632" s="94"/>
      <c r="R1632" s="94"/>
      <c r="S1632" s="94"/>
      <c r="T1632" s="95"/>
      <c r="U1632" s="95"/>
      <c r="V1632" s="34"/>
      <c r="W1632" s="34"/>
      <c r="X1632" s="34"/>
    </row>
    <row r="1633" spans="1:24" ht="14">
      <c r="A1633" s="91" t="s">
        <v>273</v>
      </c>
      <c r="B1633" s="92" t="s">
        <v>2031</v>
      </c>
      <c r="C1633" s="91">
        <v>11</v>
      </c>
      <c r="D1633" s="91" t="s">
        <v>625</v>
      </c>
      <c r="E1633" s="93" t="s">
        <v>341</v>
      </c>
      <c r="F1633" s="93" t="s">
        <v>342</v>
      </c>
      <c r="G1633" s="93">
        <v>2</v>
      </c>
      <c r="H1633" s="93" t="s">
        <v>273</v>
      </c>
      <c r="I1633" s="94">
        <v>1</v>
      </c>
      <c r="J1633" s="94">
        <v>47.6</v>
      </c>
      <c r="K1633" s="94"/>
      <c r="L1633" s="94"/>
      <c r="M1633" s="94">
        <v>47.6</v>
      </c>
      <c r="N1633" s="94"/>
      <c r="O1633" s="94"/>
      <c r="P1633" s="94"/>
      <c r="Q1633" s="94"/>
      <c r="R1633" s="94"/>
      <c r="S1633" s="94"/>
      <c r="T1633" s="95"/>
      <c r="U1633" s="95"/>
      <c r="V1633" s="34"/>
      <c r="W1633" s="34"/>
      <c r="X1633" s="34"/>
    </row>
    <row r="1634" spans="1:24" ht="14">
      <c r="A1634" s="91" t="s">
        <v>273</v>
      </c>
      <c r="B1634" s="92" t="s">
        <v>569</v>
      </c>
      <c r="C1634" s="91">
        <v>11</v>
      </c>
      <c r="D1634" s="91" t="s">
        <v>625</v>
      </c>
      <c r="E1634" s="93" t="s">
        <v>341</v>
      </c>
      <c r="F1634" s="93" t="s">
        <v>342</v>
      </c>
      <c r="G1634" s="93">
        <v>2</v>
      </c>
      <c r="H1634" s="93" t="s">
        <v>273</v>
      </c>
      <c r="I1634" s="94">
        <v>1</v>
      </c>
      <c r="J1634" s="94">
        <v>63.6</v>
      </c>
      <c r="K1634" s="94"/>
      <c r="L1634" s="94"/>
      <c r="M1634" s="94"/>
      <c r="N1634" s="94"/>
      <c r="O1634" s="94"/>
      <c r="P1634" s="94"/>
      <c r="Q1634" s="94">
        <v>63.6</v>
      </c>
      <c r="R1634" s="94"/>
      <c r="S1634" s="94"/>
      <c r="T1634" s="95"/>
      <c r="U1634" s="95">
        <v>49.6</v>
      </c>
      <c r="V1634" s="34" t="s">
        <v>626</v>
      </c>
      <c r="W1634" s="34"/>
      <c r="X1634" s="34"/>
    </row>
    <row r="1635" spans="1:24" ht="14">
      <c r="A1635" s="91" t="s">
        <v>273</v>
      </c>
      <c r="B1635" s="92" t="s">
        <v>2032</v>
      </c>
      <c r="C1635" s="91">
        <v>11</v>
      </c>
      <c r="D1635" s="91" t="s">
        <v>625</v>
      </c>
      <c r="E1635" s="93" t="s">
        <v>341</v>
      </c>
      <c r="F1635" s="93" t="s">
        <v>342</v>
      </c>
      <c r="G1635" s="93">
        <v>2</v>
      </c>
      <c r="H1635" s="93" t="s">
        <v>273</v>
      </c>
      <c r="I1635" s="94">
        <v>3</v>
      </c>
      <c r="J1635" s="94">
        <v>98.75</v>
      </c>
      <c r="K1635" s="94"/>
      <c r="L1635" s="94"/>
      <c r="M1635" s="94">
        <v>60.65</v>
      </c>
      <c r="N1635" s="94"/>
      <c r="O1635" s="94">
        <v>73.3</v>
      </c>
      <c r="P1635" s="94"/>
      <c r="Q1635" s="94">
        <v>98.75</v>
      </c>
      <c r="R1635" s="94"/>
      <c r="S1635" s="94"/>
      <c r="T1635" s="95"/>
      <c r="U1635" s="95"/>
      <c r="V1635" s="34"/>
      <c r="W1635" s="34" t="s">
        <v>626</v>
      </c>
      <c r="X1635" s="34" t="s">
        <v>626</v>
      </c>
    </row>
    <row r="1636" spans="1:24" ht="14">
      <c r="A1636" s="91" t="s">
        <v>273</v>
      </c>
      <c r="B1636" s="92" t="s">
        <v>2033</v>
      </c>
      <c r="C1636" s="91">
        <v>12</v>
      </c>
      <c r="D1636" s="91" t="s">
        <v>625</v>
      </c>
      <c r="E1636" s="93" t="s">
        <v>341</v>
      </c>
      <c r="F1636" s="93" t="s">
        <v>342</v>
      </c>
      <c r="G1636" s="93">
        <v>2</v>
      </c>
      <c r="H1636" s="93" t="s">
        <v>273</v>
      </c>
      <c r="I1636" s="94">
        <v>2</v>
      </c>
      <c r="J1636" s="94">
        <v>90.55</v>
      </c>
      <c r="K1636" s="94">
        <v>90.55</v>
      </c>
      <c r="L1636" s="94"/>
      <c r="M1636" s="94">
        <v>80.3</v>
      </c>
      <c r="N1636" s="94"/>
      <c r="O1636" s="94"/>
      <c r="P1636" s="94"/>
      <c r="Q1636" s="94"/>
      <c r="R1636" s="94"/>
      <c r="S1636" s="94"/>
      <c r="T1636" s="95"/>
      <c r="U1636" s="95"/>
      <c r="V1636" s="34"/>
      <c r="W1636" s="34"/>
      <c r="X1636" s="34"/>
    </row>
    <row r="1637" spans="1:24" ht="14">
      <c r="A1637" s="91" t="s">
        <v>273</v>
      </c>
      <c r="B1637" s="92" t="s">
        <v>2034</v>
      </c>
      <c r="C1637" s="91">
        <v>11</v>
      </c>
      <c r="D1637" s="91" t="s">
        <v>630</v>
      </c>
      <c r="E1637" s="93" t="s">
        <v>341</v>
      </c>
      <c r="F1637" s="93" t="s">
        <v>342</v>
      </c>
      <c r="G1637" s="93">
        <v>2</v>
      </c>
      <c r="H1637" s="93" t="s">
        <v>273</v>
      </c>
      <c r="I1637" s="94">
        <v>0</v>
      </c>
      <c r="J1637" s="94">
        <v>0</v>
      </c>
      <c r="K1637" s="94"/>
      <c r="L1637" s="94"/>
      <c r="M1637" s="94"/>
      <c r="N1637" s="94"/>
      <c r="O1637" s="94"/>
      <c r="P1637" s="94"/>
      <c r="Q1637" s="94"/>
      <c r="R1637" s="94"/>
      <c r="S1637" s="94"/>
      <c r="T1637" s="95"/>
      <c r="U1637" s="95"/>
      <c r="V1637" s="34"/>
      <c r="W1637" s="34"/>
      <c r="X1637" s="34"/>
    </row>
    <row r="1638" spans="1:24" ht="14">
      <c r="A1638" s="91" t="s">
        <v>273</v>
      </c>
      <c r="B1638" s="92" t="s">
        <v>2035</v>
      </c>
      <c r="C1638" s="91">
        <v>13</v>
      </c>
      <c r="D1638" s="91" t="s">
        <v>630</v>
      </c>
      <c r="E1638" s="93" t="s">
        <v>342</v>
      </c>
      <c r="F1638" s="93" t="s">
        <v>252</v>
      </c>
      <c r="G1638" s="93">
        <v>2</v>
      </c>
      <c r="H1638" s="93" t="s">
        <v>273</v>
      </c>
      <c r="I1638" s="94">
        <v>3</v>
      </c>
      <c r="J1638" s="94">
        <v>116.1</v>
      </c>
      <c r="K1638" s="94"/>
      <c r="L1638" s="94"/>
      <c r="M1638" s="94"/>
      <c r="N1638" s="94"/>
      <c r="O1638" s="94">
        <v>99.15</v>
      </c>
      <c r="P1638" s="94"/>
      <c r="Q1638" s="94">
        <v>116.1</v>
      </c>
      <c r="R1638" s="94"/>
      <c r="S1638" s="94">
        <v>108</v>
      </c>
      <c r="T1638" s="95"/>
      <c r="U1638" s="95"/>
      <c r="V1638" s="34"/>
      <c r="W1638" s="34" t="s">
        <v>626</v>
      </c>
      <c r="X1638" s="34"/>
    </row>
    <row r="1639" spans="1:24" ht="14">
      <c r="A1639" s="91" t="s">
        <v>273</v>
      </c>
      <c r="B1639" s="92" t="s">
        <v>2036</v>
      </c>
      <c r="C1639" s="91">
        <v>12</v>
      </c>
      <c r="D1639" s="91" t="s">
        <v>630</v>
      </c>
      <c r="E1639" s="93" t="s">
        <v>341</v>
      </c>
      <c r="F1639" s="93" t="s">
        <v>342</v>
      </c>
      <c r="G1639" s="93">
        <v>2</v>
      </c>
      <c r="H1639" s="93" t="s">
        <v>273</v>
      </c>
      <c r="I1639" s="94">
        <v>4</v>
      </c>
      <c r="J1639" s="94">
        <v>93.35</v>
      </c>
      <c r="K1639" s="94">
        <v>93.35</v>
      </c>
      <c r="L1639" s="94"/>
      <c r="M1639" s="94">
        <v>85.35</v>
      </c>
      <c r="N1639" s="94"/>
      <c r="O1639" s="94">
        <v>65.650000000000006</v>
      </c>
      <c r="P1639" s="94"/>
      <c r="Q1639" s="94"/>
      <c r="R1639" s="94"/>
      <c r="S1639" s="94">
        <v>95.95</v>
      </c>
      <c r="T1639" s="95"/>
      <c r="U1639" s="95"/>
      <c r="V1639" s="34"/>
      <c r="W1639" s="34" t="s">
        <v>626</v>
      </c>
      <c r="X1639" s="34"/>
    </row>
    <row r="1640" spans="1:24" ht="14">
      <c r="A1640" s="91" t="s">
        <v>273</v>
      </c>
      <c r="B1640" s="92" t="s">
        <v>2037</v>
      </c>
      <c r="C1640" s="91">
        <v>11</v>
      </c>
      <c r="D1640" s="91" t="s">
        <v>630</v>
      </c>
      <c r="E1640" s="93" t="s">
        <v>341</v>
      </c>
      <c r="F1640" s="93" t="s">
        <v>342</v>
      </c>
      <c r="G1640" s="93">
        <v>2</v>
      </c>
      <c r="H1640" s="93" t="s">
        <v>273</v>
      </c>
      <c r="I1640" s="94">
        <v>5</v>
      </c>
      <c r="J1640" s="94">
        <v>111.65</v>
      </c>
      <c r="K1640" s="94">
        <v>106.65</v>
      </c>
      <c r="L1640" s="94"/>
      <c r="M1640" s="94">
        <v>92.55</v>
      </c>
      <c r="N1640" s="94"/>
      <c r="O1640" s="94">
        <v>102.85</v>
      </c>
      <c r="P1640" s="94"/>
      <c r="Q1640" s="94">
        <v>111.65</v>
      </c>
      <c r="R1640" s="94"/>
      <c r="S1640" s="94">
        <v>104.6</v>
      </c>
      <c r="T1640" s="95"/>
      <c r="U1640" s="95"/>
      <c r="V1640" s="34"/>
      <c r="W1640" s="34" t="s">
        <v>626</v>
      </c>
      <c r="X1640" s="34"/>
    </row>
    <row r="1641" spans="1:24" ht="14">
      <c r="A1641" s="91" t="s">
        <v>273</v>
      </c>
      <c r="B1641" s="92" t="s">
        <v>2038</v>
      </c>
      <c r="C1641" s="91">
        <v>15</v>
      </c>
      <c r="D1641" s="91" t="s">
        <v>625</v>
      </c>
      <c r="E1641" s="93" t="s">
        <v>252</v>
      </c>
      <c r="F1641" s="93" t="s">
        <v>252</v>
      </c>
      <c r="G1641" s="93">
        <v>2</v>
      </c>
      <c r="H1641" s="93" t="s">
        <v>273</v>
      </c>
      <c r="I1641" s="94">
        <v>5</v>
      </c>
      <c r="J1641" s="94">
        <v>218.5</v>
      </c>
      <c r="K1641" s="94">
        <v>192.4</v>
      </c>
      <c r="L1641" s="94"/>
      <c r="M1641" s="94">
        <v>153.6</v>
      </c>
      <c r="N1641" s="94"/>
      <c r="O1641" s="94">
        <v>173.65</v>
      </c>
      <c r="P1641" s="94"/>
      <c r="Q1641" s="94">
        <v>218.5</v>
      </c>
      <c r="R1641" s="94"/>
      <c r="S1641" s="94">
        <v>215.95</v>
      </c>
      <c r="T1641" s="95"/>
      <c r="U1641" s="95"/>
      <c r="V1641" s="34"/>
      <c r="W1641" s="34" t="s">
        <v>626</v>
      </c>
      <c r="X1641" s="34"/>
    </row>
    <row r="1642" spans="1:24" ht="14">
      <c r="A1642" s="91" t="s">
        <v>273</v>
      </c>
      <c r="B1642" s="92" t="s">
        <v>2039</v>
      </c>
      <c r="C1642" s="91">
        <v>18</v>
      </c>
      <c r="D1642" s="91" t="s">
        <v>630</v>
      </c>
      <c r="E1642" s="93" t="s">
        <v>252</v>
      </c>
      <c r="F1642" s="93" t="s">
        <v>252</v>
      </c>
      <c r="G1642" s="93">
        <v>2</v>
      </c>
      <c r="H1642" s="93" t="s">
        <v>273</v>
      </c>
      <c r="I1642" s="94">
        <v>3</v>
      </c>
      <c r="J1642" s="94">
        <v>165</v>
      </c>
      <c r="K1642" s="94">
        <v>165</v>
      </c>
      <c r="L1642" s="94"/>
      <c r="M1642" s="94"/>
      <c r="N1642" s="94"/>
      <c r="O1642" s="94"/>
      <c r="P1642" s="94"/>
      <c r="Q1642" s="94">
        <v>142.75</v>
      </c>
      <c r="R1642" s="94"/>
      <c r="S1642" s="94">
        <v>150.75</v>
      </c>
      <c r="T1642" s="95"/>
      <c r="U1642" s="95"/>
      <c r="V1642" s="34"/>
      <c r="W1642" s="34" t="s">
        <v>626</v>
      </c>
      <c r="X1642" s="34"/>
    </row>
    <row r="1643" spans="1:24" ht="14">
      <c r="A1643" s="91" t="s">
        <v>277</v>
      </c>
      <c r="B1643" s="92" t="s">
        <v>2040</v>
      </c>
      <c r="C1643" s="91">
        <v>9</v>
      </c>
      <c r="D1643" s="91" t="s">
        <v>625</v>
      </c>
      <c r="E1643" s="93" t="s">
        <v>174</v>
      </c>
      <c r="F1643" s="93" t="s">
        <v>341</v>
      </c>
      <c r="G1643" s="93">
        <v>2</v>
      </c>
      <c r="H1643" s="93" t="s">
        <v>277</v>
      </c>
      <c r="I1643" s="94">
        <v>4</v>
      </c>
      <c r="J1643" s="94">
        <v>24.1</v>
      </c>
      <c r="K1643" s="94">
        <v>22.95</v>
      </c>
      <c r="L1643" s="94"/>
      <c r="M1643" s="94">
        <v>24.1</v>
      </c>
      <c r="N1643" s="94"/>
      <c r="O1643" s="94"/>
      <c r="P1643" s="94"/>
      <c r="Q1643" s="94">
        <v>23.1</v>
      </c>
      <c r="R1643" s="94"/>
      <c r="S1643" s="94">
        <v>35.049999999999997</v>
      </c>
      <c r="T1643" s="95"/>
      <c r="U1643" s="95"/>
      <c r="V1643" s="34" t="s">
        <v>626</v>
      </c>
      <c r="W1643" s="34"/>
      <c r="X1643" s="34"/>
    </row>
    <row r="1644" spans="1:24" ht="14">
      <c r="A1644" s="91" t="s">
        <v>277</v>
      </c>
      <c r="B1644" s="92" t="s">
        <v>2041</v>
      </c>
      <c r="C1644" s="91">
        <v>10</v>
      </c>
      <c r="D1644" s="91" t="s">
        <v>625</v>
      </c>
      <c r="E1644" s="93" t="s">
        <v>174</v>
      </c>
      <c r="F1644" s="93" t="s">
        <v>341</v>
      </c>
      <c r="G1644" s="93">
        <v>2</v>
      </c>
      <c r="H1644" s="93" t="s">
        <v>277</v>
      </c>
      <c r="I1644" s="94">
        <v>4</v>
      </c>
      <c r="J1644" s="94">
        <v>48.95</v>
      </c>
      <c r="K1644" s="94">
        <v>41.9</v>
      </c>
      <c r="L1644" s="94"/>
      <c r="M1644" s="94"/>
      <c r="N1644" s="94"/>
      <c r="O1644" s="94">
        <v>33.4</v>
      </c>
      <c r="P1644" s="94"/>
      <c r="Q1644" s="94">
        <v>48.95</v>
      </c>
      <c r="R1644" s="94"/>
      <c r="S1644" s="94">
        <v>57.6</v>
      </c>
      <c r="T1644" s="95"/>
      <c r="U1644" s="95"/>
      <c r="V1644" s="34" t="s">
        <v>626</v>
      </c>
      <c r="W1644" s="34"/>
      <c r="X1644" s="34"/>
    </row>
    <row r="1645" spans="1:24" ht="14">
      <c r="A1645" s="91" t="s">
        <v>277</v>
      </c>
      <c r="B1645" s="92" t="s">
        <v>470</v>
      </c>
      <c r="C1645" s="91">
        <v>8</v>
      </c>
      <c r="D1645" s="91" t="s">
        <v>625</v>
      </c>
      <c r="E1645" s="93" t="s">
        <v>174</v>
      </c>
      <c r="F1645" s="93" t="s">
        <v>341</v>
      </c>
      <c r="G1645" s="93">
        <v>2</v>
      </c>
      <c r="H1645" s="93" t="s">
        <v>277</v>
      </c>
      <c r="I1645" s="94">
        <v>1</v>
      </c>
      <c r="J1645" s="94">
        <v>0</v>
      </c>
      <c r="K1645" s="94"/>
      <c r="L1645" s="94"/>
      <c r="M1645" s="94"/>
      <c r="N1645" s="94"/>
      <c r="O1645" s="94"/>
      <c r="P1645" s="94"/>
      <c r="Q1645" s="94"/>
      <c r="R1645" s="94"/>
      <c r="S1645" s="94">
        <v>26.2</v>
      </c>
      <c r="T1645" s="95"/>
      <c r="U1645" s="95">
        <v>28.7</v>
      </c>
      <c r="V1645" s="34" t="s">
        <v>626</v>
      </c>
      <c r="W1645" s="34"/>
      <c r="X1645" s="34"/>
    </row>
    <row r="1646" spans="1:24" ht="14">
      <c r="A1646" s="91" t="s">
        <v>277</v>
      </c>
      <c r="B1646" s="92" t="s">
        <v>395</v>
      </c>
      <c r="C1646" s="91">
        <v>7</v>
      </c>
      <c r="D1646" s="91" t="s">
        <v>625</v>
      </c>
      <c r="E1646" s="93" t="s">
        <v>174</v>
      </c>
      <c r="F1646" s="93" t="s">
        <v>341</v>
      </c>
      <c r="G1646" s="93">
        <v>2</v>
      </c>
      <c r="H1646" s="93" t="s">
        <v>277</v>
      </c>
      <c r="I1646" s="94">
        <v>2</v>
      </c>
      <c r="J1646" s="94">
        <v>37.4</v>
      </c>
      <c r="K1646" s="94"/>
      <c r="L1646" s="94"/>
      <c r="M1646" s="94"/>
      <c r="N1646" s="94"/>
      <c r="O1646" s="94">
        <v>18.5</v>
      </c>
      <c r="P1646" s="94"/>
      <c r="Q1646" s="94">
        <v>37.4</v>
      </c>
      <c r="R1646" s="94"/>
      <c r="S1646" s="94"/>
      <c r="T1646" s="95"/>
      <c r="U1646" s="95">
        <v>37.15</v>
      </c>
      <c r="V1646" s="34" t="s">
        <v>626</v>
      </c>
      <c r="W1646" s="34"/>
      <c r="X1646" s="34"/>
    </row>
    <row r="1647" spans="1:24" ht="14">
      <c r="A1647" s="91" t="s">
        <v>277</v>
      </c>
      <c r="B1647" s="92" t="s">
        <v>452</v>
      </c>
      <c r="C1647" s="91">
        <v>8</v>
      </c>
      <c r="D1647" s="91" t="s">
        <v>625</v>
      </c>
      <c r="E1647" s="93" t="s">
        <v>174</v>
      </c>
      <c r="F1647" s="93" t="s">
        <v>341</v>
      </c>
      <c r="G1647" s="93">
        <v>2</v>
      </c>
      <c r="H1647" s="93" t="s">
        <v>277</v>
      </c>
      <c r="I1647" s="94">
        <v>4</v>
      </c>
      <c r="J1647" s="94">
        <v>52.9</v>
      </c>
      <c r="K1647" s="94">
        <v>40.700000000000003</v>
      </c>
      <c r="L1647" s="94"/>
      <c r="M1647" s="94">
        <v>46.3</v>
      </c>
      <c r="N1647" s="94"/>
      <c r="O1647" s="94">
        <v>39.200000000000003</v>
      </c>
      <c r="P1647" s="94"/>
      <c r="Q1647" s="94">
        <v>52.9</v>
      </c>
      <c r="R1647" s="94"/>
      <c r="S1647" s="94"/>
      <c r="T1647" s="95"/>
      <c r="U1647" s="95">
        <v>53.25</v>
      </c>
      <c r="V1647" s="34" t="s">
        <v>626</v>
      </c>
      <c r="W1647" s="34"/>
      <c r="X1647" s="34"/>
    </row>
    <row r="1648" spans="1:24" ht="14">
      <c r="A1648" s="91" t="s">
        <v>277</v>
      </c>
      <c r="B1648" s="92" t="s">
        <v>2042</v>
      </c>
      <c r="C1648" s="91">
        <v>8</v>
      </c>
      <c r="D1648" s="91" t="s">
        <v>625</v>
      </c>
      <c r="E1648" s="93" t="s">
        <v>174</v>
      </c>
      <c r="F1648" s="93" t="s">
        <v>341</v>
      </c>
      <c r="G1648" s="93">
        <v>2</v>
      </c>
      <c r="H1648" s="93" t="s">
        <v>277</v>
      </c>
      <c r="I1648" s="94">
        <v>0</v>
      </c>
      <c r="J1648" s="94">
        <v>0</v>
      </c>
      <c r="K1648" s="94"/>
      <c r="L1648" s="94"/>
      <c r="M1648" s="94"/>
      <c r="N1648" s="94"/>
      <c r="O1648" s="94"/>
      <c r="P1648" s="94"/>
      <c r="Q1648" s="94"/>
      <c r="R1648" s="94"/>
      <c r="S1648" s="94"/>
      <c r="T1648" s="95"/>
      <c r="U1648" s="95"/>
      <c r="V1648" s="34" t="s">
        <v>626</v>
      </c>
      <c r="W1648" s="34"/>
      <c r="X1648" s="34"/>
    </row>
    <row r="1649" spans="1:24" ht="14">
      <c r="A1649" s="91" t="s">
        <v>277</v>
      </c>
      <c r="B1649" s="92" t="s">
        <v>2043</v>
      </c>
      <c r="C1649" s="91">
        <v>8</v>
      </c>
      <c r="D1649" s="91" t="s">
        <v>625</v>
      </c>
      <c r="E1649" s="93" t="s">
        <v>174</v>
      </c>
      <c r="F1649" s="93" t="s">
        <v>341</v>
      </c>
      <c r="G1649" s="93">
        <v>2</v>
      </c>
      <c r="H1649" s="93" t="s">
        <v>277</v>
      </c>
      <c r="I1649" s="94">
        <v>4</v>
      </c>
      <c r="J1649" s="94">
        <v>75.05</v>
      </c>
      <c r="K1649" s="94">
        <v>57.25</v>
      </c>
      <c r="L1649" s="94"/>
      <c r="M1649" s="94"/>
      <c r="N1649" s="94"/>
      <c r="O1649" s="94">
        <v>75.05</v>
      </c>
      <c r="P1649" s="94"/>
      <c r="Q1649" s="94">
        <v>64.75</v>
      </c>
      <c r="R1649" s="94"/>
      <c r="S1649" s="94">
        <v>59.95</v>
      </c>
      <c r="T1649" s="95"/>
      <c r="U1649" s="95"/>
      <c r="V1649" s="34"/>
      <c r="W1649" s="34" t="s">
        <v>626</v>
      </c>
      <c r="X1649" s="34"/>
    </row>
    <row r="1650" spans="1:24" ht="14">
      <c r="A1650" s="91" t="s">
        <v>277</v>
      </c>
      <c r="B1650" s="92" t="s">
        <v>427</v>
      </c>
      <c r="C1650" s="91">
        <v>7</v>
      </c>
      <c r="D1650" s="91" t="s">
        <v>625</v>
      </c>
      <c r="E1650" s="93" t="s">
        <v>174</v>
      </c>
      <c r="F1650" s="93" t="s">
        <v>341</v>
      </c>
      <c r="G1650" s="93">
        <v>2</v>
      </c>
      <c r="H1650" s="93" t="s">
        <v>277</v>
      </c>
      <c r="I1650" s="94">
        <v>5</v>
      </c>
      <c r="J1650" s="94">
        <v>60.3</v>
      </c>
      <c r="K1650" s="94">
        <v>49.9</v>
      </c>
      <c r="L1650" s="94"/>
      <c r="M1650" s="94">
        <v>48.3</v>
      </c>
      <c r="N1650" s="94"/>
      <c r="O1650" s="94">
        <v>60.3</v>
      </c>
      <c r="P1650" s="94"/>
      <c r="Q1650" s="94">
        <v>47.5</v>
      </c>
      <c r="R1650" s="94"/>
      <c r="S1650" s="94">
        <v>50.75</v>
      </c>
      <c r="T1650" s="95"/>
      <c r="U1650" s="95">
        <v>59.85</v>
      </c>
      <c r="V1650" s="34" t="s">
        <v>626</v>
      </c>
      <c r="W1650" s="34"/>
      <c r="X1650" s="34"/>
    </row>
    <row r="1651" spans="1:24" ht="14">
      <c r="A1651" s="91" t="s">
        <v>277</v>
      </c>
      <c r="B1651" s="92" t="s">
        <v>2044</v>
      </c>
      <c r="C1651" s="91">
        <v>9</v>
      </c>
      <c r="D1651" s="91" t="s">
        <v>625</v>
      </c>
      <c r="E1651" s="93" t="s">
        <v>174</v>
      </c>
      <c r="F1651" s="93" t="s">
        <v>341</v>
      </c>
      <c r="G1651" s="93">
        <v>2</v>
      </c>
      <c r="H1651" s="93" t="s">
        <v>277</v>
      </c>
      <c r="I1651" s="94">
        <v>4</v>
      </c>
      <c r="J1651" s="94">
        <v>110.75</v>
      </c>
      <c r="K1651" s="94">
        <v>110.75</v>
      </c>
      <c r="L1651" s="94"/>
      <c r="M1651" s="94">
        <v>100.75</v>
      </c>
      <c r="N1651" s="94"/>
      <c r="O1651" s="94">
        <v>86.35</v>
      </c>
      <c r="P1651" s="94"/>
      <c r="Q1651" s="94"/>
      <c r="R1651" s="94"/>
      <c r="S1651" s="94">
        <v>100.2</v>
      </c>
      <c r="T1651" s="95"/>
      <c r="U1651" s="95"/>
      <c r="V1651" s="34"/>
      <c r="W1651" s="34" t="s">
        <v>626</v>
      </c>
      <c r="X1651" s="34" t="s">
        <v>626</v>
      </c>
    </row>
    <row r="1652" spans="1:24" ht="14">
      <c r="A1652" s="91" t="s">
        <v>277</v>
      </c>
      <c r="B1652" s="92" t="s">
        <v>497</v>
      </c>
      <c r="C1652" s="91">
        <v>9</v>
      </c>
      <c r="D1652" s="91" t="s">
        <v>625</v>
      </c>
      <c r="E1652" s="93" t="s">
        <v>174</v>
      </c>
      <c r="F1652" s="93" t="s">
        <v>341</v>
      </c>
      <c r="G1652" s="93">
        <v>2</v>
      </c>
      <c r="H1652" s="93" t="s">
        <v>277</v>
      </c>
      <c r="I1652" s="94">
        <v>4</v>
      </c>
      <c r="J1652" s="94">
        <v>43.7</v>
      </c>
      <c r="K1652" s="94">
        <v>40.5</v>
      </c>
      <c r="L1652" s="94"/>
      <c r="M1652" s="94">
        <v>41.4</v>
      </c>
      <c r="N1652" s="94"/>
      <c r="O1652" s="94">
        <v>43.7</v>
      </c>
      <c r="P1652" s="94"/>
      <c r="Q1652" s="94">
        <v>42.95</v>
      </c>
      <c r="R1652" s="94"/>
      <c r="S1652" s="94"/>
      <c r="T1652" s="95"/>
      <c r="U1652" s="95">
        <v>46.95</v>
      </c>
      <c r="V1652" s="34" t="s">
        <v>626</v>
      </c>
      <c r="W1652" s="34"/>
      <c r="X1652" s="34"/>
    </row>
    <row r="1653" spans="1:24" ht="14">
      <c r="A1653" s="91" t="s">
        <v>277</v>
      </c>
      <c r="B1653" s="92" t="s">
        <v>2045</v>
      </c>
      <c r="C1653" s="91">
        <v>9</v>
      </c>
      <c r="D1653" s="91" t="s">
        <v>625</v>
      </c>
      <c r="E1653" s="93" t="s">
        <v>174</v>
      </c>
      <c r="F1653" s="93" t="s">
        <v>341</v>
      </c>
      <c r="G1653" s="93">
        <v>2</v>
      </c>
      <c r="H1653" s="93" t="s">
        <v>277</v>
      </c>
      <c r="I1653" s="94">
        <v>3</v>
      </c>
      <c r="J1653" s="94">
        <v>74.55</v>
      </c>
      <c r="K1653" s="94">
        <v>74.55</v>
      </c>
      <c r="L1653" s="94"/>
      <c r="M1653" s="94"/>
      <c r="N1653" s="94"/>
      <c r="O1653" s="94">
        <v>66.900000000000006</v>
      </c>
      <c r="P1653" s="94"/>
      <c r="Q1653" s="94"/>
      <c r="R1653" s="94"/>
      <c r="S1653" s="94">
        <v>97.4</v>
      </c>
      <c r="T1653" s="95"/>
      <c r="U1653" s="95"/>
      <c r="V1653" s="34"/>
      <c r="W1653" s="34" t="s">
        <v>626</v>
      </c>
      <c r="X1653" s="34"/>
    </row>
    <row r="1654" spans="1:24" ht="14">
      <c r="A1654" s="91" t="s">
        <v>277</v>
      </c>
      <c r="B1654" s="92" t="s">
        <v>438</v>
      </c>
      <c r="C1654" s="91">
        <v>8</v>
      </c>
      <c r="D1654" s="91" t="s">
        <v>625</v>
      </c>
      <c r="E1654" s="93" t="s">
        <v>174</v>
      </c>
      <c r="F1654" s="93" t="s">
        <v>341</v>
      </c>
      <c r="G1654" s="93">
        <v>2</v>
      </c>
      <c r="H1654" s="93" t="s">
        <v>277</v>
      </c>
      <c r="I1654" s="94">
        <v>3</v>
      </c>
      <c r="J1654" s="94">
        <v>53.8</v>
      </c>
      <c r="K1654" s="94"/>
      <c r="L1654" s="94"/>
      <c r="M1654" s="94"/>
      <c r="N1654" s="94"/>
      <c r="O1654" s="94">
        <v>43</v>
      </c>
      <c r="P1654" s="94"/>
      <c r="Q1654" s="94">
        <v>53.8</v>
      </c>
      <c r="R1654" s="94"/>
      <c r="S1654" s="94">
        <v>51</v>
      </c>
      <c r="T1654" s="95"/>
      <c r="U1654" s="95">
        <v>52.4</v>
      </c>
      <c r="V1654" s="34" t="s">
        <v>626</v>
      </c>
      <c r="W1654" s="34"/>
      <c r="X1654" s="34"/>
    </row>
    <row r="1655" spans="1:24" ht="14">
      <c r="A1655" s="91" t="s">
        <v>277</v>
      </c>
      <c r="B1655" s="92" t="s">
        <v>2046</v>
      </c>
      <c r="C1655" s="91">
        <v>7</v>
      </c>
      <c r="D1655" s="91" t="s">
        <v>625</v>
      </c>
      <c r="E1655" s="93" t="s">
        <v>174</v>
      </c>
      <c r="F1655" s="93" t="s">
        <v>341</v>
      </c>
      <c r="G1655" s="93">
        <v>2</v>
      </c>
      <c r="H1655" s="93" t="s">
        <v>277</v>
      </c>
      <c r="I1655" s="94">
        <v>0</v>
      </c>
      <c r="J1655" s="94">
        <v>0</v>
      </c>
      <c r="K1655" s="94"/>
      <c r="L1655" s="94"/>
      <c r="M1655" s="94"/>
      <c r="N1655" s="94"/>
      <c r="O1655" s="94"/>
      <c r="P1655" s="94"/>
      <c r="Q1655" s="94"/>
      <c r="R1655" s="94"/>
      <c r="S1655" s="94"/>
      <c r="T1655" s="95"/>
      <c r="U1655" s="95"/>
      <c r="V1655" s="34"/>
      <c r="W1655" s="34"/>
      <c r="X1655" s="34"/>
    </row>
    <row r="1656" spans="1:24" ht="14">
      <c r="A1656" s="91" t="s">
        <v>277</v>
      </c>
      <c r="B1656" s="92" t="s">
        <v>2047</v>
      </c>
      <c r="C1656" s="91">
        <v>10</v>
      </c>
      <c r="D1656" s="91" t="s">
        <v>630</v>
      </c>
      <c r="E1656" s="93" t="s">
        <v>174</v>
      </c>
      <c r="F1656" s="93" t="s">
        <v>341</v>
      </c>
      <c r="G1656" s="93">
        <v>2</v>
      </c>
      <c r="H1656" s="93" t="s">
        <v>277</v>
      </c>
      <c r="I1656" s="94">
        <v>5</v>
      </c>
      <c r="J1656" s="94">
        <v>36.5</v>
      </c>
      <c r="K1656" s="94">
        <v>33</v>
      </c>
      <c r="L1656" s="94"/>
      <c r="M1656" s="94">
        <v>36.5</v>
      </c>
      <c r="N1656" s="94"/>
      <c r="O1656" s="94">
        <v>35.6</v>
      </c>
      <c r="P1656" s="94"/>
      <c r="Q1656" s="94">
        <v>33.950000000000003</v>
      </c>
      <c r="R1656" s="94"/>
      <c r="S1656" s="94">
        <v>35.4</v>
      </c>
      <c r="T1656" s="95"/>
      <c r="U1656" s="95"/>
      <c r="V1656" s="34" t="s">
        <v>626</v>
      </c>
      <c r="W1656" s="34"/>
      <c r="X1656" s="34"/>
    </row>
    <row r="1657" spans="1:24" ht="14">
      <c r="A1657" s="91" t="s">
        <v>277</v>
      </c>
      <c r="B1657" s="92" t="s">
        <v>2048</v>
      </c>
      <c r="C1657" s="91">
        <v>9</v>
      </c>
      <c r="D1657" s="91" t="s">
        <v>630</v>
      </c>
      <c r="E1657" s="93" t="s">
        <v>174</v>
      </c>
      <c r="F1657" s="93" t="s">
        <v>341</v>
      </c>
      <c r="G1657" s="93">
        <v>2</v>
      </c>
      <c r="H1657" s="93" t="s">
        <v>277</v>
      </c>
      <c r="I1657" s="94">
        <v>4</v>
      </c>
      <c r="J1657" s="94">
        <v>37.799999999999997</v>
      </c>
      <c r="K1657" s="94"/>
      <c r="L1657" s="94"/>
      <c r="M1657" s="94">
        <v>31.8</v>
      </c>
      <c r="N1657" s="94"/>
      <c r="O1657" s="94">
        <v>37.799999999999997</v>
      </c>
      <c r="P1657" s="94"/>
      <c r="Q1657" s="94">
        <v>35.75</v>
      </c>
      <c r="R1657" s="94"/>
      <c r="S1657" s="94">
        <v>38.200000000000003</v>
      </c>
      <c r="T1657" s="95"/>
      <c r="U1657" s="95"/>
      <c r="V1657" s="34" t="s">
        <v>626</v>
      </c>
      <c r="W1657" s="34"/>
      <c r="X1657" s="34"/>
    </row>
    <row r="1658" spans="1:24" ht="14">
      <c r="A1658" s="91" t="s">
        <v>277</v>
      </c>
      <c r="B1658" s="92" t="s">
        <v>517</v>
      </c>
      <c r="C1658" s="91">
        <v>9</v>
      </c>
      <c r="D1658" s="91" t="s">
        <v>630</v>
      </c>
      <c r="E1658" s="93" t="s">
        <v>174</v>
      </c>
      <c r="F1658" s="93" t="s">
        <v>341</v>
      </c>
      <c r="G1658" s="93">
        <v>2</v>
      </c>
      <c r="H1658" s="93" t="s">
        <v>277</v>
      </c>
      <c r="I1658" s="94">
        <v>4</v>
      </c>
      <c r="J1658" s="94">
        <v>33.6</v>
      </c>
      <c r="K1658" s="94">
        <v>32.200000000000003</v>
      </c>
      <c r="L1658" s="94"/>
      <c r="M1658" s="94">
        <v>30.35</v>
      </c>
      <c r="N1658" s="94"/>
      <c r="O1658" s="94"/>
      <c r="P1658" s="94"/>
      <c r="Q1658" s="94">
        <v>33.6</v>
      </c>
      <c r="R1658" s="94"/>
      <c r="S1658" s="94">
        <v>32.549999999999997</v>
      </c>
      <c r="T1658" s="95"/>
      <c r="U1658" s="95">
        <v>24.65</v>
      </c>
      <c r="V1658" s="34" t="s">
        <v>626</v>
      </c>
      <c r="W1658" s="34"/>
      <c r="X1658" s="34"/>
    </row>
    <row r="1659" spans="1:24" ht="14">
      <c r="A1659" s="91" t="s">
        <v>277</v>
      </c>
      <c r="B1659" s="92" t="s">
        <v>2049</v>
      </c>
      <c r="C1659" s="91">
        <v>14</v>
      </c>
      <c r="D1659" s="91" t="s">
        <v>630</v>
      </c>
      <c r="E1659" s="93" t="s">
        <v>342</v>
      </c>
      <c r="F1659" s="93" t="s">
        <v>252</v>
      </c>
      <c r="G1659" s="93">
        <v>2</v>
      </c>
      <c r="H1659" s="93" t="s">
        <v>277</v>
      </c>
      <c r="I1659" s="94">
        <v>0</v>
      </c>
      <c r="J1659" s="94">
        <v>0</v>
      </c>
      <c r="K1659" s="94"/>
      <c r="L1659" s="94"/>
      <c r="M1659" s="94"/>
      <c r="N1659" s="94"/>
      <c r="O1659" s="94"/>
      <c r="P1659" s="94"/>
      <c r="Q1659" s="94"/>
      <c r="R1659" s="94"/>
      <c r="S1659" s="94"/>
      <c r="T1659" s="95"/>
      <c r="U1659" s="95"/>
      <c r="V1659" s="34"/>
      <c r="W1659" s="34"/>
      <c r="X1659" s="34"/>
    </row>
    <row r="1660" spans="1:24" ht="14">
      <c r="A1660" s="91" t="s">
        <v>277</v>
      </c>
      <c r="B1660" s="92" t="s">
        <v>2050</v>
      </c>
      <c r="C1660" s="91">
        <v>13</v>
      </c>
      <c r="D1660" s="91" t="s">
        <v>630</v>
      </c>
      <c r="E1660" s="93" t="s">
        <v>342</v>
      </c>
      <c r="F1660" s="93" t="s">
        <v>252</v>
      </c>
      <c r="G1660" s="93">
        <v>2</v>
      </c>
      <c r="H1660" s="93" t="s">
        <v>277</v>
      </c>
      <c r="I1660" s="94">
        <v>4</v>
      </c>
      <c r="J1660" s="94">
        <v>141.9</v>
      </c>
      <c r="K1660" s="94">
        <v>141.9</v>
      </c>
      <c r="L1660" s="94"/>
      <c r="M1660" s="94">
        <v>134.44999999999999</v>
      </c>
      <c r="N1660" s="94"/>
      <c r="O1660" s="94"/>
      <c r="P1660" s="94"/>
      <c r="Q1660" s="94">
        <v>137.15</v>
      </c>
      <c r="R1660" s="94"/>
      <c r="S1660" s="94">
        <v>142.94999999999999</v>
      </c>
      <c r="T1660" s="95"/>
      <c r="U1660" s="95"/>
      <c r="V1660" s="34"/>
      <c r="W1660" s="34" t="s">
        <v>626</v>
      </c>
      <c r="X1660" s="34"/>
    </row>
    <row r="1661" spans="1:24" ht="14">
      <c r="A1661" s="91" t="s">
        <v>277</v>
      </c>
      <c r="B1661" s="92" t="s">
        <v>2051</v>
      </c>
      <c r="C1661" s="91">
        <v>14</v>
      </c>
      <c r="D1661" s="91" t="s">
        <v>630</v>
      </c>
      <c r="E1661" s="93" t="s">
        <v>342</v>
      </c>
      <c r="F1661" s="93" t="s">
        <v>252</v>
      </c>
      <c r="G1661" s="93">
        <v>2</v>
      </c>
      <c r="H1661" s="93" t="s">
        <v>277</v>
      </c>
      <c r="I1661" s="94">
        <v>5</v>
      </c>
      <c r="J1661" s="94">
        <v>188.1</v>
      </c>
      <c r="K1661" s="94">
        <v>182</v>
      </c>
      <c r="L1661" s="94"/>
      <c r="M1661" s="94">
        <v>181.3</v>
      </c>
      <c r="N1661" s="94"/>
      <c r="O1661" s="94">
        <v>188.1</v>
      </c>
      <c r="P1661" s="94"/>
      <c r="Q1661" s="94">
        <v>172.15</v>
      </c>
      <c r="R1661" s="94"/>
      <c r="S1661" s="94">
        <v>174.95</v>
      </c>
      <c r="T1661" s="95"/>
      <c r="U1661" s="95"/>
      <c r="V1661" s="34"/>
      <c r="W1661" s="34" t="s">
        <v>626</v>
      </c>
      <c r="X1661" s="34" t="s">
        <v>626</v>
      </c>
    </row>
    <row r="1662" spans="1:24" ht="14">
      <c r="A1662" s="91" t="s">
        <v>277</v>
      </c>
      <c r="B1662" s="92" t="s">
        <v>2052</v>
      </c>
      <c r="C1662" s="91">
        <v>13</v>
      </c>
      <c r="D1662" s="91" t="s">
        <v>630</v>
      </c>
      <c r="E1662" s="93" t="s">
        <v>342</v>
      </c>
      <c r="F1662" s="93" t="s">
        <v>252</v>
      </c>
      <c r="G1662" s="93">
        <v>2</v>
      </c>
      <c r="H1662" s="93" t="s">
        <v>277</v>
      </c>
      <c r="I1662" s="94">
        <v>0</v>
      </c>
      <c r="J1662" s="94">
        <v>0</v>
      </c>
      <c r="K1662" s="94"/>
      <c r="L1662" s="94"/>
      <c r="M1662" s="94"/>
      <c r="N1662" s="94"/>
      <c r="O1662" s="94"/>
      <c r="P1662" s="94"/>
      <c r="Q1662" s="94"/>
      <c r="R1662" s="94"/>
      <c r="S1662" s="94"/>
      <c r="T1662" s="95"/>
      <c r="U1662" s="95"/>
      <c r="V1662" s="34" t="s">
        <v>626</v>
      </c>
      <c r="W1662" s="34"/>
      <c r="X1662" s="34"/>
    </row>
    <row r="1663" spans="1:24" ht="14">
      <c r="A1663" s="91" t="s">
        <v>277</v>
      </c>
      <c r="B1663" s="92" t="s">
        <v>567</v>
      </c>
      <c r="C1663" s="91">
        <v>11</v>
      </c>
      <c r="D1663" s="91" t="s">
        <v>625</v>
      </c>
      <c r="E1663" s="93" t="s">
        <v>341</v>
      </c>
      <c r="F1663" s="93" t="s">
        <v>342</v>
      </c>
      <c r="G1663" s="93">
        <v>2</v>
      </c>
      <c r="H1663" s="93" t="s">
        <v>277</v>
      </c>
      <c r="I1663" s="94">
        <v>4</v>
      </c>
      <c r="J1663" s="94">
        <v>67.150000000000006</v>
      </c>
      <c r="K1663" s="94">
        <v>66.45</v>
      </c>
      <c r="L1663" s="94"/>
      <c r="M1663" s="94"/>
      <c r="N1663" s="94"/>
      <c r="O1663" s="94">
        <v>67.150000000000006</v>
      </c>
      <c r="P1663" s="94"/>
      <c r="Q1663" s="94">
        <v>62.15</v>
      </c>
      <c r="R1663" s="94"/>
      <c r="S1663" s="94">
        <v>74.7</v>
      </c>
      <c r="T1663" s="95"/>
      <c r="U1663" s="95">
        <v>83.85</v>
      </c>
      <c r="V1663" s="34" t="s">
        <v>626</v>
      </c>
      <c r="W1663" s="34"/>
      <c r="X1663" s="34"/>
    </row>
    <row r="1664" spans="1:24" ht="14">
      <c r="A1664" s="91" t="s">
        <v>277</v>
      </c>
      <c r="B1664" s="92" t="s">
        <v>552</v>
      </c>
      <c r="C1664" s="91">
        <v>11</v>
      </c>
      <c r="D1664" s="91" t="s">
        <v>625</v>
      </c>
      <c r="E1664" s="93" t="s">
        <v>341</v>
      </c>
      <c r="F1664" s="93" t="s">
        <v>342</v>
      </c>
      <c r="G1664" s="93">
        <v>2</v>
      </c>
      <c r="H1664" s="93" t="s">
        <v>277</v>
      </c>
      <c r="I1664" s="94">
        <v>0</v>
      </c>
      <c r="J1664" s="94">
        <v>0</v>
      </c>
      <c r="K1664" s="94"/>
      <c r="L1664" s="94"/>
      <c r="M1664" s="94"/>
      <c r="N1664" s="94"/>
      <c r="O1664" s="94"/>
      <c r="P1664" s="94"/>
      <c r="Q1664" s="94"/>
      <c r="R1664" s="94"/>
      <c r="S1664" s="94"/>
      <c r="T1664" s="95"/>
      <c r="U1664" s="95">
        <v>44.95</v>
      </c>
      <c r="V1664" s="34" t="s">
        <v>626</v>
      </c>
      <c r="W1664" s="34"/>
      <c r="X1664" s="34"/>
    </row>
    <row r="1665" spans="1:24" ht="14">
      <c r="A1665" s="91" t="s">
        <v>277</v>
      </c>
      <c r="B1665" s="92" t="s">
        <v>2053</v>
      </c>
      <c r="C1665" s="91">
        <v>11</v>
      </c>
      <c r="D1665" s="91" t="s">
        <v>625</v>
      </c>
      <c r="E1665" s="93" t="s">
        <v>341</v>
      </c>
      <c r="F1665" s="93" t="s">
        <v>342</v>
      </c>
      <c r="G1665" s="93">
        <v>2</v>
      </c>
      <c r="H1665" s="93" t="s">
        <v>277</v>
      </c>
      <c r="I1665" s="94">
        <v>5</v>
      </c>
      <c r="J1665" s="94">
        <v>108.25</v>
      </c>
      <c r="K1665" s="94">
        <v>106.85</v>
      </c>
      <c r="L1665" s="94"/>
      <c r="M1665" s="94">
        <v>108.25</v>
      </c>
      <c r="N1665" s="94"/>
      <c r="O1665" s="94">
        <v>85.45</v>
      </c>
      <c r="P1665" s="94"/>
      <c r="Q1665" s="94">
        <v>101.55</v>
      </c>
      <c r="R1665" s="94"/>
      <c r="S1665" s="94">
        <v>112.15</v>
      </c>
      <c r="T1665" s="95"/>
      <c r="U1665" s="95"/>
      <c r="V1665" s="34"/>
      <c r="W1665" s="34" t="s">
        <v>626</v>
      </c>
      <c r="X1665" s="34"/>
    </row>
    <row r="1666" spans="1:24" ht="14">
      <c r="A1666" s="91" t="s">
        <v>277</v>
      </c>
      <c r="B1666" s="92" t="s">
        <v>2054</v>
      </c>
      <c r="C1666" s="91">
        <v>11</v>
      </c>
      <c r="D1666" s="91" t="s">
        <v>625</v>
      </c>
      <c r="E1666" s="93" t="s">
        <v>341</v>
      </c>
      <c r="F1666" s="93" t="s">
        <v>342</v>
      </c>
      <c r="G1666" s="93">
        <v>2</v>
      </c>
      <c r="H1666" s="93" t="s">
        <v>277</v>
      </c>
      <c r="I1666" s="94">
        <v>1</v>
      </c>
      <c r="J1666" s="94">
        <v>0</v>
      </c>
      <c r="K1666" s="94"/>
      <c r="L1666" s="94"/>
      <c r="M1666" s="94"/>
      <c r="N1666" s="94"/>
      <c r="O1666" s="94"/>
      <c r="P1666" s="94"/>
      <c r="Q1666" s="94"/>
      <c r="R1666" s="94"/>
      <c r="S1666" s="94">
        <v>95.55</v>
      </c>
      <c r="T1666" s="95"/>
      <c r="U1666" s="95"/>
      <c r="V1666" s="34"/>
      <c r="W1666" s="34"/>
      <c r="X1666" s="34"/>
    </row>
    <row r="1667" spans="1:24" ht="14">
      <c r="A1667" s="91" t="s">
        <v>277</v>
      </c>
      <c r="B1667" s="92" t="s">
        <v>2055</v>
      </c>
      <c r="C1667" s="91">
        <v>12</v>
      </c>
      <c r="D1667" s="91" t="s">
        <v>625</v>
      </c>
      <c r="E1667" s="93" t="s">
        <v>341</v>
      </c>
      <c r="F1667" s="93" t="s">
        <v>342</v>
      </c>
      <c r="G1667" s="93">
        <v>2</v>
      </c>
      <c r="H1667" s="93" t="s">
        <v>277</v>
      </c>
      <c r="I1667" s="94">
        <v>1</v>
      </c>
      <c r="J1667" s="94">
        <v>57.45</v>
      </c>
      <c r="K1667" s="94"/>
      <c r="L1667" s="94"/>
      <c r="M1667" s="94"/>
      <c r="N1667" s="94"/>
      <c r="O1667" s="94"/>
      <c r="P1667" s="94"/>
      <c r="Q1667" s="94">
        <v>57.45</v>
      </c>
      <c r="R1667" s="94"/>
      <c r="S1667" s="94"/>
      <c r="T1667" s="95"/>
      <c r="U1667" s="95"/>
      <c r="V1667" s="34" t="s">
        <v>626</v>
      </c>
      <c r="W1667" s="34"/>
      <c r="X1667" s="34"/>
    </row>
    <row r="1668" spans="1:24" ht="14">
      <c r="A1668" s="91" t="s">
        <v>277</v>
      </c>
      <c r="B1668" s="92" t="s">
        <v>2056</v>
      </c>
      <c r="C1668" s="91">
        <v>12</v>
      </c>
      <c r="D1668" s="91" t="s">
        <v>630</v>
      </c>
      <c r="E1668" s="93" t="s">
        <v>341</v>
      </c>
      <c r="F1668" s="93" t="s">
        <v>342</v>
      </c>
      <c r="G1668" s="93">
        <v>2</v>
      </c>
      <c r="H1668" s="93" t="s">
        <v>277</v>
      </c>
      <c r="I1668" s="94">
        <v>5</v>
      </c>
      <c r="J1668" s="94">
        <v>136.4</v>
      </c>
      <c r="K1668" s="94">
        <v>114.9</v>
      </c>
      <c r="L1668" s="94"/>
      <c r="M1668" s="94">
        <v>136.4</v>
      </c>
      <c r="N1668" s="94"/>
      <c r="O1668" s="94">
        <v>121.7</v>
      </c>
      <c r="P1668" s="94"/>
      <c r="Q1668" s="94">
        <v>106.35</v>
      </c>
      <c r="R1668" s="94"/>
      <c r="S1668" s="94">
        <v>126.45</v>
      </c>
      <c r="T1668" s="95"/>
      <c r="U1668" s="95"/>
      <c r="V1668" s="34"/>
      <c r="W1668" s="34" t="s">
        <v>626</v>
      </c>
      <c r="X1668" s="34" t="s">
        <v>626</v>
      </c>
    </row>
    <row r="1669" spans="1:24" ht="14">
      <c r="A1669" s="91" t="s">
        <v>277</v>
      </c>
      <c r="B1669" s="92" t="s">
        <v>571</v>
      </c>
      <c r="C1669" s="91">
        <v>11</v>
      </c>
      <c r="D1669" s="91" t="s">
        <v>630</v>
      </c>
      <c r="E1669" s="93" t="s">
        <v>341</v>
      </c>
      <c r="F1669" s="93" t="s">
        <v>342</v>
      </c>
      <c r="G1669" s="93">
        <v>2</v>
      </c>
      <c r="H1669" s="93" t="s">
        <v>277</v>
      </c>
      <c r="I1669" s="94">
        <v>0</v>
      </c>
      <c r="J1669" s="94">
        <v>0</v>
      </c>
      <c r="K1669" s="94"/>
      <c r="L1669" s="94"/>
      <c r="M1669" s="94"/>
      <c r="N1669" s="94"/>
      <c r="O1669" s="94"/>
      <c r="P1669" s="94"/>
      <c r="Q1669" s="94"/>
      <c r="R1669" s="94"/>
      <c r="S1669" s="94"/>
      <c r="T1669" s="95"/>
      <c r="U1669" s="95">
        <v>55.7</v>
      </c>
      <c r="V1669" s="34" t="s">
        <v>626</v>
      </c>
      <c r="W1669" s="34"/>
      <c r="X1669" s="34"/>
    </row>
    <row r="1670" spans="1:24" ht="14">
      <c r="A1670" s="91" t="s">
        <v>277</v>
      </c>
      <c r="B1670" s="92" t="s">
        <v>570</v>
      </c>
      <c r="C1670" s="91">
        <v>11</v>
      </c>
      <c r="D1670" s="91" t="s">
        <v>630</v>
      </c>
      <c r="E1670" s="93" t="s">
        <v>341</v>
      </c>
      <c r="F1670" s="93" t="s">
        <v>342</v>
      </c>
      <c r="G1670" s="93">
        <v>2</v>
      </c>
      <c r="H1670" s="93" t="s">
        <v>277</v>
      </c>
      <c r="I1670" s="94">
        <v>1</v>
      </c>
      <c r="J1670" s="94">
        <v>61.15</v>
      </c>
      <c r="K1670" s="94"/>
      <c r="L1670" s="94"/>
      <c r="M1670" s="94">
        <v>61.15</v>
      </c>
      <c r="N1670" s="94"/>
      <c r="O1670" s="94"/>
      <c r="P1670" s="94"/>
      <c r="Q1670" s="94"/>
      <c r="R1670" s="94"/>
      <c r="S1670" s="94"/>
      <c r="T1670" s="95"/>
      <c r="U1670" s="95">
        <v>60.1</v>
      </c>
      <c r="V1670" s="34" t="s">
        <v>626</v>
      </c>
      <c r="W1670" s="34"/>
      <c r="X1670" s="34"/>
    </row>
    <row r="1671" spans="1:24" ht="14">
      <c r="A1671" s="91" t="s">
        <v>277</v>
      </c>
      <c r="B1671" s="92" t="s">
        <v>2057</v>
      </c>
      <c r="C1671" s="91">
        <v>12</v>
      </c>
      <c r="D1671" s="91" t="s">
        <v>630</v>
      </c>
      <c r="E1671" s="93" t="s">
        <v>341</v>
      </c>
      <c r="F1671" s="93" t="s">
        <v>342</v>
      </c>
      <c r="G1671" s="93">
        <v>2</v>
      </c>
      <c r="H1671" s="93" t="s">
        <v>277</v>
      </c>
      <c r="I1671" s="94">
        <v>4</v>
      </c>
      <c r="J1671" s="94">
        <v>87.1</v>
      </c>
      <c r="K1671" s="94">
        <v>87.1</v>
      </c>
      <c r="L1671" s="94"/>
      <c r="M1671" s="94"/>
      <c r="N1671" s="94"/>
      <c r="O1671" s="94">
        <v>74.45</v>
      </c>
      <c r="P1671" s="94"/>
      <c r="Q1671" s="94">
        <v>71.5</v>
      </c>
      <c r="R1671" s="94"/>
      <c r="S1671" s="94">
        <v>78.349999999999994</v>
      </c>
      <c r="T1671" s="95"/>
      <c r="U1671" s="95"/>
      <c r="V1671" s="34" t="s">
        <v>626</v>
      </c>
      <c r="W1671" s="34"/>
      <c r="X1671" s="34"/>
    </row>
    <row r="1672" spans="1:24" ht="14">
      <c r="A1672" s="91" t="s">
        <v>277</v>
      </c>
      <c r="B1672" s="92" t="s">
        <v>2058</v>
      </c>
      <c r="C1672" s="91">
        <v>11</v>
      </c>
      <c r="D1672" s="91" t="s">
        <v>630</v>
      </c>
      <c r="E1672" s="93" t="s">
        <v>341</v>
      </c>
      <c r="F1672" s="93" t="s">
        <v>342</v>
      </c>
      <c r="G1672" s="93">
        <v>2</v>
      </c>
      <c r="H1672" s="93" t="s">
        <v>277</v>
      </c>
      <c r="I1672" s="94">
        <v>1</v>
      </c>
      <c r="J1672" s="94">
        <v>71.95</v>
      </c>
      <c r="K1672" s="94">
        <v>71.95</v>
      </c>
      <c r="L1672" s="94"/>
      <c r="M1672" s="94"/>
      <c r="N1672" s="94"/>
      <c r="O1672" s="94"/>
      <c r="P1672" s="94"/>
      <c r="Q1672" s="94"/>
      <c r="R1672" s="94"/>
      <c r="S1672" s="94"/>
      <c r="T1672" s="95"/>
      <c r="U1672" s="95"/>
      <c r="V1672" s="34" t="s">
        <v>626</v>
      </c>
      <c r="W1672" s="34"/>
      <c r="X1672" s="34"/>
    </row>
    <row r="1673" spans="1:24" ht="14">
      <c r="A1673" s="91" t="s">
        <v>277</v>
      </c>
      <c r="B1673" s="92" t="s">
        <v>2059</v>
      </c>
      <c r="C1673" s="91">
        <v>17</v>
      </c>
      <c r="D1673" s="91" t="s">
        <v>625</v>
      </c>
      <c r="E1673" s="93" t="s">
        <v>252</v>
      </c>
      <c r="F1673" s="93" t="s">
        <v>252</v>
      </c>
      <c r="G1673" s="93">
        <v>2</v>
      </c>
      <c r="H1673" s="93" t="s">
        <v>277</v>
      </c>
      <c r="I1673" s="94">
        <v>2</v>
      </c>
      <c r="J1673" s="94">
        <v>250.85</v>
      </c>
      <c r="K1673" s="94"/>
      <c r="L1673" s="94"/>
      <c r="M1673" s="94"/>
      <c r="N1673" s="94"/>
      <c r="O1673" s="94"/>
      <c r="P1673" s="94"/>
      <c r="Q1673" s="94">
        <v>250.85</v>
      </c>
      <c r="R1673" s="94"/>
      <c r="S1673" s="94">
        <v>288.5</v>
      </c>
      <c r="T1673" s="95"/>
      <c r="U1673" s="95"/>
      <c r="V1673" s="34"/>
      <c r="W1673" s="34"/>
      <c r="X1673" s="34"/>
    </row>
    <row r="1674" spans="1:24" ht="14">
      <c r="A1674" s="91" t="s">
        <v>277</v>
      </c>
      <c r="B1674" s="92" t="s">
        <v>2060</v>
      </c>
      <c r="C1674" s="91">
        <v>16</v>
      </c>
      <c r="D1674" s="91" t="s">
        <v>625</v>
      </c>
      <c r="E1674" s="93" t="s">
        <v>252</v>
      </c>
      <c r="F1674" s="93" t="s">
        <v>252</v>
      </c>
      <c r="G1674" s="93">
        <v>2</v>
      </c>
      <c r="H1674" s="93" t="s">
        <v>277</v>
      </c>
      <c r="I1674" s="94">
        <v>4</v>
      </c>
      <c r="J1674" s="94">
        <v>234.35</v>
      </c>
      <c r="K1674" s="94">
        <v>202.8</v>
      </c>
      <c r="L1674" s="94"/>
      <c r="M1674" s="94">
        <v>234.35</v>
      </c>
      <c r="N1674" s="94"/>
      <c r="O1674" s="94"/>
      <c r="P1674" s="94"/>
      <c r="Q1674" s="94">
        <v>216.7</v>
      </c>
      <c r="R1674" s="94"/>
      <c r="S1674" s="94">
        <v>226.35</v>
      </c>
      <c r="T1674" s="95"/>
      <c r="U1674" s="95"/>
      <c r="V1674" s="34"/>
      <c r="W1674" s="34" t="s">
        <v>626</v>
      </c>
      <c r="X1674" s="34" t="s">
        <v>626</v>
      </c>
    </row>
    <row r="1675" spans="1:24" ht="14">
      <c r="A1675" s="91" t="s">
        <v>277</v>
      </c>
      <c r="B1675" s="92" t="s">
        <v>2061</v>
      </c>
      <c r="C1675" s="91">
        <v>17</v>
      </c>
      <c r="D1675" s="91" t="s">
        <v>625</v>
      </c>
      <c r="E1675" s="93" t="s">
        <v>252</v>
      </c>
      <c r="F1675" s="93" t="s">
        <v>252</v>
      </c>
      <c r="G1675" s="93">
        <v>2</v>
      </c>
      <c r="H1675" s="93" t="s">
        <v>277</v>
      </c>
      <c r="I1675" s="94">
        <v>4</v>
      </c>
      <c r="J1675" s="94">
        <v>225.3</v>
      </c>
      <c r="K1675" s="94">
        <v>203.95</v>
      </c>
      <c r="L1675" s="94"/>
      <c r="M1675" s="94">
        <v>225.3</v>
      </c>
      <c r="N1675" s="94"/>
      <c r="O1675" s="94">
        <v>199.4</v>
      </c>
      <c r="P1675" s="94"/>
      <c r="Q1675" s="94">
        <v>203.7</v>
      </c>
      <c r="R1675" s="94"/>
      <c r="S1675" s="94"/>
      <c r="T1675" s="95"/>
      <c r="U1675" s="95"/>
      <c r="V1675" s="34"/>
      <c r="W1675" s="34" t="s">
        <v>626</v>
      </c>
      <c r="X1675" s="34"/>
    </row>
    <row r="1676" spans="1:24" ht="14">
      <c r="A1676" s="91" t="s">
        <v>277</v>
      </c>
      <c r="B1676" s="92" t="s">
        <v>2062</v>
      </c>
      <c r="C1676" s="91">
        <v>15</v>
      </c>
      <c r="D1676" s="91" t="s">
        <v>630</v>
      </c>
      <c r="E1676" s="93" t="s">
        <v>252</v>
      </c>
      <c r="F1676" s="93" t="s">
        <v>252</v>
      </c>
      <c r="G1676" s="93">
        <v>2</v>
      </c>
      <c r="H1676" s="93" t="s">
        <v>277</v>
      </c>
      <c r="I1676" s="94">
        <v>5</v>
      </c>
      <c r="J1676" s="94">
        <v>176.5</v>
      </c>
      <c r="K1676" s="94">
        <v>176.45</v>
      </c>
      <c r="L1676" s="94"/>
      <c r="M1676" s="94">
        <v>175.35</v>
      </c>
      <c r="N1676" s="94"/>
      <c r="O1676" s="94">
        <v>176.5</v>
      </c>
      <c r="P1676" s="94"/>
      <c r="Q1676" s="94">
        <v>163.85</v>
      </c>
      <c r="R1676" s="94"/>
      <c r="S1676" s="94">
        <v>175.2</v>
      </c>
      <c r="T1676" s="95"/>
      <c r="U1676" s="95"/>
      <c r="V1676" s="34"/>
      <c r="W1676" s="34" t="s">
        <v>626</v>
      </c>
      <c r="X1676" s="34"/>
    </row>
    <row r="1677" spans="1:24" ht="14">
      <c r="A1677" s="91" t="s">
        <v>277</v>
      </c>
      <c r="B1677" s="92" t="s">
        <v>2063</v>
      </c>
      <c r="C1677" s="91">
        <v>16</v>
      </c>
      <c r="D1677" s="91" t="s">
        <v>630</v>
      </c>
      <c r="E1677" s="93" t="s">
        <v>252</v>
      </c>
      <c r="F1677" s="93" t="s">
        <v>252</v>
      </c>
      <c r="G1677" s="93">
        <v>2</v>
      </c>
      <c r="H1677" s="93" t="s">
        <v>277</v>
      </c>
      <c r="I1677" s="94">
        <v>1</v>
      </c>
      <c r="J1677" s="94">
        <v>190.9</v>
      </c>
      <c r="K1677" s="94">
        <v>190.9</v>
      </c>
      <c r="L1677" s="94"/>
      <c r="M1677" s="94"/>
      <c r="N1677" s="94"/>
      <c r="O1677" s="94"/>
      <c r="P1677" s="94"/>
      <c r="Q1677" s="94"/>
      <c r="R1677" s="94"/>
      <c r="S1677" s="94"/>
      <c r="T1677" s="95"/>
      <c r="U1677" s="95"/>
      <c r="V1677" s="34"/>
      <c r="W1677" s="34"/>
      <c r="X1677" s="34"/>
    </row>
    <row r="1678" spans="1:24" ht="14">
      <c r="A1678" s="91" t="s">
        <v>277</v>
      </c>
      <c r="B1678" s="92" t="s">
        <v>2064</v>
      </c>
      <c r="C1678" s="91">
        <v>17</v>
      </c>
      <c r="D1678" s="91" t="s">
        <v>630</v>
      </c>
      <c r="E1678" s="93" t="s">
        <v>252</v>
      </c>
      <c r="F1678" s="93" t="s">
        <v>252</v>
      </c>
      <c r="G1678" s="93">
        <v>2</v>
      </c>
      <c r="H1678" s="93" t="s">
        <v>277</v>
      </c>
      <c r="I1678" s="94">
        <v>2</v>
      </c>
      <c r="J1678" s="94">
        <v>142.19999999999999</v>
      </c>
      <c r="K1678" s="94"/>
      <c r="L1678" s="94"/>
      <c r="M1678" s="94">
        <v>142.19999999999999</v>
      </c>
      <c r="N1678" s="94"/>
      <c r="O1678" s="94"/>
      <c r="P1678" s="94"/>
      <c r="Q1678" s="94">
        <v>129.15</v>
      </c>
      <c r="R1678" s="94"/>
      <c r="S1678" s="94"/>
      <c r="T1678" s="95"/>
      <c r="U1678" s="95"/>
      <c r="V1678" s="34"/>
      <c r="W1678" s="34" t="s">
        <v>626</v>
      </c>
      <c r="X1678" s="34"/>
    </row>
    <row r="1679" spans="1:24" ht="14">
      <c r="A1679" s="91" t="s">
        <v>281</v>
      </c>
      <c r="B1679" s="92" t="s">
        <v>2065</v>
      </c>
      <c r="C1679" s="91">
        <v>6</v>
      </c>
      <c r="D1679" s="91" t="s">
        <v>625</v>
      </c>
      <c r="E1679" s="93" t="s">
        <v>174</v>
      </c>
      <c r="F1679" s="93" t="s">
        <v>341</v>
      </c>
      <c r="G1679" s="93">
        <v>1</v>
      </c>
      <c r="H1679" s="93" t="s">
        <v>281</v>
      </c>
      <c r="I1679" s="94">
        <v>0</v>
      </c>
      <c r="J1679" s="94">
        <v>0</v>
      </c>
      <c r="K1679" s="94"/>
      <c r="L1679" s="94"/>
      <c r="M1679" s="94"/>
      <c r="N1679" s="94"/>
      <c r="O1679" s="94"/>
      <c r="P1679" s="94"/>
      <c r="Q1679" s="94"/>
      <c r="R1679" s="94"/>
      <c r="S1679" s="94"/>
      <c r="T1679" s="95"/>
      <c r="U1679" s="95"/>
      <c r="V1679" s="34"/>
      <c r="W1679" s="34"/>
      <c r="X1679" s="34"/>
    </row>
    <row r="1680" spans="1:24" ht="14">
      <c r="A1680" s="91" t="s">
        <v>281</v>
      </c>
      <c r="B1680" s="92" t="s">
        <v>380</v>
      </c>
      <c r="C1680" s="91">
        <v>7</v>
      </c>
      <c r="D1680" s="91" t="s">
        <v>625</v>
      </c>
      <c r="E1680" s="93" t="s">
        <v>174</v>
      </c>
      <c r="F1680" s="93" t="s">
        <v>341</v>
      </c>
      <c r="G1680" s="93">
        <v>1</v>
      </c>
      <c r="H1680" s="93" t="s">
        <v>281</v>
      </c>
      <c r="I1680" s="94">
        <v>0</v>
      </c>
      <c r="J1680" s="94">
        <v>0</v>
      </c>
      <c r="K1680" s="94"/>
      <c r="L1680" s="94"/>
      <c r="M1680" s="94"/>
      <c r="N1680" s="94"/>
      <c r="O1680" s="94"/>
      <c r="P1680" s="94"/>
      <c r="Q1680" s="94"/>
      <c r="R1680" s="94"/>
      <c r="S1680" s="94"/>
      <c r="T1680" s="95"/>
      <c r="U1680" s="95">
        <v>25.55</v>
      </c>
      <c r="V1680" s="34" t="s">
        <v>626</v>
      </c>
      <c r="W1680" s="34"/>
      <c r="X1680" s="34"/>
    </row>
    <row r="1681" spans="1:24" ht="14">
      <c r="A1681" s="91" t="s">
        <v>281</v>
      </c>
      <c r="B1681" s="92" t="s">
        <v>425</v>
      </c>
      <c r="C1681" s="91">
        <v>7</v>
      </c>
      <c r="D1681" s="91" t="s">
        <v>625</v>
      </c>
      <c r="E1681" s="93" t="s">
        <v>174</v>
      </c>
      <c r="F1681" s="93" t="s">
        <v>341</v>
      </c>
      <c r="G1681" s="93">
        <v>1</v>
      </c>
      <c r="H1681" s="93" t="s">
        <v>281</v>
      </c>
      <c r="I1681" s="94">
        <v>0</v>
      </c>
      <c r="J1681" s="94">
        <v>0</v>
      </c>
      <c r="K1681" s="94"/>
      <c r="L1681" s="94"/>
      <c r="M1681" s="94"/>
      <c r="N1681" s="94"/>
      <c r="O1681" s="94"/>
      <c r="P1681" s="94"/>
      <c r="Q1681" s="94"/>
      <c r="R1681" s="94"/>
      <c r="S1681" s="94"/>
      <c r="T1681" s="95"/>
      <c r="U1681" s="95">
        <v>33.299999999999997</v>
      </c>
      <c r="V1681" s="34" t="s">
        <v>626</v>
      </c>
      <c r="W1681" s="34"/>
      <c r="X1681" s="34"/>
    </row>
    <row r="1682" spans="1:24" ht="14">
      <c r="A1682" s="91" t="s">
        <v>281</v>
      </c>
      <c r="B1682" s="92" t="s">
        <v>2066</v>
      </c>
      <c r="C1682" s="91">
        <v>9</v>
      </c>
      <c r="D1682" s="91" t="s">
        <v>625</v>
      </c>
      <c r="E1682" s="93" t="s">
        <v>174</v>
      </c>
      <c r="F1682" s="93" t="s">
        <v>341</v>
      </c>
      <c r="G1682" s="93">
        <v>1</v>
      </c>
      <c r="H1682" s="93" t="s">
        <v>281</v>
      </c>
      <c r="I1682" s="94">
        <v>3</v>
      </c>
      <c r="J1682" s="94">
        <v>48.85</v>
      </c>
      <c r="K1682" s="94"/>
      <c r="L1682" s="94"/>
      <c r="M1682" s="94"/>
      <c r="N1682" s="94"/>
      <c r="O1682" s="94">
        <v>48.85</v>
      </c>
      <c r="P1682" s="94"/>
      <c r="Q1682" s="94">
        <v>46.45</v>
      </c>
      <c r="R1682" s="94"/>
      <c r="S1682" s="94">
        <v>45.05</v>
      </c>
      <c r="T1682" s="95"/>
      <c r="U1682" s="95"/>
      <c r="V1682" s="34" t="s">
        <v>626</v>
      </c>
      <c r="W1682" s="34"/>
      <c r="X1682" s="34"/>
    </row>
    <row r="1683" spans="1:24" ht="14">
      <c r="A1683" s="91" t="s">
        <v>281</v>
      </c>
      <c r="B1683" s="92" t="s">
        <v>2067</v>
      </c>
      <c r="C1683" s="91">
        <v>10</v>
      </c>
      <c r="D1683" s="91" t="s">
        <v>625</v>
      </c>
      <c r="E1683" s="93" t="s">
        <v>174</v>
      </c>
      <c r="F1683" s="93" t="s">
        <v>341</v>
      </c>
      <c r="G1683" s="93">
        <v>1</v>
      </c>
      <c r="H1683" s="93" t="s">
        <v>281</v>
      </c>
      <c r="I1683" s="94">
        <v>5</v>
      </c>
      <c r="J1683" s="94">
        <v>73.349999999999994</v>
      </c>
      <c r="K1683" s="94">
        <v>73.349999999999994</v>
      </c>
      <c r="L1683" s="94"/>
      <c r="M1683" s="94">
        <v>68.900000000000006</v>
      </c>
      <c r="N1683" s="94"/>
      <c r="O1683" s="94">
        <v>72.099999999999994</v>
      </c>
      <c r="P1683" s="94"/>
      <c r="Q1683" s="94">
        <v>68.3</v>
      </c>
      <c r="R1683" s="94"/>
      <c r="S1683" s="94">
        <v>71.599999999999994</v>
      </c>
      <c r="T1683" s="95"/>
      <c r="U1683" s="95"/>
      <c r="V1683" s="34"/>
      <c r="W1683" s="34" t="s">
        <v>626</v>
      </c>
      <c r="X1683" s="34"/>
    </row>
    <row r="1684" spans="1:24" ht="14">
      <c r="A1684" s="91" t="s">
        <v>281</v>
      </c>
      <c r="B1684" s="92" t="s">
        <v>504</v>
      </c>
      <c r="C1684" s="91">
        <v>9</v>
      </c>
      <c r="D1684" s="91" t="s">
        <v>625</v>
      </c>
      <c r="E1684" s="93" t="s">
        <v>174</v>
      </c>
      <c r="F1684" s="93" t="s">
        <v>341</v>
      </c>
      <c r="G1684" s="93">
        <v>1</v>
      </c>
      <c r="H1684" s="93" t="s">
        <v>281</v>
      </c>
      <c r="I1684" s="94">
        <v>4</v>
      </c>
      <c r="J1684" s="94">
        <v>53.3</v>
      </c>
      <c r="K1684" s="94">
        <v>53.15</v>
      </c>
      <c r="L1684" s="94"/>
      <c r="M1684" s="94">
        <v>52.55</v>
      </c>
      <c r="N1684" s="94"/>
      <c r="O1684" s="94">
        <v>53.3</v>
      </c>
      <c r="P1684" s="94"/>
      <c r="Q1684" s="94"/>
      <c r="R1684" s="94"/>
      <c r="S1684" s="94">
        <v>51.65</v>
      </c>
      <c r="T1684" s="95"/>
      <c r="U1684" s="95">
        <v>52.1</v>
      </c>
      <c r="V1684" s="34" t="s">
        <v>626</v>
      </c>
      <c r="W1684" s="34"/>
      <c r="X1684" s="34"/>
    </row>
    <row r="1685" spans="1:24" ht="14">
      <c r="A1685" s="91" t="s">
        <v>281</v>
      </c>
      <c r="B1685" s="92" t="s">
        <v>2068</v>
      </c>
      <c r="C1685" s="91">
        <v>10</v>
      </c>
      <c r="D1685" s="91" t="s">
        <v>625</v>
      </c>
      <c r="E1685" s="93" t="s">
        <v>174</v>
      </c>
      <c r="F1685" s="93" t="s">
        <v>341</v>
      </c>
      <c r="G1685" s="93">
        <v>1</v>
      </c>
      <c r="H1685" s="93" t="s">
        <v>281</v>
      </c>
      <c r="I1685" s="94">
        <v>5</v>
      </c>
      <c r="J1685" s="94">
        <v>101.65</v>
      </c>
      <c r="K1685" s="94">
        <v>88.6</v>
      </c>
      <c r="L1685" s="94"/>
      <c r="M1685" s="94">
        <v>101.65</v>
      </c>
      <c r="N1685" s="94"/>
      <c r="O1685" s="94">
        <v>74.8</v>
      </c>
      <c r="P1685" s="94"/>
      <c r="Q1685" s="94">
        <v>85.9</v>
      </c>
      <c r="R1685" s="94"/>
      <c r="S1685" s="94">
        <v>88</v>
      </c>
      <c r="T1685" s="95"/>
      <c r="U1685" s="95"/>
      <c r="V1685" s="34"/>
      <c r="W1685" s="34" t="s">
        <v>626</v>
      </c>
      <c r="X1685" s="34" t="s">
        <v>626</v>
      </c>
    </row>
    <row r="1686" spans="1:24" ht="14">
      <c r="A1686" s="91" t="s">
        <v>281</v>
      </c>
      <c r="B1686" s="92" t="s">
        <v>501</v>
      </c>
      <c r="C1686" s="91">
        <v>9</v>
      </c>
      <c r="D1686" s="91" t="s">
        <v>625</v>
      </c>
      <c r="E1686" s="93" t="s">
        <v>174</v>
      </c>
      <c r="F1686" s="93" t="s">
        <v>341</v>
      </c>
      <c r="G1686" s="93">
        <v>1</v>
      </c>
      <c r="H1686" s="93" t="s">
        <v>281</v>
      </c>
      <c r="I1686" s="94">
        <v>4</v>
      </c>
      <c r="J1686" s="94">
        <v>52.3</v>
      </c>
      <c r="K1686" s="94"/>
      <c r="L1686" s="94"/>
      <c r="M1686" s="94">
        <v>48.45</v>
      </c>
      <c r="N1686" s="94"/>
      <c r="O1686" s="94">
        <v>44.15</v>
      </c>
      <c r="P1686" s="94"/>
      <c r="Q1686" s="94">
        <v>52.3</v>
      </c>
      <c r="R1686" s="94"/>
      <c r="S1686" s="94">
        <v>51.9</v>
      </c>
      <c r="T1686" s="95"/>
      <c r="U1686" s="95">
        <v>41</v>
      </c>
      <c r="V1686" s="34" t="s">
        <v>626</v>
      </c>
      <c r="W1686" s="34"/>
      <c r="X1686" s="34"/>
    </row>
    <row r="1687" spans="1:24" ht="14">
      <c r="A1687" s="91" t="s">
        <v>281</v>
      </c>
      <c r="B1687" s="92" t="s">
        <v>2069</v>
      </c>
      <c r="C1687" s="91">
        <v>8</v>
      </c>
      <c r="D1687" s="91" t="s">
        <v>625</v>
      </c>
      <c r="E1687" s="93" t="s">
        <v>174</v>
      </c>
      <c r="F1687" s="93" t="s">
        <v>341</v>
      </c>
      <c r="G1687" s="93">
        <v>1</v>
      </c>
      <c r="H1687" s="93" t="s">
        <v>281</v>
      </c>
      <c r="I1687" s="94">
        <v>0</v>
      </c>
      <c r="J1687" s="94">
        <v>0</v>
      </c>
      <c r="K1687" s="94"/>
      <c r="L1687" s="94"/>
      <c r="M1687" s="94"/>
      <c r="N1687" s="94"/>
      <c r="O1687" s="94"/>
      <c r="P1687" s="94"/>
      <c r="Q1687" s="94"/>
      <c r="R1687" s="94"/>
      <c r="S1687" s="94"/>
      <c r="T1687" s="95"/>
      <c r="U1687" s="95"/>
      <c r="V1687" s="34"/>
      <c r="W1687" s="34"/>
      <c r="X1687" s="34"/>
    </row>
    <row r="1688" spans="1:24" ht="14">
      <c r="A1688" s="91" t="s">
        <v>281</v>
      </c>
      <c r="B1688" s="92" t="s">
        <v>2070</v>
      </c>
      <c r="C1688" s="91">
        <v>9</v>
      </c>
      <c r="D1688" s="91" t="s">
        <v>625</v>
      </c>
      <c r="E1688" s="93" t="s">
        <v>174</v>
      </c>
      <c r="F1688" s="93" t="s">
        <v>341</v>
      </c>
      <c r="G1688" s="93">
        <v>1</v>
      </c>
      <c r="H1688" s="93" t="s">
        <v>281</v>
      </c>
      <c r="I1688" s="94">
        <v>4</v>
      </c>
      <c r="J1688" s="94">
        <v>130.15</v>
      </c>
      <c r="K1688" s="94"/>
      <c r="L1688" s="94"/>
      <c r="M1688" s="94">
        <v>98.1</v>
      </c>
      <c r="N1688" s="94"/>
      <c r="O1688" s="94">
        <v>93.5</v>
      </c>
      <c r="P1688" s="94"/>
      <c r="Q1688" s="94">
        <v>130.15</v>
      </c>
      <c r="R1688" s="94"/>
      <c r="S1688" s="94">
        <v>126</v>
      </c>
      <c r="T1688" s="95"/>
      <c r="U1688" s="95"/>
      <c r="V1688" s="34"/>
      <c r="W1688" s="34"/>
      <c r="X1688" s="34"/>
    </row>
    <row r="1689" spans="1:24" ht="14">
      <c r="A1689" s="91" t="s">
        <v>281</v>
      </c>
      <c r="B1689" s="92" t="s">
        <v>490</v>
      </c>
      <c r="C1689" s="91">
        <v>9</v>
      </c>
      <c r="D1689" s="91" t="s">
        <v>625</v>
      </c>
      <c r="E1689" s="93" t="s">
        <v>174</v>
      </c>
      <c r="F1689" s="93" t="s">
        <v>341</v>
      </c>
      <c r="G1689" s="93">
        <v>1</v>
      </c>
      <c r="H1689" s="93" t="s">
        <v>281</v>
      </c>
      <c r="I1689" s="94">
        <v>3</v>
      </c>
      <c r="J1689" s="94">
        <v>46.05</v>
      </c>
      <c r="K1689" s="94"/>
      <c r="L1689" s="94"/>
      <c r="M1689" s="94"/>
      <c r="N1689" s="94"/>
      <c r="O1689" s="94">
        <v>46.05</v>
      </c>
      <c r="P1689" s="94"/>
      <c r="Q1689" s="94">
        <v>45.55</v>
      </c>
      <c r="R1689" s="94"/>
      <c r="S1689" s="94">
        <v>36.549999999999997</v>
      </c>
      <c r="T1689" s="95"/>
      <c r="U1689" s="95">
        <v>33.75</v>
      </c>
      <c r="V1689" s="34" t="s">
        <v>626</v>
      </c>
      <c r="W1689" s="34"/>
      <c r="X1689" s="34"/>
    </row>
    <row r="1690" spans="1:24" ht="14">
      <c r="A1690" s="91" t="s">
        <v>281</v>
      </c>
      <c r="B1690" s="92" t="s">
        <v>532</v>
      </c>
      <c r="C1690" s="91">
        <v>10</v>
      </c>
      <c r="D1690" s="91" t="s">
        <v>625</v>
      </c>
      <c r="E1690" s="93" t="s">
        <v>174</v>
      </c>
      <c r="F1690" s="93" t="s">
        <v>341</v>
      </c>
      <c r="G1690" s="93">
        <v>1</v>
      </c>
      <c r="H1690" s="93" t="s">
        <v>281</v>
      </c>
      <c r="I1690" s="94">
        <v>3</v>
      </c>
      <c r="J1690" s="94">
        <v>57.55</v>
      </c>
      <c r="K1690" s="94"/>
      <c r="L1690" s="94"/>
      <c r="M1690" s="94"/>
      <c r="N1690" s="94"/>
      <c r="O1690" s="94">
        <v>57.55</v>
      </c>
      <c r="P1690" s="94"/>
      <c r="Q1690" s="94">
        <v>57.2</v>
      </c>
      <c r="R1690" s="94"/>
      <c r="S1690" s="94">
        <v>53.55</v>
      </c>
      <c r="T1690" s="95"/>
      <c r="U1690" s="95">
        <v>54.65</v>
      </c>
      <c r="V1690" s="34" t="s">
        <v>626</v>
      </c>
      <c r="W1690" s="34"/>
      <c r="X1690" s="34"/>
    </row>
    <row r="1691" spans="1:24" ht="14">
      <c r="A1691" s="91" t="s">
        <v>281</v>
      </c>
      <c r="B1691" s="92" t="s">
        <v>537</v>
      </c>
      <c r="C1691" s="91">
        <v>10</v>
      </c>
      <c r="D1691" s="91" t="s">
        <v>625</v>
      </c>
      <c r="E1691" s="93" t="s">
        <v>174</v>
      </c>
      <c r="F1691" s="93" t="s">
        <v>341</v>
      </c>
      <c r="G1691" s="93">
        <v>1</v>
      </c>
      <c r="H1691" s="93" t="s">
        <v>281</v>
      </c>
      <c r="I1691" s="94">
        <v>0</v>
      </c>
      <c r="J1691" s="94">
        <v>0</v>
      </c>
      <c r="K1691" s="94"/>
      <c r="L1691" s="94"/>
      <c r="M1691" s="94"/>
      <c r="N1691" s="94"/>
      <c r="O1691" s="94"/>
      <c r="P1691" s="94"/>
      <c r="Q1691" s="94"/>
      <c r="R1691" s="94"/>
      <c r="S1691" s="94"/>
      <c r="T1691" s="95"/>
      <c r="U1691" s="95">
        <v>24.4</v>
      </c>
      <c r="V1691" s="34" t="s">
        <v>626</v>
      </c>
      <c r="W1691" s="34"/>
      <c r="X1691" s="34"/>
    </row>
    <row r="1692" spans="1:24" ht="14">
      <c r="A1692" s="91" t="s">
        <v>281</v>
      </c>
      <c r="B1692" s="92" t="s">
        <v>2071</v>
      </c>
      <c r="C1692" s="91">
        <v>7</v>
      </c>
      <c r="D1692" s="91" t="s">
        <v>625</v>
      </c>
      <c r="E1692" s="93" t="s">
        <v>174</v>
      </c>
      <c r="F1692" s="93" t="s">
        <v>341</v>
      </c>
      <c r="G1692" s="93">
        <v>1</v>
      </c>
      <c r="H1692" s="93" t="s">
        <v>281</v>
      </c>
      <c r="I1692" s="94">
        <v>2</v>
      </c>
      <c r="J1692" s="94">
        <v>48.35</v>
      </c>
      <c r="K1692" s="94"/>
      <c r="L1692" s="94"/>
      <c r="M1692" s="94">
        <v>48.35</v>
      </c>
      <c r="N1692" s="94"/>
      <c r="O1692" s="94">
        <v>44.3</v>
      </c>
      <c r="P1692" s="94"/>
      <c r="Q1692" s="94"/>
      <c r="R1692" s="94"/>
      <c r="S1692" s="94"/>
      <c r="T1692" s="95"/>
      <c r="U1692" s="95"/>
      <c r="V1692" s="34"/>
      <c r="W1692" s="34"/>
      <c r="X1692" s="34"/>
    </row>
    <row r="1693" spans="1:24" ht="14">
      <c r="A1693" s="91" t="s">
        <v>281</v>
      </c>
      <c r="B1693" s="92" t="s">
        <v>2072</v>
      </c>
      <c r="C1693" s="91">
        <v>7</v>
      </c>
      <c r="D1693" s="91" t="s">
        <v>625</v>
      </c>
      <c r="E1693" s="93" t="s">
        <v>174</v>
      </c>
      <c r="F1693" s="93" t="s">
        <v>341</v>
      </c>
      <c r="G1693" s="93">
        <v>1</v>
      </c>
      <c r="H1693" s="93" t="s">
        <v>281</v>
      </c>
      <c r="I1693" s="94">
        <v>0</v>
      </c>
      <c r="J1693" s="94">
        <v>0</v>
      </c>
      <c r="K1693" s="94"/>
      <c r="L1693" s="94"/>
      <c r="M1693" s="94"/>
      <c r="N1693" s="94"/>
      <c r="O1693" s="94"/>
      <c r="P1693" s="94"/>
      <c r="Q1693" s="94"/>
      <c r="R1693" s="94"/>
      <c r="S1693" s="94"/>
      <c r="T1693" s="95"/>
      <c r="U1693" s="95"/>
      <c r="V1693" s="34"/>
      <c r="W1693" s="34"/>
      <c r="X1693" s="34"/>
    </row>
    <row r="1694" spans="1:24" ht="14">
      <c r="A1694" s="91" t="s">
        <v>281</v>
      </c>
      <c r="B1694" s="92" t="s">
        <v>407</v>
      </c>
      <c r="C1694" s="91">
        <v>7</v>
      </c>
      <c r="D1694" s="91" t="s">
        <v>625</v>
      </c>
      <c r="E1694" s="93" t="s">
        <v>174</v>
      </c>
      <c r="F1694" s="93" t="s">
        <v>341</v>
      </c>
      <c r="G1694" s="93">
        <v>1</v>
      </c>
      <c r="H1694" s="93" t="s">
        <v>281</v>
      </c>
      <c r="I1694" s="94">
        <v>0</v>
      </c>
      <c r="J1694" s="94">
        <v>0</v>
      </c>
      <c r="K1694" s="94"/>
      <c r="L1694" s="94"/>
      <c r="M1694" s="94"/>
      <c r="N1694" s="94"/>
      <c r="O1694" s="94"/>
      <c r="P1694" s="94"/>
      <c r="Q1694" s="94"/>
      <c r="R1694" s="94"/>
      <c r="S1694" s="94"/>
      <c r="T1694" s="95"/>
      <c r="U1694" s="95">
        <v>37.049999999999997</v>
      </c>
      <c r="V1694" s="34" t="s">
        <v>626</v>
      </c>
      <c r="W1694" s="34"/>
      <c r="X1694" s="34"/>
    </row>
    <row r="1695" spans="1:24" ht="14">
      <c r="A1695" s="91" t="s">
        <v>281</v>
      </c>
      <c r="B1695" s="92" t="s">
        <v>2073</v>
      </c>
      <c r="C1695" s="91">
        <v>10</v>
      </c>
      <c r="D1695" s="91" t="s">
        <v>625</v>
      </c>
      <c r="E1695" s="93" t="s">
        <v>174</v>
      </c>
      <c r="F1695" t="s">
        <v>341</v>
      </c>
      <c r="G1695">
        <v>1</v>
      </c>
      <c r="H1695" t="s">
        <v>281</v>
      </c>
      <c r="I1695" s="97">
        <v>0</v>
      </c>
      <c r="J1695" s="97">
        <v>0</v>
      </c>
      <c r="K1695" s="97"/>
      <c r="L1695" s="97"/>
      <c r="M1695" s="97"/>
      <c r="N1695" s="97"/>
      <c r="O1695" s="97"/>
      <c r="P1695" s="97"/>
      <c r="Q1695" s="97"/>
      <c r="R1695" s="97"/>
      <c r="S1695" s="97"/>
      <c r="T1695" s="95"/>
      <c r="U1695" s="95"/>
      <c r="V1695" s="34"/>
      <c r="W1695" s="34"/>
      <c r="X1695" s="34"/>
    </row>
    <row r="1696" spans="1:24" ht="14">
      <c r="A1696" s="91" t="s">
        <v>281</v>
      </c>
      <c r="B1696" s="92" t="s">
        <v>2074</v>
      </c>
      <c r="C1696" s="91">
        <v>10</v>
      </c>
      <c r="D1696" s="91" t="s">
        <v>625</v>
      </c>
      <c r="E1696" s="93" t="s">
        <v>174</v>
      </c>
      <c r="F1696" t="s">
        <v>341</v>
      </c>
      <c r="G1696">
        <v>1</v>
      </c>
      <c r="H1696" t="s">
        <v>281</v>
      </c>
      <c r="I1696" s="97">
        <v>0</v>
      </c>
      <c r="J1696" s="97">
        <v>0</v>
      </c>
      <c r="K1696" s="97"/>
      <c r="L1696" s="97"/>
      <c r="M1696" s="97"/>
      <c r="N1696" s="97"/>
      <c r="O1696" s="97"/>
      <c r="P1696" s="97"/>
      <c r="Q1696" s="97"/>
      <c r="R1696" s="97"/>
      <c r="S1696" s="97"/>
      <c r="T1696" s="95"/>
      <c r="U1696" s="95"/>
      <c r="V1696" s="34"/>
      <c r="W1696" s="34"/>
      <c r="X1696" s="34"/>
    </row>
    <row r="1697" spans="1:24" ht="14">
      <c r="A1697" s="91" t="s">
        <v>281</v>
      </c>
      <c r="B1697" s="92" t="s">
        <v>2075</v>
      </c>
      <c r="C1697" s="91">
        <v>8</v>
      </c>
      <c r="D1697" s="91" t="s">
        <v>625</v>
      </c>
      <c r="E1697" s="93" t="s">
        <v>174</v>
      </c>
      <c r="F1697" t="s">
        <v>341</v>
      </c>
      <c r="G1697">
        <v>1</v>
      </c>
      <c r="H1697" t="s">
        <v>281</v>
      </c>
      <c r="I1697" s="97">
        <v>0</v>
      </c>
      <c r="J1697" s="97">
        <v>0</v>
      </c>
      <c r="K1697" s="97"/>
      <c r="L1697" s="97"/>
      <c r="M1697" s="97"/>
      <c r="N1697" s="97"/>
      <c r="O1697" s="97"/>
      <c r="P1697" s="97"/>
      <c r="Q1697" s="97"/>
      <c r="R1697" s="97"/>
      <c r="S1697" s="97"/>
      <c r="T1697" s="95"/>
      <c r="U1697" s="95"/>
      <c r="V1697" s="34"/>
      <c r="W1697" s="34"/>
      <c r="X1697" s="34"/>
    </row>
    <row r="1698" spans="1:24" ht="14">
      <c r="A1698" s="91" t="s">
        <v>281</v>
      </c>
      <c r="B1698" s="92" t="s">
        <v>405</v>
      </c>
      <c r="C1698" s="91">
        <v>7</v>
      </c>
      <c r="D1698" s="91" t="s">
        <v>625</v>
      </c>
      <c r="E1698" s="93" t="s">
        <v>174</v>
      </c>
      <c r="F1698" t="s">
        <v>341</v>
      </c>
      <c r="G1698">
        <v>1</v>
      </c>
      <c r="H1698" t="s">
        <v>281</v>
      </c>
      <c r="I1698" s="97">
        <v>0</v>
      </c>
      <c r="J1698" s="97">
        <v>0</v>
      </c>
      <c r="K1698" s="97"/>
      <c r="L1698" s="97"/>
      <c r="M1698" s="97"/>
      <c r="N1698" s="97"/>
      <c r="O1698" s="97"/>
      <c r="P1698" s="97"/>
      <c r="Q1698" s="97"/>
      <c r="R1698" s="97"/>
      <c r="S1698" s="97"/>
      <c r="T1698" s="95"/>
      <c r="U1698" s="95">
        <v>24.2</v>
      </c>
      <c r="V1698" s="34" t="s">
        <v>626</v>
      </c>
      <c r="W1698" s="34"/>
      <c r="X1698" s="34"/>
    </row>
    <row r="1699" spans="1:24" ht="14">
      <c r="A1699" s="91" t="s">
        <v>281</v>
      </c>
      <c r="B1699" s="92" t="s">
        <v>2076</v>
      </c>
      <c r="C1699" s="91">
        <v>7</v>
      </c>
      <c r="D1699" s="91" t="s">
        <v>625</v>
      </c>
      <c r="E1699" s="93" t="s">
        <v>174</v>
      </c>
      <c r="F1699" t="s">
        <v>341</v>
      </c>
      <c r="G1699">
        <v>1</v>
      </c>
      <c r="H1699" t="s">
        <v>281</v>
      </c>
      <c r="I1699" s="97">
        <v>0</v>
      </c>
      <c r="J1699" s="97">
        <v>0</v>
      </c>
      <c r="K1699" s="97"/>
      <c r="L1699" s="97"/>
      <c r="M1699" s="97"/>
      <c r="N1699" s="97"/>
      <c r="O1699" s="97"/>
      <c r="P1699" s="97"/>
      <c r="Q1699" s="97"/>
      <c r="R1699" s="97"/>
      <c r="S1699" s="97"/>
      <c r="T1699" s="95"/>
      <c r="U1699" s="95"/>
      <c r="V1699" s="34"/>
      <c r="W1699" s="34"/>
      <c r="X1699" s="34"/>
    </row>
    <row r="1700" spans="1:24" ht="14">
      <c r="A1700" s="91" t="s">
        <v>281</v>
      </c>
      <c r="B1700" s="92" t="s">
        <v>450</v>
      </c>
      <c r="C1700" s="91">
        <v>8</v>
      </c>
      <c r="D1700" s="91" t="s">
        <v>625</v>
      </c>
      <c r="E1700" s="93" t="s">
        <v>174</v>
      </c>
      <c r="F1700" t="s">
        <v>341</v>
      </c>
      <c r="G1700">
        <v>1</v>
      </c>
      <c r="H1700" t="s">
        <v>281</v>
      </c>
      <c r="I1700" s="97">
        <v>0</v>
      </c>
      <c r="J1700" s="97">
        <v>0</v>
      </c>
      <c r="K1700" s="97"/>
      <c r="L1700" s="97"/>
      <c r="M1700" s="97"/>
      <c r="N1700" s="97"/>
      <c r="O1700" s="97"/>
      <c r="P1700" s="97"/>
      <c r="Q1700" s="97"/>
      <c r="R1700" s="97"/>
      <c r="S1700" s="97"/>
      <c r="T1700" s="95"/>
      <c r="U1700" s="95">
        <v>29.85</v>
      </c>
      <c r="V1700" s="34" t="s">
        <v>626</v>
      </c>
      <c r="W1700" s="34"/>
      <c r="X1700" s="34"/>
    </row>
    <row r="1701" spans="1:24" ht="14">
      <c r="A1701" s="91" t="s">
        <v>281</v>
      </c>
      <c r="B1701" s="92" t="s">
        <v>2077</v>
      </c>
      <c r="C1701" s="91">
        <v>10</v>
      </c>
      <c r="D1701" s="91" t="s">
        <v>630</v>
      </c>
      <c r="E1701" s="93" t="s">
        <v>174</v>
      </c>
      <c r="F1701" t="s">
        <v>341</v>
      </c>
      <c r="G1701">
        <v>1</v>
      </c>
      <c r="H1701" t="s">
        <v>281</v>
      </c>
      <c r="I1701" s="97">
        <v>4</v>
      </c>
      <c r="J1701" s="97">
        <v>64.7</v>
      </c>
      <c r="K1701" s="97"/>
      <c r="L1701" s="97"/>
      <c r="M1701" s="97">
        <v>58.9</v>
      </c>
      <c r="N1701" s="97"/>
      <c r="O1701" s="97">
        <v>64.7</v>
      </c>
      <c r="P1701" s="97"/>
      <c r="Q1701" s="97">
        <v>56.55</v>
      </c>
      <c r="R1701" s="97"/>
      <c r="S1701" s="97">
        <v>56.95</v>
      </c>
      <c r="T1701" s="95"/>
      <c r="U1701" s="95"/>
      <c r="V1701" s="34"/>
      <c r="W1701" s="34" t="s">
        <v>626</v>
      </c>
      <c r="X1701" s="34"/>
    </row>
    <row r="1702" spans="1:24" ht="14">
      <c r="A1702" s="91" t="s">
        <v>281</v>
      </c>
      <c r="B1702" s="92" t="s">
        <v>2078</v>
      </c>
      <c r="C1702" s="91">
        <v>10</v>
      </c>
      <c r="D1702" s="91" t="s">
        <v>630</v>
      </c>
      <c r="E1702" s="93" t="s">
        <v>174</v>
      </c>
      <c r="F1702" t="s">
        <v>341</v>
      </c>
      <c r="G1702">
        <v>1</v>
      </c>
      <c r="H1702" t="s">
        <v>281</v>
      </c>
      <c r="I1702" s="97">
        <v>0</v>
      </c>
      <c r="J1702" s="97">
        <v>0</v>
      </c>
      <c r="K1702" s="97"/>
      <c r="L1702" s="97"/>
      <c r="M1702" s="97"/>
      <c r="N1702" s="97"/>
      <c r="O1702" s="97"/>
      <c r="P1702" s="97"/>
      <c r="Q1702" s="97"/>
      <c r="R1702" s="97"/>
      <c r="S1702" s="97"/>
      <c r="T1702" s="95"/>
      <c r="U1702" s="95"/>
      <c r="V1702" s="34"/>
      <c r="W1702" s="34"/>
      <c r="X1702" s="34"/>
    </row>
    <row r="1703" spans="1:24" ht="14">
      <c r="A1703" s="91" t="s">
        <v>281</v>
      </c>
      <c r="B1703" s="92" t="s">
        <v>2079</v>
      </c>
      <c r="C1703" s="91">
        <v>9</v>
      </c>
      <c r="D1703" s="91" t="s">
        <v>630</v>
      </c>
      <c r="E1703" s="93" t="s">
        <v>174</v>
      </c>
      <c r="F1703" t="s">
        <v>341</v>
      </c>
      <c r="G1703">
        <v>1</v>
      </c>
      <c r="H1703" t="s">
        <v>281</v>
      </c>
      <c r="I1703" s="97">
        <v>0</v>
      </c>
      <c r="J1703" s="97">
        <v>0</v>
      </c>
      <c r="K1703" s="97"/>
      <c r="L1703" s="97"/>
      <c r="M1703" s="97"/>
      <c r="N1703" s="97"/>
      <c r="O1703" s="97"/>
      <c r="P1703" s="97"/>
      <c r="Q1703" s="97"/>
      <c r="R1703" s="97"/>
      <c r="S1703" s="97"/>
      <c r="T1703" s="95"/>
      <c r="U1703" s="95"/>
      <c r="V1703" s="34"/>
      <c r="W1703" s="34"/>
      <c r="X1703" s="34"/>
    </row>
    <row r="1704" spans="1:24" ht="14">
      <c r="A1704" s="91" t="s">
        <v>281</v>
      </c>
      <c r="B1704" s="92" t="s">
        <v>512</v>
      </c>
      <c r="C1704" s="91">
        <v>9</v>
      </c>
      <c r="D1704" s="91" t="s">
        <v>630</v>
      </c>
      <c r="E1704" s="93" t="s">
        <v>174</v>
      </c>
      <c r="F1704" t="s">
        <v>341</v>
      </c>
      <c r="G1704">
        <v>1</v>
      </c>
      <c r="H1704" t="s">
        <v>281</v>
      </c>
      <c r="I1704" s="97">
        <v>5</v>
      </c>
      <c r="J1704" s="97">
        <v>60.4</v>
      </c>
      <c r="K1704" s="97">
        <v>53</v>
      </c>
      <c r="L1704" s="97"/>
      <c r="M1704" s="97">
        <v>51</v>
      </c>
      <c r="N1704" s="97"/>
      <c r="O1704" s="97">
        <v>50.2</v>
      </c>
      <c r="P1704" s="97"/>
      <c r="Q1704" s="97">
        <v>60.4</v>
      </c>
      <c r="R1704" s="97"/>
      <c r="S1704" s="97">
        <v>54.6</v>
      </c>
      <c r="T1704" s="95"/>
      <c r="U1704" s="95">
        <v>46.9</v>
      </c>
      <c r="V1704" s="34" t="s">
        <v>626</v>
      </c>
      <c r="W1704" s="34"/>
      <c r="X1704" s="34"/>
    </row>
    <row r="1705" spans="1:24" ht="14">
      <c r="A1705" s="91" t="s">
        <v>281</v>
      </c>
      <c r="B1705" s="92" t="s">
        <v>463</v>
      </c>
      <c r="C1705" s="91">
        <v>8</v>
      </c>
      <c r="D1705" s="91" t="s">
        <v>630</v>
      </c>
      <c r="E1705" s="93" t="s">
        <v>174</v>
      </c>
      <c r="F1705" t="s">
        <v>341</v>
      </c>
      <c r="G1705">
        <v>1</v>
      </c>
      <c r="H1705" t="s">
        <v>281</v>
      </c>
      <c r="I1705" s="97">
        <v>4</v>
      </c>
      <c r="J1705" s="97">
        <v>57.1</v>
      </c>
      <c r="K1705" s="97"/>
      <c r="L1705" s="97"/>
      <c r="M1705" s="97">
        <v>46</v>
      </c>
      <c r="N1705" s="97"/>
      <c r="O1705" s="97">
        <v>49.9</v>
      </c>
      <c r="P1705" s="97"/>
      <c r="Q1705" s="97">
        <v>57.1</v>
      </c>
      <c r="R1705" s="97"/>
      <c r="S1705" s="97">
        <v>48.2</v>
      </c>
      <c r="T1705" s="95"/>
      <c r="U1705" s="95">
        <v>48.1</v>
      </c>
      <c r="V1705" s="34" t="s">
        <v>626</v>
      </c>
      <c r="W1705" s="34"/>
      <c r="X1705" s="34"/>
    </row>
    <row r="1706" spans="1:24" ht="14">
      <c r="A1706" s="91" t="s">
        <v>281</v>
      </c>
      <c r="B1706" s="92" t="s">
        <v>423</v>
      </c>
      <c r="C1706" s="91">
        <v>7</v>
      </c>
      <c r="D1706" s="91" t="s">
        <v>630</v>
      </c>
      <c r="E1706" s="93" t="s">
        <v>174</v>
      </c>
      <c r="F1706" t="s">
        <v>341</v>
      </c>
      <c r="G1706">
        <v>1</v>
      </c>
      <c r="H1706" t="s">
        <v>281</v>
      </c>
      <c r="I1706" s="97">
        <v>0</v>
      </c>
      <c r="J1706" s="97">
        <v>0</v>
      </c>
      <c r="K1706" s="97"/>
      <c r="L1706" s="97"/>
      <c r="M1706" s="97"/>
      <c r="N1706" s="97"/>
      <c r="O1706" s="97"/>
      <c r="P1706" s="97"/>
      <c r="Q1706" s="97"/>
      <c r="R1706" s="97"/>
      <c r="S1706" s="97"/>
      <c r="T1706" s="95"/>
      <c r="U1706" s="95">
        <v>51.05</v>
      </c>
      <c r="V1706" s="34" t="s">
        <v>626</v>
      </c>
      <c r="W1706" s="34"/>
      <c r="X1706" s="34"/>
    </row>
    <row r="1707" spans="1:24" ht="14">
      <c r="A1707" s="91" t="s">
        <v>281</v>
      </c>
      <c r="B1707" s="92" t="s">
        <v>516</v>
      </c>
      <c r="C1707" s="91">
        <v>9</v>
      </c>
      <c r="D1707" s="91" t="s">
        <v>630</v>
      </c>
      <c r="E1707" s="93" t="s">
        <v>174</v>
      </c>
      <c r="F1707" t="s">
        <v>341</v>
      </c>
      <c r="G1707">
        <v>1</v>
      </c>
      <c r="H1707" t="s">
        <v>281</v>
      </c>
      <c r="I1707" s="97">
        <v>0</v>
      </c>
      <c r="J1707" s="97">
        <v>0</v>
      </c>
      <c r="K1707" s="97"/>
      <c r="L1707" s="97"/>
      <c r="M1707" s="97"/>
      <c r="N1707" s="97"/>
      <c r="O1707" s="97"/>
      <c r="P1707" s="97"/>
      <c r="Q1707" s="97"/>
      <c r="R1707" s="97"/>
      <c r="S1707" s="97"/>
      <c r="T1707" s="95"/>
      <c r="U1707" s="95">
        <v>33.15</v>
      </c>
      <c r="V1707" s="34" t="s">
        <v>626</v>
      </c>
      <c r="W1707" s="34"/>
      <c r="X1707" s="34"/>
    </row>
    <row r="1708" spans="1:24" ht="14">
      <c r="A1708" s="91" t="s">
        <v>281</v>
      </c>
      <c r="B1708" s="92" t="s">
        <v>408</v>
      </c>
      <c r="C1708" s="91">
        <v>7</v>
      </c>
      <c r="D1708" s="91" t="s">
        <v>630</v>
      </c>
      <c r="E1708" s="93" t="s">
        <v>174</v>
      </c>
      <c r="F1708" t="s">
        <v>341</v>
      </c>
      <c r="G1708">
        <v>1</v>
      </c>
      <c r="H1708" t="s">
        <v>281</v>
      </c>
      <c r="I1708" s="97">
        <v>1</v>
      </c>
      <c r="J1708" s="97">
        <v>0</v>
      </c>
      <c r="K1708" s="97"/>
      <c r="L1708" s="97"/>
      <c r="M1708" s="97"/>
      <c r="N1708" s="97"/>
      <c r="O1708" s="97"/>
      <c r="P1708" s="97"/>
      <c r="Q1708" s="97"/>
      <c r="R1708" s="97"/>
      <c r="S1708" s="97">
        <v>56.9</v>
      </c>
      <c r="T1708" s="95"/>
      <c r="U1708" s="95">
        <v>54.1</v>
      </c>
      <c r="V1708" s="34" t="s">
        <v>626</v>
      </c>
      <c r="W1708" s="34"/>
      <c r="X1708" s="34"/>
    </row>
    <row r="1709" spans="1:24" ht="14">
      <c r="A1709" s="91" t="s">
        <v>281</v>
      </c>
      <c r="B1709" s="92" t="s">
        <v>2080</v>
      </c>
      <c r="C1709" s="91">
        <v>9</v>
      </c>
      <c r="D1709" s="91" t="s">
        <v>630</v>
      </c>
      <c r="E1709" s="93" t="s">
        <v>174</v>
      </c>
      <c r="F1709" t="s">
        <v>341</v>
      </c>
      <c r="G1709">
        <v>1</v>
      </c>
      <c r="H1709" t="s">
        <v>281</v>
      </c>
      <c r="I1709" s="97">
        <v>0</v>
      </c>
      <c r="J1709" s="97">
        <v>0</v>
      </c>
      <c r="K1709" s="97"/>
      <c r="L1709" s="97"/>
      <c r="M1709" s="97"/>
      <c r="N1709" s="97"/>
      <c r="O1709" s="97"/>
      <c r="P1709" s="97"/>
      <c r="Q1709" s="97"/>
      <c r="R1709" s="97"/>
      <c r="S1709" s="97"/>
      <c r="T1709" s="95"/>
      <c r="U1709" s="95"/>
      <c r="V1709" s="34"/>
      <c r="W1709" s="34"/>
      <c r="X1709" s="34"/>
    </row>
    <row r="1710" spans="1:24" ht="14">
      <c r="A1710" s="91" t="s">
        <v>281</v>
      </c>
      <c r="B1710" s="92" t="s">
        <v>2081</v>
      </c>
      <c r="C1710" s="91">
        <v>10</v>
      </c>
      <c r="D1710" s="91" t="s">
        <v>630</v>
      </c>
      <c r="E1710" s="93" t="s">
        <v>174</v>
      </c>
      <c r="F1710" t="s">
        <v>341</v>
      </c>
      <c r="G1710">
        <v>1</v>
      </c>
      <c r="H1710" t="s">
        <v>281</v>
      </c>
      <c r="I1710" s="97">
        <v>0</v>
      </c>
      <c r="J1710" s="97">
        <v>0</v>
      </c>
      <c r="K1710" s="97"/>
      <c r="L1710" s="97"/>
      <c r="M1710" s="97"/>
      <c r="N1710" s="97"/>
      <c r="O1710" s="97"/>
      <c r="P1710" s="97"/>
      <c r="Q1710" s="97"/>
      <c r="R1710" s="97"/>
      <c r="S1710" s="97"/>
      <c r="T1710" s="95"/>
      <c r="U1710" s="95"/>
      <c r="V1710" s="34"/>
      <c r="W1710" s="34"/>
      <c r="X1710" s="34"/>
    </row>
    <row r="1711" spans="1:24" ht="14">
      <c r="A1711" s="91" t="s">
        <v>281</v>
      </c>
      <c r="B1711" s="92" t="s">
        <v>2082</v>
      </c>
      <c r="C1711" s="91">
        <v>8</v>
      </c>
      <c r="D1711" s="91" t="s">
        <v>630</v>
      </c>
      <c r="E1711" s="93" t="s">
        <v>174</v>
      </c>
      <c r="F1711" t="s">
        <v>341</v>
      </c>
      <c r="G1711">
        <v>1</v>
      </c>
      <c r="H1711" t="s">
        <v>281</v>
      </c>
      <c r="I1711" s="97">
        <v>0</v>
      </c>
      <c r="J1711" s="97">
        <v>0</v>
      </c>
      <c r="K1711" s="97"/>
      <c r="L1711" s="97"/>
      <c r="M1711" s="97"/>
      <c r="N1711" s="97"/>
      <c r="O1711" s="97"/>
      <c r="P1711" s="97"/>
      <c r="Q1711" s="97"/>
      <c r="R1711" s="97"/>
      <c r="S1711" s="97"/>
      <c r="T1711" s="95"/>
      <c r="U1711" s="95"/>
      <c r="V1711" s="34"/>
      <c r="W1711" s="34"/>
      <c r="X1711" s="34"/>
    </row>
    <row r="1712" spans="1:24" ht="14">
      <c r="A1712" s="91" t="s">
        <v>281</v>
      </c>
      <c r="B1712" s="92" t="s">
        <v>2083</v>
      </c>
      <c r="C1712" s="91">
        <v>7</v>
      </c>
      <c r="D1712" s="91" t="s">
        <v>630</v>
      </c>
      <c r="E1712" s="93" t="s">
        <v>174</v>
      </c>
      <c r="F1712" t="s">
        <v>341</v>
      </c>
      <c r="G1712">
        <v>1</v>
      </c>
      <c r="H1712" t="s">
        <v>281</v>
      </c>
      <c r="I1712" s="97">
        <v>0</v>
      </c>
      <c r="J1712" s="97">
        <v>0</v>
      </c>
      <c r="K1712" s="97"/>
      <c r="L1712" s="97"/>
      <c r="M1712" s="97"/>
      <c r="N1712" s="97"/>
      <c r="O1712" s="97"/>
      <c r="P1712" s="97"/>
      <c r="Q1712" s="97"/>
      <c r="R1712" s="97"/>
      <c r="S1712" s="97"/>
      <c r="T1712" s="95"/>
      <c r="U1712" s="95"/>
      <c r="V1712" s="34"/>
      <c r="W1712" s="34"/>
      <c r="X1712" s="34"/>
    </row>
    <row r="1713" spans="1:24" ht="14">
      <c r="A1713" s="91" t="s">
        <v>281</v>
      </c>
      <c r="B1713" s="92" t="s">
        <v>2084</v>
      </c>
      <c r="C1713" s="91">
        <v>10</v>
      </c>
      <c r="D1713" s="91" t="s">
        <v>630</v>
      </c>
      <c r="E1713" s="93" t="s">
        <v>174</v>
      </c>
      <c r="F1713" t="s">
        <v>341</v>
      </c>
      <c r="G1713">
        <v>1</v>
      </c>
      <c r="H1713" t="s">
        <v>281</v>
      </c>
      <c r="I1713" s="97">
        <v>5</v>
      </c>
      <c r="J1713" s="97">
        <v>64.849999999999994</v>
      </c>
      <c r="K1713" s="97">
        <v>53.95</v>
      </c>
      <c r="L1713" s="97"/>
      <c r="M1713" s="97">
        <v>51.05</v>
      </c>
      <c r="N1713" s="97"/>
      <c r="O1713" s="97">
        <v>64.849999999999994</v>
      </c>
      <c r="P1713" s="97"/>
      <c r="Q1713" s="97">
        <v>50.8</v>
      </c>
      <c r="R1713" s="97"/>
      <c r="S1713" s="97">
        <v>56.7</v>
      </c>
      <c r="T1713" s="95"/>
      <c r="U1713" s="95"/>
      <c r="V1713" s="34"/>
      <c r="W1713" s="34" t="s">
        <v>626</v>
      </c>
      <c r="X1713" s="34"/>
    </row>
    <row r="1714" spans="1:24" ht="14">
      <c r="A1714" s="91" t="s">
        <v>281</v>
      </c>
      <c r="B1714" s="92" t="s">
        <v>2085</v>
      </c>
      <c r="C1714" s="91">
        <v>10</v>
      </c>
      <c r="D1714" s="91" t="s">
        <v>630</v>
      </c>
      <c r="E1714" s="93" t="s">
        <v>174</v>
      </c>
      <c r="F1714" t="s">
        <v>341</v>
      </c>
      <c r="G1714">
        <v>1</v>
      </c>
      <c r="H1714" t="s">
        <v>281</v>
      </c>
      <c r="I1714" s="97">
        <v>0</v>
      </c>
      <c r="J1714" s="97">
        <v>0</v>
      </c>
      <c r="K1714" s="97"/>
      <c r="L1714" s="97"/>
      <c r="M1714" s="97"/>
      <c r="N1714" s="97"/>
      <c r="O1714" s="97"/>
      <c r="P1714" s="97"/>
      <c r="Q1714" s="97"/>
      <c r="R1714" s="97"/>
      <c r="S1714" s="97"/>
      <c r="T1714" s="95"/>
      <c r="U1714" s="95"/>
      <c r="V1714" s="34"/>
      <c r="W1714" s="34"/>
      <c r="X1714" s="34"/>
    </row>
    <row r="1715" spans="1:24" ht="14">
      <c r="A1715" s="91" t="s">
        <v>281</v>
      </c>
      <c r="B1715" s="92" t="s">
        <v>2086</v>
      </c>
      <c r="C1715" s="91">
        <v>10</v>
      </c>
      <c r="D1715" s="91" t="s">
        <v>630</v>
      </c>
      <c r="E1715" s="93" t="s">
        <v>174</v>
      </c>
      <c r="F1715" t="s">
        <v>341</v>
      </c>
      <c r="G1715">
        <v>1</v>
      </c>
      <c r="H1715" t="s">
        <v>281</v>
      </c>
      <c r="I1715" s="97">
        <v>4</v>
      </c>
      <c r="J1715" s="97">
        <v>72.900000000000006</v>
      </c>
      <c r="K1715" s="97">
        <v>33.75</v>
      </c>
      <c r="L1715" s="97"/>
      <c r="M1715" s="97">
        <v>70.55</v>
      </c>
      <c r="N1715" s="97"/>
      <c r="O1715" s="97"/>
      <c r="P1715" s="97"/>
      <c r="Q1715" s="97">
        <v>72.900000000000006</v>
      </c>
      <c r="R1715" s="97"/>
      <c r="S1715" s="97">
        <v>64.900000000000006</v>
      </c>
      <c r="T1715" s="95"/>
      <c r="U1715" s="95"/>
      <c r="V1715" s="34"/>
      <c r="W1715" s="34" t="s">
        <v>626</v>
      </c>
      <c r="X1715" s="34"/>
    </row>
    <row r="1716" spans="1:24" ht="14">
      <c r="A1716" s="91" t="s">
        <v>281</v>
      </c>
      <c r="B1716" s="92" t="s">
        <v>2087</v>
      </c>
      <c r="C1716" s="91">
        <v>9</v>
      </c>
      <c r="D1716" s="91" t="s">
        <v>630</v>
      </c>
      <c r="E1716" s="93" t="s">
        <v>174</v>
      </c>
      <c r="F1716" t="s">
        <v>341</v>
      </c>
      <c r="G1716">
        <v>1</v>
      </c>
      <c r="H1716" t="s">
        <v>281</v>
      </c>
      <c r="I1716" s="97">
        <v>4</v>
      </c>
      <c r="J1716" s="97">
        <v>115.85</v>
      </c>
      <c r="K1716" s="97">
        <v>111.15</v>
      </c>
      <c r="L1716" s="97"/>
      <c r="M1716" s="97">
        <v>115.85</v>
      </c>
      <c r="N1716" s="97"/>
      <c r="O1716" s="97"/>
      <c r="P1716" s="97"/>
      <c r="Q1716" s="97">
        <v>81.2</v>
      </c>
      <c r="R1716" s="97"/>
      <c r="S1716" s="97">
        <v>121.5</v>
      </c>
      <c r="T1716" s="95"/>
      <c r="U1716" s="95"/>
      <c r="V1716" s="34"/>
      <c r="W1716" s="34" t="s">
        <v>626</v>
      </c>
      <c r="X1716" s="34" t="s">
        <v>626</v>
      </c>
    </row>
    <row r="1717" spans="1:24" ht="14">
      <c r="A1717" s="91" t="s">
        <v>281</v>
      </c>
      <c r="B1717" s="92" t="s">
        <v>2088</v>
      </c>
      <c r="C1717" s="91">
        <v>7</v>
      </c>
      <c r="D1717" s="91" t="s">
        <v>630</v>
      </c>
      <c r="E1717" s="93" t="s">
        <v>174</v>
      </c>
      <c r="F1717" t="s">
        <v>341</v>
      </c>
      <c r="G1717">
        <v>1</v>
      </c>
      <c r="H1717" t="s">
        <v>281</v>
      </c>
      <c r="I1717" s="97">
        <v>0</v>
      </c>
      <c r="J1717" s="97">
        <v>0</v>
      </c>
      <c r="K1717" s="97"/>
      <c r="L1717" s="97"/>
      <c r="M1717" s="97"/>
      <c r="N1717" s="97"/>
      <c r="O1717" s="97"/>
      <c r="P1717" s="97"/>
      <c r="Q1717" s="97"/>
      <c r="R1717" s="97"/>
      <c r="S1717" s="97"/>
      <c r="T1717" s="95"/>
      <c r="U1717" s="95"/>
      <c r="V1717" s="34" t="s">
        <v>626</v>
      </c>
      <c r="W1717" s="34"/>
      <c r="X1717" s="34"/>
    </row>
    <row r="1718" spans="1:24" ht="14">
      <c r="A1718" s="91" t="s">
        <v>281</v>
      </c>
      <c r="B1718" s="92" t="s">
        <v>2089</v>
      </c>
      <c r="C1718" s="91">
        <v>9</v>
      </c>
      <c r="D1718" s="91" t="s">
        <v>630</v>
      </c>
      <c r="E1718" s="93" t="s">
        <v>174</v>
      </c>
      <c r="F1718" t="s">
        <v>341</v>
      </c>
      <c r="G1718">
        <v>1</v>
      </c>
      <c r="H1718" t="s">
        <v>281</v>
      </c>
      <c r="I1718" s="97">
        <v>0</v>
      </c>
      <c r="J1718" s="97">
        <v>0</v>
      </c>
      <c r="K1718" s="97"/>
      <c r="L1718" s="97"/>
      <c r="M1718" s="97"/>
      <c r="N1718" s="97"/>
      <c r="O1718" s="97"/>
      <c r="P1718" s="97"/>
      <c r="Q1718" s="97"/>
      <c r="R1718" s="97"/>
      <c r="S1718" s="97"/>
      <c r="T1718" s="95"/>
      <c r="U1718" s="95"/>
      <c r="V1718" s="34"/>
      <c r="W1718" s="34"/>
      <c r="X1718" s="34"/>
    </row>
    <row r="1719" spans="1:24" ht="14">
      <c r="A1719" s="91" t="s">
        <v>281</v>
      </c>
      <c r="B1719" s="92" t="s">
        <v>515</v>
      </c>
      <c r="C1719" s="91">
        <v>9</v>
      </c>
      <c r="D1719" s="91" t="s">
        <v>630</v>
      </c>
      <c r="E1719" s="93" t="s">
        <v>174</v>
      </c>
      <c r="F1719" t="s">
        <v>341</v>
      </c>
      <c r="G1719">
        <v>1</v>
      </c>
      <c r="H1719" t="s">
        <v>281</v>
      </c>
      <c r="I1719" s="97">
        <v>0</v>
      </c>
      <c r="J1719" s="97">
        <v>0</v>
      </c>
      <c r="K1719" s="97"/>
      <c r="L1719" s="97"/>
      <c r="M1719" s="97"/>
      <c r="N1719" s="97"/>
      <c r="O1719" s="97"/>
      <c r="P1719" s="97"/>
      <c r="Q1719" s="97"/>
      <c r="R1719" s="97"/>
      <c r="S1719" s="97"/>
      <c r="T1719" s="95"/>
      <c r="U1719" s="95">
        <v>20.149999999999999</v>
      </c>
      <c r="V1719" s="34" t="s">
        <v>626</v>
      </c>
      <c r="W1719" s="34"/>
      <c r="X1719" s="34"/>
    </row>
    <row r="1720" spans="1:24" ht="14">
      <c r="A1720" s="91" t="s">
        <v>281</v>
      </c>
      <c r="B1720" s="92" t="s">
        <v>2090</v>
      </c>
      <c r="C1720" s="91">
        <v>7</v>
      </c>
      <c r="D1720" s="91" t="s">
        <v>630</v>
      </c>
      <c r="E1720" s="93" t="s">
        <v>174</v>
      </c>
      <c r="F1720" t="s">
        <v>341</v>
      </c>
      <c r="G1720">
        <v>1</v>
      </c>
      <c r="H1720" t="s">
        <v>281</v>
      </c>
      <c r="I1720" s="97">
        <v>0</v>
      </c>
      <c r="J1720" s="97">
        <v>0</v>
      </c>
      <c r="K1720" s="97"/>
      <c r="L1720" s="97"/>
      <c r="M1720" s="97"/>
      <c r="N1720" s="97"/>
      <c r="O1720" s="97"/>
      <c r="P1720" s="97"/>
      <c r="Q1720" s="97"/>
      <c r="R1720" s="97"/>
      <c r="S1720" s="97"/>
      <c r="T1720" s="95"/>
      <c r="U1720" s="95"/>
      <c r="V1720" s="34"/>
      <c r="W1720" s="34"/>
      <c r="X1720" s="34"/>
    </row>
    <row r="1721" spans="1:24" ht="14">
      <c r="A1721" s="91" t="s">
        <v>281</v>
      </c>
      <c r="B1721" s="92" t="s">
        <v>509</v>
      </c>
      <c r="C1721" s="91">
        <v>9</v>
      </c>
      <c r="D1721" s="91" t="s">
        <v>630</v>
      </c>
      <c r="E1721" s="93" t="s">
        <v>174</v>
      </c>
      <c r="F1721" t="s">
        <v>341</v>
      </c>
      <c r="G1721">
        <v>1</v>
      </c>
      <c r="H1721" t="s">
        <v>281</v>
      </c>
      <c r="I1721" s="97">
        <v>4</v>
      </c>
      <c r="J1721" s="97">
        <v>48.9</v>
      </c>
      <c r="K1721" s="97">
        <v>48.1</v>
      </c>
      <c r="L1721" s="97"/>
      <c r="M1721" s="97"/>
      <c r="N1721" s="97"/>
      <c r="O1721" s="97">
        <v>48.9</v>
      </c>
      <c r="P1721" s="97"/>
      <c r="Q1721" s="97">
        <v>44.3</v>
      </c>
      <c r="R1721" s="97"/>
      <c r="S1721" s="97">
        <v>51.75</v>
      </c>
      <c r="T1721" s="95"/>
      <c r="U1721" s="95">
        <v>35.1</v>
      </c>
      <c r="V1721" s="34" t="s">
        <v>626</v>
      </c>
      <c r="W1721" s="34"/>
      <c r="X1721" s="34"/>
    </row>
    <row r="1722" spans="1:24" ht="14">
      <c r="A1722" s="91" t="s">
        <v>281</v>
      </c>
      <c r="B1722" s="92" t="s">
        <v>413</v>
      </c>
      <c r="C1722" s="91">
        <v>7</v>
      </c>
      <c r="D1722" s="91" t="s">
        <v>630</v>
      </c>
      <c r="E1722" s="93" t="s">
        <v>174</v>
      </c>
      <c r="F1722" t="s">
        <v>341</v>
      </c>
      <c r="G1722">
        <v>1</v>
      </c>
      <c r="H1722" t="s">
        <v>281</v>
      </c>
      <c r="I1722" s="97">
        <v>0</v>
      </c>
      <c r="J1722" s="97">
        <v>0</v>
      </c>
      <c r="K1722" s="97"/>
      <c r="L1722" s="97"/>
      <c r="M1722" s="97"/>
      <c r="N1722" s="97"/>
      <c r="O1722" s="97"/>
      <c r="P1722" s="97"/>
      <c r="Q1722" s="97"/>
      <c r="R1722" s="97"/>
      <c r="S1722" s="97"/>
      <c r="T1722" s="95"/>
      <c r="U1722" s="95">
        <v>29.15</v>
      </c>
      <c r="V1722" s="34" t="s">
        <v>626</v>
      </c>
      <c r="W1722" s="34"/>
      <c r="X1722" s="34"/>
    </row>
    <row r="1723" spans="1:24" ht="14">
      <c r="A1723" s="91" t="s">
        <v>281</v>
      </c>
      <c r="B1723" s="92" t="s">
        <v>2091</v>
      </c>
      <c r="C1723" s="91">
        <v>8</v>
      </c>
      <c r="D1723" s="91" t="s">
        <v>630</v>
      </c>
      <c r="E1723" s="93" t="s">
        <v>174</v>
      </c>
      <c r="F1723" t="s">
        <v>341</v>
      </c>
      <c r="G1723">
        <v>1</v>
      </c>
      <c r="H1723" t="s">
        <v>281</v>
      </c>
      <c r="I1723" s="97">
        <v>0</v>
      </c>
      <c r="J1723" s="97">
        <v>0</v>
      </c>
      <c r="K1723" s="97"/>
      <c r="L1723" s="97"/>
      <c r="M1723" s="97"/>
      <c r="N1723" s="97"/>
      <c r="O1723" s="97"/>
      <c r="P1723" s="97"/>
      <c r="Q1723" s="97"/>
      <c r="R1723" s="97"/>
      <c r="S1723" s="97"/>
      <c r="T1723" s="95"/>
      <c r="U1723" s="95"/>
      <c r="V1723" s="34"/>
      <c r="W1723" s="34"/>
      <c r="X1723" s="34"/>
    </row>
    <row r="1724" spans="1:24" ht="14">
      <c r="A1724" s="91" t="s">
        <v>281</v>
      </c>
      <c r="B1724" s="92" t="s">
        <v>2092</v>
      </c>
      <c r="C1724" s="91">
        <v>14</v>
      </c>
      <c r="D1724" s="91" t="s">
        <v>625</v>
      </c>
      <c r="E1724" s="93" t="s">
        <v>342</v>
      </c>
      <c r="F1724" t="s">
        <v>252</v>
      </c>
      <c r="G1724">
        <v>1</v>
      </c>
      <c r="H1724" t="s">
        <v>281</v>
      </c>
      <c r="I1724" s="97">
        <v>5</v>
      </c>
      <c r="J1724" s="97">
        <v>128.6</v>
      </c>
      <c r="K1724" s="97">
        <v>110.85</v>
      </c>
      <c r="L1724" s="97"/>
      <c r="M1724" s="97">
        <v>128.6</v>
      </c>
      <c r="N1724" s="97"/>
      <c r="O1724" s="97">
        <v>122.15</v>
      </c>
      <c r="P1724" s="97"/>
      <c r="Q1724" s="97">
        <v>113.95</v>
      </c>
      <c r="R1724" s="97"/>
      <c r="S1724" s="97">
        <v>114.35</v>
      </c>
      <c r="T1724" s="95"/>
      <c r="U1724" s="95"/>
      <c r="V1724" s="34"/>
      <c r="W1724" s="34" t="s">
        <v>626</v>
      </c>
      <c r="X1724" s="34"/>
    </row>
    <row r="1725" spans="1:24" ht="14">
      <c r="A1725" s="91" t="s">
        <v>281</v>
      </c>
      <c r="B1725" s="92" t="s">
        <v>2093</v>
      </c>
      <c r="C1725" s="91">
        <v>14</v>
      </c>
      <c r="D1725" s="91" t="s">
        <v>625</v>
      </c>
      <c r="E1725" s="93" t="s">
        <v>342</v>
      </c>
      <c r="F1725" t="s">
        <v>252</v>
      </c>
      <c r="G1725">
        <v>1</v>
      </c>
      <c r="H1725" t="s">
        <v>281</v>
      </c>
      <c r="I1725" s="97">
        <v>4</v>
      </c>
      <c r="J1725" s="97">
        <v>137.15</v>
      </c>
      <c r="K1725" s="97">
        <v>123.8</v>
      </c>
      <c r="L1725" s="97"/>
      <c r="M1725" s="97">
        <v>117.85</v>
      </c>
      <c r="N1725" s="97"/>
      <c r="O1725" s="97">
        <v>137.15</v>
      </c>
      <c r="P1725" s="97"/>
      <c r="Q1725" s="97"/>
      <c r="R1725" s="97"/>
      <c r="S1725" s="97">
        <v>144.80000000000001</v>
      </c>
      <c r="T1725" s="95"/>
      <c r="U1725" s="95"/>
      <c r="V1725" s="34"/>
      <c r="W1725" s="34" t="s">
        <v>626</v>
      </c>
      <c r="X1725" s="34" t="s">
        <v>626</v>
      </c>
    </row>
    <row r="1726" spans="1:24" ht="14">
      <c r="A1726" s="91" t="s">
        <v>281</v>
      </c>
      <c r="B1726" s="92" t="s">
        <v>2094</v>
      </c>
      <c r="C1726" s="91">
        <v>13</v>
      </c>
      <c r="D1726" s="91" t="s">
        <v>625</v>
      </c>
      <c r="E1726" s="93" t="s">
        <v>342</v>
      </c>
      <c r="F1726" t="s">
        <v>252</v>
      </c>
      <c r="G1726">
        <v>1</v>
      </c>
      <c r="H1726" t="s">
        <v>281</v>
      </c>
      <c r="I1726" s="97">
        <v>0</v>
      </c>
      <c r="J1726" s="97">
        <v>0</v>
      </c>
      <c r="K1726" s="97"/>
      <c r="L1726" s="97"/>
      <c r="M1726" s="97"/>
      <c r="N1726" s="97"/>
      <c r="O1726" s="97"/>
      <c r="P1726" s="97"/>
      <c r="Q1726" s="97"/>
      <c r="R1726" s="97"/>
      <c r="S1726" s="97"/>
      <c r="T1726" s="95"/>
      <c r="U1726" s="95"/>
      <c r="V1726" s="34"/>
      <c r="W1726" s="34"/>
      <c r="X1726" s="34"/>
    </row>
    <row r="1727" spans="1:24" ht="14">
      <c r="A1727" s="91" t="s">
        <v>281</v>
      </c>
      <c r="B1727" s="92" t="s">
        <v>2095</v>
      </c>
      <c r="C1727" s="91">
        <v>14</v>
      </c>
      <c r="D1727" s="91" t="s">
        <v>630</v>
      </c>
      <c r="E1727" s="93" t="s">
        <v>342</v>
      </c>
      <c r="F1727" t="s">
        <v>252</v>
      </c>
      <c r="G1727">
        <v>1</v>
      </c>
      <c r="H1727" t="s">
        <v>281</v>
      </c>
      <c r="I1727" s="97">
        <v>3</v>
      </c>
      <c r="J1727" s="97">
        <v>132.30000000000001</v>
      </c>
      <c r="K1727" s="97">
        <v>117.35</v>
      </c>
      <c r="L1727" s="97"/>
      <c r="M1727" s="97"/>
      <c r="N1727" s="97"/>
      <c r="O1727" s="97">
        <v>122.85</v>
      </c>
      <c r="P1727" s="97"/>
      <c r="Q1727" s="97">
        <v>132.30000000000001</v>
      </c>
      <c r="R1727" s="97"/>
      <c r="S1727" s="97"/>
      <c r="T1727" s="95"/>
      <c r="U1727" s="95"/>
      <c r="V1727" s="34"/>
      <c r="W1727" s="34" t="s">
        <v>626</v>
      </c>
      <c r="X1727" s="34"/>
    </row>
    <row r="1728" spans="1:24" ht="14">
      <c r="A1728" s="91" t="s">
        <v>281</v>
      </c>
      <c r="B1728" s="92" t="s">
        <v>2096</v>
      </c>
      <c r="C1728" s="91">
        <v>13</v>
      </c>
      <c r="D1728" s="91" t="s">
        <v>630</v>
      </c>
      <c r="E1728" s="93" t="s">
        <v>342</v>
      </c>
      <c r="F1728" t="s">
        <v>252</v>
      </c>
      <c r="G1728">
        <v>1</v>
      </c>
      <c r="H1728" t="s">
        <v>281</v>
      </c>
      <c r="I1728" s="97">
        <v>1</v>
      </c>
      <c r="J1728" s="97">
        <v>90.55</v>
      </c>
      <c r="K1728" s="97"/>
      <c r="L1728" s="97"/>
      <c r="M1728" s="97">
        <v>90.55</v>
      </c>
      <c r="N1728" s="97"/>
      <c r="O1728" s="97"/>
      <c r="P1728" s="97"/>
      <c r="Q1728" s="97"/>
      <c r="R1728" s="97"/>
      <c r="S1728" s="97"/>
      <c r="T1728" s="95"/>
      <c r="U1728" s="95"/>
      <c r="V1728" s="34"/>
      <c r="W1728" s="34"/>
      <c r="X1728" s="34"/>
    </row>
    <row r="1729" spans="1:24" ht="14">
      <c r="A1729" s="91" t="s">
        <v>281</v>
      </c>
      <c r="B1729" s="92" t="s">
        <v>2097</v>
      </c>
      <c r="C1729" s="91">
        <v>13</v>
      </c>
      <c r="D1729" s="91" t="s">
        <v>630</v>
      </c>
      <c r="E1729" s="93" t="s">
        <v>342</v>
      </c>
      <c r="F1729" t="s">
        <v>252</v>
      </c>
      <c r="G1729">
        <v>1</v>
      </c>
      <c r="H1729" t="s">
        <v>281</v>
      </c>
      <c r="I1729" s="97">
        <v>5</v>
      </c>
      <c r="J1729" s="97">
        <v>126.7</v>
      </c>
      <c r="K1729" s="97">
        <v>111.15</v>
      </c>
      <c r="L1729" s="97"/>
      <c r="M1729" s="97">
        <v>126.7</v>
      </c>
      <c r="N1729" s="97"/>
      <c r="O1729" s="97">
        <v>125.05</v>
      </c>
      <c r="P1729" s="97"/>
      <c r="Q1729" s="97">
        <v>125.95</v>
      </c>
      <c r="R1729" s="97"/>
      <c r="S1729" s="97">
        <v>107.05</v>
      </c>
      <c r="T1729" s="95"/>
      <c r="U1729" s="95"/>
      <c r="V1729" s="34"/>
      <c r="W1729" s="34" t="s">
        <v>626</v>
      </c>
      <c r="X1729" s="34" t="s">
        <v>626</v>
      </c>
    </row>
    <row r="1730" spans="1:24" ht="14">
      <c r="A1730" s="91" t="s">
        <v>281</v>
      </c>
      <c r="B1730" s="92" t="s">
        <v>2098</v>
      </c>
      <c r="C1730" s="91">
        <v>14</v>
      </c>
      <c r="D1730" s="91" t="s">
        <v>630</v>
      </c>
      <c r="E1730" s="93" t="s">
        <v>342</v>
      </c>
      <c r="F1730" t="s">
        <v>252</v>
      </c>
      <c r="G1730">
        <v>1</v>
      </c>
      <c r="H1730" t="s">
        <v>281</v>
      </c>
      <c r="I1730" s="97">
        <v>5</v>
      </c>
      <c r="J1730" s="97">
        <v>155.35</v>
      </c>
      <c r="K1730" s="97">
        <v>154.30000000000001</v>
      </c>
      <c r="L1730" s="97"/>
      <c r="M1730" s="97">
        <v>137.85</v>
      </c>
      <c r="N1730" s="97"/>
      <c r="O1730" s="97">
        <v>155.35</v>
      </c>
      <c r="P1730" s="97"/>
      <c r="Q1730" s="97">
        <v>142.4</v>
      </c>
      <c r="R1730" s="97"/>
      <c r="S1730" s="97">
        <v>107.9</v>
      </c>
      <c r="T1730" s="95"/>
      <c r="U1730" s="95"/>
      <c r="V1730" s="34"/>
      <c r="W1730" s="34" t="s">
        <v>626</v>
      </c>
      <c r="X1730" s="34" t="s">
        <v>626</v>
      </c>
    </row>
    <row r="1731" spans="1:24" ht="14">
      <c r="A1731" s="91" t="s">
        <v>281</v>
      </c>
      <c r="B1731" s="92" t="s">
        <v>2099</v>
      </c>
      <c r="C1731" s="91">
        <v>13</v>
      </c>
      <c r="D1731" s="91" t="s">
        <v>630</v>
      </c>
      <c r="E1731" s="93" t="s">
        <v>342</v>
      </c>
      <c r="F1731" t="s">
        <v>252</v>
      </c>
      <c r="G1731">
        <v>1</v>
      </c>
      <c r="H1731" t="s">
        <v>281</v>
      </c>
      <c r="I1731" s="97">
        <v>3</v>
      </c>
      <c r="J1731" s="97">
        <v>123.4</v>
      </c>
      <c r="K1731" s="97">
        <v>110</v>
      </c>
      <c r="L1731" s="97"/>
      <c r="M1731" s="97">
        <v>123.4</v>
      </c>
      <c r="N1731" s="97"/>
      <c r="O1731" s="97"/>
      <c r="P1731" s="97"/>
      <c r="Q1731" s="97"/>
      <c r="R1731" s="97"/>
      <c r="S1731" s="97">
        <v>113.3</v>
      </c>
      <c r="T1731" s="95"/>
      <c r="U1731" s="95"/>
      <c r="V1731" s="34"/>
      <c r="W1731" s="34" t="s">
        <v>626</v>
      </c>
      <c r="X1731" s="34"/>
    </row>
    <row r="1732" spans="1:24" ht="14">
      <c r="A1732" s="91" t="s">
        <v>281</v>
      </c>
      <c r="B1732" s="92" t="s">
        <v>554</v>
      </c>
      <c r="C1732" s="91">
        <v>11</v>
      </c>
      <c r="D1732" s="91" t="s">
        <v>625</v>
      </c>
      <c r="E1732" s="93" t="s">
        <v>341</v>
      </c>
      <c r="F1732" t="s">
        <v>342</v>
      </c>
      <c r="G1732">
        <v>1</v>
      </c>
      <c r="H1732" t="s">
        <v>281</v>
      </c>
      <c r="I1732" s="97">
        <v>0</v>
      </c>
      <c r="J1732" s="97">
        <v>0</v>
      </c>
      <c r="K1732" s="97"/>
      <c r="L1732" s="97"/>
      <c r="M1732" s="97"/>
      <c r="N1732" s="97"/>
      <c r="O1732" s="97"/>
      <c r="P1732" s="97"/>
      <c r="Q1732" s="97"/>
      <c r="R1732" s="97"/>
      <c r="S1732" s="97"/>
      <c r="T1732" s="95"/>
      <c r="U1732" s="95">
        <v>25.25</v>
      </c>
      <c r="V1732" s="34" t="s">
        <v>626</v>
      </c>
      <c r="W1732" s="34"/>
      <c r="X1732" s="34"/>
    </row>
    <row r="1733" spans="1:24" ht="14">
      <c r="A1733" s="91" t="s">
        <v>281</v>
      </c>
      <c r="B1733" s="92" t="s">
        <v>557</v>
      </c>
      <c r="C1733" s="91">
        <v>11</v>
      </c>
      <c r="D1733" s="91" t="s">
        <v>625</v>
      </c>
      <c r="E1733" s="93" t="s">
        <v>341</v>
      </c>
      <c r="F1733" t="s">
        <v>342</v>
      </c>
      <c r="G1733">
        <v>1</v>
      </c>
      <c r="H1733" t="s">
        <v>281</v>
      </c>
      <c r="I1733" s="97">
        <v>0</v>
      </c>
      <c r="J1733" s="97">
        <v>0</v>
      </c>
      <c r="K1733" s="97"/>
      <c r="L1733" s="97"/>
      <c r="M1733" s="97"/>
      <c r="N1733" s="97"/>
      <c r="O1733" s="97"/>
      <c r="P1733" s="97"/>
      <c r="Q1733" s="97"/>
      <c r="R1733" s="97"/>
      <c r="S1733" s="97"/>
      <c r="T1733" s="95"/>
      <c r="U1733" s="95">
        <v>57</v>
      </c>
      <c r="V1733" s="34" t="s">
        <v>626</v>
      </c>
      <c r="W1733" s="34"/>
      <c r="X1733" s="34"/>
    </row>
    <row r="1734" spans="1:24" ht="14">
      <c r="A1734" s="91" t="s">
        <v>281</v>
      </c>
      <c r="B1734" s="92" t="s">
        <v>2100</v>
      </c>
      <c r="C1734" s="91">
        <v>11</v>
      </c>
      <c r="D1734" s="91" t="s">
        <v>625</v>
      </c>
      <c r="E1734" s="93" t="s">
        <v>341</v>
      </c>
      <c r="F1734" t="s">
        <v>342</v>
      </c>
      <c r="G1734">
        <v>1</v>
      </c>
      <c r="H1734" t="s">
        <v>281</v>
      </c>
      <c r="I1734" s="97">
        <v>0</v>
      </c>
      <c r="J1734" s="97">
        <v>0</v>
      </c>
      <c r="K1734" s="97"/>
      <c r="L1734" s="97"/>
      <c r="M1734" s="97"/>
      <c r="N1734" s="97"/>
      <c r="O1734" s="97"/>
      <c r="P1734" s="97"/>
      <c r="Q1734" s="97"/>
      <c r="R1734" s="97"/>
      <c r="S1734" s="97"/>
      <c r="T1734" s="95"/>
      <c r="U1734" s="95"/>
      <c r="V1734" s="34"/>
      <c r="W1734" s="34"/>
      <c r="X1734" s="34"/>
    </row>
    <row r="1735" spans="1:24" ht="14">
      <c r="A1735" s="91" t="s">
        <v>281</v>
      </c>
      <c r="B1735" s="92" t="s">
        <v>2101</v>
      </c>
      <c r="C1735" s="91">
        <v>12</v>
      </c>
      <c r="D1735" s="91" t="s">
        <v>625</v>
      </c>
      <c r="E1735" s="93" t="s">
        <v>341</v>
      </c>
      <c r="F1735" t="s">
        <v>342</v>
      </c>
      <c r="G1735">
        <v>1</v>
      </c>
      <c r="H1735" t="s">
        <v>281</v>
      </c>
      <c r="I1735" s="97">
        <v>0</v>
      </c>
      <c r="J1735" s="97">
        <v>0</v>
      </c>
      <c r="K1735" s="97"/>
      <c r="L1735" s="97"/>
      <c r="M1735" s="97"/>
      <c r="N1735" s="97"/>
      <c r="O1735" s="97"/>
      <c r="P1735" s="97"/>
      <c r="Q1735" s="97"/>
      <c r="R1735" s="97"/>
      <c r="S1735" s="97"/>
      <c r="T1735" s="95"/>
      <c r="U1735" s="95"/>
      <c r="V1735" s="34"/>
      <c r="W1735" s="34"/>
      <c r="X1735" s="34"/>
    </row>
    <row r="1736" spans="1:24" ht="14">
      <c r="A1736" s="91" t="s">
        <v>281</v>
      </c>
      <c r="B1736" s="92" t="s">
        <v>2102</v>
      </c>
      <c r="C1736" s="91">
        <v>11</v>
      </c>
      <c r="D1736" s="91" t="s">
        <v>625</v>
      </c>
      <c r="E1736" s="93" t="s">
        <v>341</v>
      </c>
      <c r="F1736" t="s">
        <v>342</v>
      </c>
      <c r="G1736">
        <v>1</v>
      </c>
      <c r="H1736" t="s">
        <v>281</v>
      </c>
      <c r="I1736" s="97">
        <v>0</v>
      </c>
      <c r="J1736" s="97">
        <v>0</v>
      </c>
      <c r="K1736" s="97"/>
      <c r="L1736" s="97"/>
      <c r="M1736" s="97"/>
      <c r="N1736" s="97"/>
      <c r="O1736" s="97"/>
      <c r="P1736" s="97"/>
      <c r="Q1736" s="97"/>
      <c r="R1736" s="97"/>
      <c r="S1736" s="97"/>
      <c r="T1736" s="95"/>
      <c r="U1736" s="95"/>
      <c r="V1736" s="34"/>
      <c r="W1736" s="34"/>
      <c r="X1736" s="34"/>
    </row>
    <row r="1737" spans="1:24" ht="14">
      <c r="A1737" s="91" t="s">
        <v>281</v>
      </c>
      <c r="B1737" s="92" t="s">
        <v>2103</v>
      </c>
      <c r="C1737" s="91">
        <v>11</v>
      </c>
      <c r="D1737" s="91" t="s">
        <v>625</v>
      </c>
      <c r="E1737" s="93" t="s">
        <v>341</v>
      </c>
      <c r="F1737" t="s">
        <v>342</v>
      </c>
      <c r="G1737">
        <v>1</v>
      </c>
      <c r="H1737" t="s">
        <v>281</v>
      </c>
      <c r="I1737" s="97">
        <v>3</v>
      </c>
      <c r="J1737" s="97">
        <v>74.25</v>
      </c>
      <c r="K1737" s="97"/>
      <c r="L1737" s="97"/>
      <c r="M1737" s="97"/>
      <c r="N1737" s="97"/>
      <c r="O1737" s="97">
        <v>74.25</v>
      </c>
      <c r="P1737" s="97"/>
      <c r="Q1737" s="97">
        <v>65.8</v>
      </c>
      <c r="R1737" s="97"/>
      <c r="S1737" s="97">
        <v>56.65</v>
      </c>
      <c r="T1737" s="95"/>
      <c r="U1737" s="95"/>
      <c r="V1737" s="34"/>
      <c r="W1737" s="34"/>
      <c r="X1737" s="34"/>
    </row>
    <row r="1738" spans="1:24" ht="14">
      <c r="A1738" s="91" t="s">
        <v>281</v>
      </c>
      <c r="B1738" s="92" t="s">
        <v>2104</v>
      </c>
      <c r="C1738" s="91">
        <v>11</v>
      </c>
      <c r="D1738" s="91" t="s">
        <v>625</v>
      </c>
      <c r="E1738" s="93" t="s">
        <v>341</v>
      </c>
      <c r="F1738" t="s">
        <v>342</v>
      </c>
      <c r="G1738">
        <v>1</v>
      </c>
      <c r="H1738" t="s">
        <v>281</v>
      </c>
      <c r="I1738" s="97">
        <v>5</v>
      </c>
      <c r="J1738" s="97">
        <v>149.4</v>
      </c>
      <c r="K1738" s="97">
        <v>128.9</v>
      </c>
      <c r="L1738" s="97"/>
      <c r="M1738" s="97">
        <v>114.35</v>
      </c>
      <c r="N1738" s="97"/>
      <c r="O1738" s="97">
        <v>149.4</v>
      </c>
      <c r="P1738" s="97"/>
      <c r="Q1738" s="97">
        <v>147.25</v>
      </c>
      <c r="R1738" s="97"/>
      <c r="S1738" s="97">
        <v>115.4</v>
      </c>
      <c r="T1738" s="95"/>
      <c r="U1738" s="95"/>
      <c r="V1738" s="34"/>
      <c r="W1738" s="34"/>
      <c r="X1738" s="34"/>
    </row>
    <row r="1739" spans="1:24" ht="14">
      <c r="A1739" s="91" t="s">
        <v>281</v>
      </c>
      <c r="B1739" s="92" t="s">
        <v>2105</v>
      </c>
      <c r="C1739" s="91">
        <v>11</v>
      </c>
      <c r="D1739" s="91" t="s">
        <v>625</v>
      </c>
      <c r="E1739" s="93" t="s">
        <v>341</v>
      </c>
      <c r="F1739" t="s">
        <v>342</v>
      </c>
      <c r="G1739">
        <v>1</v>
      </c>
      <c r="H1739" t="s">
        <v>281</v>
      </c>
      <c r="I1739" s="97">
        <v>5</v>
      </c>
      <c r="J1739" s="97">
        <v>111.15</v>
      </c>
      <c r="K1739" s="97">
        <v>111.15</v>
      </c>
      <c r="L1739" s="97"/>
      <c r="M1739" s="97">
        <v>105.15</v>
      </c>
      <c r="N1739" s="97"/>
      <c r="O1739" s="97">
        <v>102.55</v>
      </c>
      <c r="P1739" s="97"/>
      <c r="Q1739" s="97">
        <v>104.9</v>
      </c>
      <c r="R1739" s="97"/>
      <c r="S1739" s="97">
        <v>113.95</v>
      </c>
      <c r="T1739" s="95"/>
      <c r="U1739" s="95"/>
      <c r="V1739" s="34"/>
      <c r="W1739" s="34" t="s">
        <v>626</v>
      </c>
      <c r="X1739" s="34" t="s">
        <v>626</v>
      </c>
    </row>
    <row r="1740" spans="1:24" ht="14">
      <c r="A1740" s="91" t="s">
        <v>281</v>
      </c>
      <c r="B1740" s="92" t="s">
        <v>2106</v>
      </c>
      <c r="C1740" s="91">
        <v>11</v>
      </c>
      <c r="D1740" s="91" t="s">
        <v>630</v>
      </c>
      <c r="E1740" s="93" t="s">
        <v>341</v>
      </c>
      <c r="F1740" t="s">
        <v>342</v>
      </c>
      <c r="G1740">
        <v>1</v>
      </c>
      <c r="H1740" t="s">
        <v>281</v>
      </c>
      <c r="I1740" s="97">
        <v>0</v>
      </c>
      <c r="J1740" s="97">
        <v>0</v>
      </c>
      <c r="K1740" s="97"/>
      <c r="L1740" s="97"/>
      <c r="M1740" s="97"/>
      <c r="N1740" s="97"/>
      <c r="O1740" s="97"/>
      <c r="P1740" s="97"/>
      <c r="Q1740" s="97"/>
      <c r="R1740" s="97"/>
      <c r="S1740" s="97"/>
      <c r="T1740" s="95"/>
      <c r="U1740" s="95"/>
      <c r="V1740" s="34"/>
      <c r="W1740" s="34"/>
      <c r="X1740" s="34"/>
    </row>
    <row r="1741" spans="1:24" ht="14">
      <c r="A1741" s="91" t="s">
        <v>281</v>
      </c>
      <c r="B1741" s="92" t="s">
        <v>2107</v>
      </c>
      <c r="C1741" s="91">
        <v>11</v>
      </c>
      <c r="D1741" s="91" t="s">
        <v>630</v>
      </c>
      <c r="E1741" s="93" t="s">
        <v>341</v>
      </c>
      <c r="F1741" t="s">
        <v>342</v>
      </c>
      <c r="G1741">
        <v>1</v>
      </c>
      <c r="H1741" t="s">
        <v>281</v>
      </c>
      <c r="I1741" s="97">
        <v>3</v>
      </c>
      <c r="J1741" s="97">
        <v>100.15</v>
      </c>
      <c r="K1741" s="97"/>
      <c r="L1741" s="97"/>
      <c r="M1741" s="97">
        <v>89.55</v>
      </c>
      <c r="N1741" s="97"/>
      <c r="O1741" s="97">
        <v>100.15</v>
      </c>
      <c r="P1741" s="97"/>
      <c r="Q1741" s="97">
        <v>96.25</v>
      </c>
      <c r="R1741" s="97"/>
      <c r="S1741" s="97"/>
      <c r="T1741" s="95"/>
      <c r="U1741" s="95"/>
      <c r="V1741" s="34"/>
      <c r="W1741" s="34" t="s">
        <v>626</v>
      </c>
      <c r="X1741" s="34"/>
    </row>
    <row r="1742" spans="1:24" ht="14">
      <c r="A1742" s="91" t="s">
        <v>281</v>
      </c>
      <c r="B1742" s="92" t="s">
        <v>2108</v>
      </c>
      <c r="C1742" s="91">
        <v>12</v>
      </c>
      <c r="D1742" s="91" t="s">
        <v>630</v>
      </c>
      <c r="E1742" s="93" t="s">
        <v>341</v>
      </c>
      <c r="F1742" t="s">
        <v>342</v>
      </c>
      <c r="G1742">
        <v>1</v>
      </c>
      <c r="H1742" t="s">
        <v>281</v>
      </c>
      <c r="I1742" s="97">
        <v>0</v>
      </c>
      <c r="J1742" s="97">
        <v>0</v>
      </c>
      <c r="K1742" s="97"/>
      <c r="L1742" s="97"/>
      <c r="M1742" s="97"/>
      <c r="N1742" s="97"/>
      <c r="O1742" s="97"/>
      <c r="P1742" s="97"/>
      <c r="Q1742" s="97"/>
      <c r="R1742" s="97"/>
      <c r="S1742" s="97"/>
      <c r="T1742" s="95"/>
      <c r="U1742" s="95"/>
      <c r="V1742" s="34"/>
      <c r="W1742" s="34"/>
      <c r="X1742" s="34"/>
    </row>
    <row r="1743" spans="1:24" ht="14">
      <c r="A1743" s="91" t="s">
        <v>281</v>
      </c>
      <c r="B1743" s="92" t="s">
        <v>2109</v>
      </c>
      <c r="C1743" s="91">
        <v>11</v>
      </c>
      <c r="D1743" s="91" t="s">
        <v>630</v>
      </c>
      <c r="E1743" s="93" t="s">
        <v>341</v>
      </c>
      <c r="F1743" t="s">
        <v>342</v>
      </c>
      <c r="G1743">
        <v>1</v>
      </c>
      <c r="H1743" t="s">
        <v>281</v>
      </c>
      <c r="I1743" s="97">
        <v>0</v>
      </c>
      <c r="J1743" s="97">
        <v>0</v>
      </c>
      <c r="K1743" s="97"/>
      <c r="L1743" s="97"/>
      <c r="M1743" s="97"/>
      <c r="N1743" s="97"/>
      <c r="O1743" s="97"/>
      <c r="P1743" s="97"/>
      <c r="Q1743" s="97"/>
      <c r="R1743" s="97"/>
      <c r="S1743" s="97"/>
      <c r="T1743" s="95"/>
      <c r="U1743" s="95"/>
      <c r="V1743" s="34"/>
      <c r="W1743" s="34"/>
      <c r="X1743" s="34"/>
    </row>
    <row r="1744" spans="1:24" ht="14">
      <c r="A1744" s="91" t="s">
        <v>281</v>
      </c>
      <c r="B1744" s="92" t="s">
        <v>2110</v>
      </c>
      <c r="C1744" s="91">
        <v>12</v>
      </c>
      <c r="D1744" s="91" t="s">
        <v>630</v>
      </c>
      <c r="E1744" s="93" t="s">
        <v>341</v>
      </c>
      <c r="F1744" t="s">
        <v>342</v>
      </c>
      <c r="G1744">
        <v>1</v>
      </c>
      <c r="H1744" t="s">
        <v>281</v>
      </c>
      <c r="I1744" s="97">
        <v>0</v>
      </c>
      <c r="J1744" s="97">
        <v>0</v>
      </c>
      <c r="K1744" s="97"/>
      <c r="L1744" s="97"/>
      <c r="M1744" s="97"/>
      <c r="N1744" s="97"/>
      <c r="O1744" s="97"/>
      <c r="P1744" s="97"/>
      <c r="Q1744" s="97"/>
      <c r="R1744" s="97"/>
      <c r="S1744" s="97"/>
      <c r="T1744" s="95"/>
      <c r="U1744" s="95"/>
      <c r="V1744" s="34"/>
      <c r="W1744" s="34"/>
      <c r="X1744" s="34"/>
    </row>
    <row r="1745" spans="1:24" ht="14">
      <c r="A1745" s="91" t="s">
        <v>281</v>
      </c>
      <c r="B1745" s="92" t="s">
        <v>2111</v>
      </c>
      <c r="C1745" s="91">
        <v>12</v>
      </c>
      <c r="D1745" s="91" t="s">
        <v>630</v>
      </c>
      <c r="E1745" s="93" t="s">
        <v>341</v>
      </c>
      <c r="F1745" t="s">
        <v>342</v>
      </c>
      <c r="G1745">
        <v>1</v>
      </c>
      <c r="H1745" t="s">
        <v>281</v>
      </c>
      <c r="I1745" s="97">
        <v>5</v>
      </c>
      <c r="J1745" s="97">
        <v>88.8</v>
      </c>
      <c r="K1745" s="97">
        <v>86.8</v>
      </c>
      <c r="L1745" s="97"/>
      <c r="M1745" s="97">
        <v>86.9</v>
      </c>
      <c r="N1745" s="97"/>
      <c r="O1745" s="97">
        <v>88.5</v>
      </c>
      <c r="P1745" s="97"/>
      <c r="Q1745" s="97">
        <v>88.8</v>
      </c>
      <c r="R1745" s="97"/>
      <c r="S1745" s="97">
        <v>90</v>
      </c>
      <c r="T1745" s="95"/>
      <c r="U1745" s="95"/>
      <c r="V1745" s="34"/>
      <c r="W1745" s="34" t="s">
        <v>626</v>
      </c>
      <c r="X1745" s="34"/>
    </row>
    <row r="1746" spans="1:24" ht="14">
      <c r="A1746" s="91" t="s">
        <v>281</v>
      </c>
      <c r="B1746" s="92" t="s">
        <v>2112</v>
      </c>
      <c r="C1746" s="91">
        <v>11</v>
      </c>
      <c r="D1746" s="91" t="s">
        <v>630</v>
      </c>
      <c r="E1746" s="93" t="s">
        <v>341</v>
      </c>
      <c r="F1746" t="s">
        <v>342</v>
      </c>
      <c r="G1746">
        <v>1</v>
      </c>
      <c r="H1746" t="s">
        <v>281</v>
      </c>
      <c r="I1746" s="97">
        <v>0</v>
      </c>
      <c r="J1746" s="97">
        <v>0</v>
      </c>
      <c r="K1746" s="97"/>
      <c r="L1746" s="97"/>
      <c r="M1746" s="97"/>
      <c r="N1746" s="97"/>
      <c r="O1746" s="97"/>
      <c r="P1746" s="97"/>
      <c r="Q1746" s="97"/>
      <c r="R1746" s="97"/>
      <c r="S1746" s="97"/>
      <c r="T1746" s="95"/>
      <c r="U1746" s="95"/>
      <c r="V1746" s="34"/>
      <c r="W1746" s="34"/>
      <c r="X1746" s="34"/>
    </row>
    <row r="1747" spans="1:24" ht="14">
      <c r="A1747" s="91" t="s">
        <v>281</v>
      </c>
      <c r="B1747" s="92" t="s">
        <v>2113</v>
      </c>
      <c r="C1747" s="91">
        <v>12</v>
      </c>
      <c r="D1747" s="91" t="s">
        <v>630</v>
      </c>
      <c r="E1747" s="93" t="s">
        <v>341</v>
      </c>
      <c r="F1747" t="s">
        <v>342</v>
      </c>
      <c r="G1747">
        <v>1</v>
      </c>
      <c r="H1747" t="s">
        <v>281</v>
      </c>
      <c r="I1747" s="97">
        <v>4</v>
      </c>
      <c r="J1747" s="97">
        <v>95.85</v>
      </c>
      <c r="K1747" s="97"/>
      <c r="L1747" s="97"/>
      <c r="M1747" s="97">
        <v>89.5</v>
      </c>
      <c r="N1747" s="97"/>
      <c r="O1747" s="97">
        <v>95.85</v>
      </c>
      <c r="P1747" s="97"/>
      <c r="Q1747" s="97">
        <v>77.95</v>
      </c>
      <c r="R1747" s="97"/>
      <c r="S1747" s="97">
        <v>83.25</v>
      </c>
      <c r="T1747" s="95"/>
      <c r="U1747" s="95"/>
      <c r="V1747" s="34"/>
      <c r="W1747" s="34" t="s">
        <v>626</v>
      </c>
      <c r="X1747" s="34"/>
    </row>
    <row r="1748" spans="1:24" ht="14">
      <c r="A1748" s="91" t="s">
        <v>281</v>
      </c>
      <c r="B1748" s="92" t="s">
        <v>2114</v>
      </c>
      <c r="C1748" s="91">
        <v>15</v>
      </c>
      <c r="D1748" s="91" t="s">
        <v>625</v>
      </c>
      <c r="E1748" s="93" t="s">
        <v>252</v>
      </c>
      <c r="F1748" t="s">
        <v>252</v>
      </c>
      <c r="G1748">
        <v>1</v>
      </c>
      <c r="H1748" t="s">
        <v>281</v>
      </c>
      <c r="I1748" s="97">
        <v>2</v>
      </c>
      <c r="J1748" s="97">
        <v>99.3</v>
      </c>
      <c r="K1748" s="97"/>
      <c r="L1748" s="97"/>
      <c r="M1748" s="97"/>
      <c r="N1748" s="97"/>
      <c r="O1748" s="97">
        <v>99.3</v>
      </c>
      <c r="P1748" s="97"/>
      <c r="Q1748" s="97"/>
      <c r="R1748" s="97"/>
      <c r="S1748" s="97">
        <v>97.25</v>
      </c>
      <c r="T1748" s="95"/>
      <c r="U1748" s="95"/>
      <c r="V1748" s="34"/>
      <c r="W1748" s="34"/>
      <c r="X1748" s="34"/>
    </row>
    <row r="1749" spans="1:24" ht="14">
      <c r="A1749" s="91" t="s">
        <v>281</v>
      </c>
      <c r="B1749" s="92" t="s">
        <v>2115</v>
      </c>
      <c r="C1749" s="91">
        <v>15</v>
      </c>
      <c r="D1749" s="91" t="s">
        <v>630</v>
      </c>
      <c r="E1749" s="93" t="s">
        <v>252</v>
      </c>
      <c r="F1749" t="s">
        <v>252</v>
      </c>
      <c r="G1749">
        <v>1</v>
      </c>
      <c r="H1749" t="s">
        <v>281</v>
      </c>
      <c r="I1749" s="97">
        <v>2</v>
      </c>
      <c r="J1749" s="97">
        <v>110.3</v>
      </c>
      <c r="K1749" s="97"/>
      <c r="L1749" s="97"/>
      <c r="M1749" s="97"/>
      <c r="N1749" s="97"/>
      <c r="O1749" s="97"/>
      <c r="P1749" s="97"/>
      <c r="Q1749" s="97">
        <v>110.3</v>
      </c>
      <c r="R1749" s="97"/>
      <c r="S1749" s="97">
        <v>122.9</v>
      </c>
      <c r="T1749" s="95"/>
      <c r="U1749" s="95"/>
      <c r="V1749" s="34"/>
      <c r="W1749" s="34"/>
      <c r="X1749" s="34"/>
    </row>
    <row r="1750" spans="1:24" ht="14">
      <c r="A1750" s="91" t="s">
        <v>281</v>
      </c>
      <c r="B1750" s="92" t="s">
        <v>2116</v>
      </c>
      <c r="C1750" s="91">
        <v>15</v>
      </c>
      <c r="D1750" s="91" t="s">
        <v>630</v>
      </c>
      <c r="E1750" s="93" t="s">
        <v>252</v>
      </c>
      <c r="F1750" t="s">
        <v>252</v>
      </c>
      <c r="G1750">
        <v>1</v>
      </c>
      <c r="H1750" t="s">
        <v>281</v>
      </c>
      <c r="I1750" s="97">
        <v>4</v>
      </c>
      <c r="J1750" s="97">
        <v>220.95</v>
      </c>
      <c r="K1750" s="97">
        <v>204.05</v>
      </c>
      <c r="L1750" s="97"/>
      <c r="M1750" s="97"/>
      <c r="N1750" s="97"/>
      <c r="O1750" s="97">
        <v>208.15</v>
      </c>
      <c r="P1750" s="97"/>
      <c r="Q1750" s="97">
        <v>220.95</v>
      </c>
      <c r="R1750" s="97"/>
      <c r="S1750" s="97">
        <v>185.85</v>
      </c>
      <c r="T1750" s="95"/>
      <c r="U1750" s="95"/>
      <c r="V1750" s="34"/>
      <c r="W1750" s="34"/>
      <c r="X1750" s="34"/>
    </row>
    <row r="1751" spans="1:24" ht="14">
      <c r="A1751" s="91" t="s">
        <v>281</v>
      </c>
      <c r="B1751" s="92" t="s">
        <v>2117</v>
      </c>
      <c r="C1751" s="91">
        <v>16</v>
      </c>
      <c r="D1751" s="91" t="s">
        <v>630</v>
      </c>
      <c r="E1751" s="93" t="s">
        <v>252</v>
      </c>
      <c r="F1751" t="s">
        <v>252</v>
      </c>
      <c r="G1751">
        <v>1</v>
      </c>
      <c r="H1751" t="s">
        <v>281</v>
      </c>
      <c r="I1751" s="97">
        <v>0</v>
      </c>
      <c r="J1751" s="97">
        <v>0</v>
      </c>
      <c r="K1751" s="97"/>
      <c r="L1751" s="97"/>
      <c r="M1751" s="97"/>
      <c r="N1751" s="97"/>
      <c r="O1751" s="97"/>
      <c r="P1751" s="97"/>
      <c r="Q1751" s="97"/>
      <c r="R1751" s="97"/>
      <c r="S1751" s="97"/>
      <c r="T1751" s="95"/>
      <c r="U1751" s="95"/>
      <c r="V1751" s="34"/>
      <c r="W1751" s="34"/>
      <c r="X1751" s="34"/>
    </row>
    <row r="1752" spans="1:24" ht="14">
      <c r="A1752" s="91" t="s">
        <v>281</v>
      </c>
      <c r="B1752" s="92" t="s">
        <v>2118</v>
      </c>
      <c r="C1752" s="91">
        <v>18</v>
      </c>
      <c r="D1752" s="91" t="s">
        <v>630</v>
      </c>
      <c r="E1752" s="93" t="s">
        <v>252</v>
      </c>
      <c r="F1752" t="s">
        <v>252</v>
      </c>
      <c r="G1752">
        <v>1</v>
      </c>
      <c r="H1752" t="s">
        <v>281</v>
      </c>
      <c r="I1752" s="97">
        <v>5</v>
      </c>
      <c r="J1752" s="97">
        <v>184.65</v>
      </c>
      <c r="K1752" s="97">
        <v>144.30000000000001</v>
      </c>
      <c r="L1752" s="97"/>
      <c r="M1752" s="97">
        <v>178.5</v>
      </c>
      <c r="N1752" s="97"/>
      <c r="O1752" s="97">
        <v>184.65</v>
      </c>
      <c r="P1752" s="97"/>
      <c r="Q1752" s="97">
        <v>172.55</v>
      </c>
      <c r="R1752" s="97"/>
      <c r="S1752" s="97">
        <v>166.55</v>
      </c>
      <c r="T1752" s="95"/>
      <c r="U1752" s="95"/>
      <c r="V1752" s="34"/>
      <c r="W1752" s="34"/>
      <c r="X1752" s="34"/>
    </row>
    <row r="1753" spans="1:24" ht="14">
      <c r="A1753" s="91" t="s">
        <v>281</v>
      </c>
      <c r="B1753" s="92" t="s">
        <v>2119</v>
      </c>
      <c r="C1753" s="91">
        <v>15</v>
      </c>
      <c r="D1753" s="91" t="s">
        <v>630</v>
      </c>
      <c r="E1753" s="93" t="s">
        <v>252</v>
      </c>
      <c r="F1753" t="s">
        <v>252</v>
      </c>
      <c r="G1753">
        <v>1</v>
      </c>
      <c r="H1753" t="s">
        <v>281</v>
      </c>
      <c r="I1753" s="97">
        <v>0</v>
      </c>
      <c r="J1753" s="97">
        <v>0</v>
      </c>
      <c r="K1753" s="97"/>
      <c r="L1753" s="97"/>
      <c r="M1753" s="97"/>
      <c r="N1753" s="97"/>
      <c r="O1753" s="97"/>
      <c r="P1753" s="97"/>
      <c r="Q1753" s="97"/>
      <c r="R1753" s="97"/>
      <c r="S1753" s="97"/>
      <c r="T1753" s="95"/>
      <c r="U1753" s="95"/>
      <c r="V1753" s="34"/>
      <c r="W1753" s="34"/>
      <c r="X1753" s="34"/>
    </row>
    <row r="1754" spans="1:24" ht="14">
      <c r="A1754" s="91" t="s">
        <v>284</v>
      </c>
      <c r="B1754" s="92" t="s">
        <v>2120</v>
      </c>
      <c r="C1754" s="91">
        <v>7</v>
      </c>
      <c r="D1754" s="91" t="s">
        <v>625</v>
      </c>
      <c r="E1754" s="93" t="s">
        <v>174</v>
      </c>
      <c r="F1754" t="s">
        <v>341</v>
      </c>
      <c r="G1754">
        <v>5</v>
      </c>
      <c r="H1754" t="s">
        <v>284</v>
      </c>
      <c r="I1754" s="97">
        <v>5</v>
      </c>
      <c r="J1754" s="97">
        <v>50.5</v>
      </c>
      <c r="K1754" s="97">
        <v>39.299999999999997</v>
      </c>
      <c r="L1754" s="97"/>
      <c r="M1754" s="97">
        <v>50.5</v>
      </c>
      <c r="N1754" s="97"/>
      <c r="O1754" s="97">
        <v>48</v>
      </c>
      <c r="P1754" s="97"/>
      <c r="Q1754" s="97">
        <v>43.6</v>
      </c>
      <c r="R1754" s="97"/>
      <c r="S1754" s="97">
        <v>61.05</v>
      </c>
      <c r="T1754" s="95"/>
      <c r="U1754" s="95"/>
      <c r="V1754" s="34"/>
      <c r="W1754" s="34" t="s">
        <v>626</v>
      </c>
      <c r="X1754" s="34"/>
    </row>
    <row r="1755" spans="1:24" ht="14">
      <c r="A1755" s="91" t="s">
        <v>284</v>
      </c>
      <c r="B1755" s="92" t="s">
        <v>2121</v>
      </c>
      <c r="C1755" s="91">
        <v>9</v>
      </c>
      <c r="D1755" s="91" t="s">
        <v>625</v>
      </c>
      <c r="E1755" s="93" t="s">
        <v>174</v>
      </c>
      <c r="F1755" t="s">
        <v>341</v>
      </c>
      <c r="G1755">
        <v>5</v>
      </c>
      <c r="H1755" t="s">
        <v>284</v>
      </c>
      <c r="I1755" s="97">
        <v>4</v>
      </c>
      <c r="J1755" s="97">
        <v>68.099999999999994</v>
      </c>
      <c r="K1755" s="97"/>
      <c r="L1755" s="97"/>
      <c r="M1755" s="97">
        <v>64.150000000000006</v>
      </c>
      <c r="N1755" s="97"/>
      <c r="O1755" s="97">
        <v>59.5</v>
      </c>
      <c r="P1755" s="97"/>
      <c r="Q1755" s="97">
        <v>68.099999999999994</v>
      </c>
      <c r="R1755" s="97"/>
      <c r="S1755" s="97">
        <v>77.25</v>
      </c>
      <c r="T1755" s="95"/>
      <c r="U1755" s="95"/>
      <c r="V1755" s="34"/>
      <c r="W1755" s="34" t="s">
        <v>626</v>
      </c>
      <c r="X1755" s="34" t="s">
        <v>626</v>
      </c>
    </row>
    <row r="1756" spans="1:24" ht="14">
      <c r="A1756" s="91" t="s">
        <v>284</v>
      </c>
      <c r="B1756" s="92" t="s">
        <v>2122</v>
      </c>
      <c r="C1756" s="91">
        <v>8</v>
      </c>
      <c r="D1756" s="91" t="s">
        <v>625</v>
      </c>
      <c r="E1756" s="93" t="s">
        <v>174</v>
      </c>
      <c r="F1756" t="s">
        <v>341</v>
      </c>
      <c r="G1756">
        <v>5</v>
      </c>
      <c r="H1756" t="s">
        <v>284</v>
      </c>
      <c r="I1756" s="97">
        <v>0</v>
      </c>
      <c r="J1756" s="97">
        <v>0</v>
      </c>
      <c r="K1756" s="97"/>
      <c r="L1756" s="97"/>
      <c r="M1756" s="97"/>
      <c r="N1756" s="97"/>
      <c r="O1756" s="97"/>
      <c r="P1756" s="97"/>
      <c r="Q1756" s="97"/>
      <c r="R1756" s="97"/>
      <c r="S1756" s="97"/>
      <c r="T1756" s="95"/>
      <c r="U1756" s="95"/>
      <c r="V1756" s="34"/>
      <c r="W1756" s="34"/>
      <c r="X1756" s="34"/>
    </row>
    <row r="1757" spans="1:24" ht="14">
      <c r="A1757" s="91" t="s">
        <v>284</v>
      </c>
      <c r="B1757" s="92" t="s">
        <v>2123</v>
      </c>
      <c r="C1757" s="91">
        <v>10</v>
      </c>
      <c r="D1757" s="91" t="s">
        <v>625</v>
      </c>
      <c r="E1757" s="93" t="s">
        <v>174</v>
      </c>
      <c r="F1757" t="s">
        <v>341</v>
      </c>
      <c r="G1757">
        <v>5</v>
      </c>
      <c r="H1757" t="s">
        <v>284</v>
      </c>
      <c r="I1757" s="97">
        <v>3</v>
      </c>
      <c r="J1757" s="97">
        <v>38.450000000000003</v>
      </c>
      <c r="K1757" s="97">
        <v>38.450000000000003</v>
      </c>
      <c r="L1757" s="97"/>
      <c r="M1757" s="97"/>
      <c r="N1757" s="97"/>
      <c r="O1757" s="97">
        <v>30.5</v>
      </c>
      <c r="P1757" s="97"/>
      <c r="Q1757" s="97"/>
      <c r="R1757" s="97"/>
      <c r="S1757" s="97">
        <v>33.6</v>
      </c>
      <c r="T1757" s="95"/>
      <c r="U1757" s="95"/>
      <c r="V1757" s="34"/>
      <c r="W1757" s="34"/>
      <c r="X1757" s="34"/>
    </row>
    <row r="1758" spans="1:24" ht="14">
      <c r="A1758" s="91" t="s">
        <v>284</v>
      </c>
      <c r="B1758" s="92" t="s">
        <v>2124</v>
      </c>
      <c r="C1758" s="91">
        <v>5</v>
      </c>
      <c r="D1758" s="91" t="s">
        <v>625</v>
      </c>
      <c r="E1758" s="93" t="s">
        <v>174</v>
      </c>
      <c r="F1758" t="s">
        <v>341</v>
      </c>
      <c r="G1758">
        <v>5</v>
      </c>
      <c r="H1758" t="s">
        <v>284</v>
      </c>
      <c r="I1758" s="97">
        <v>0</v>
      </c>
      <c r="J1758" s="97">
        <v>0</v>
      </c>
      <c r="K1758" s="97"/>
      <c r="L1758" s="97"/>
      <c r="M1758" s="97"/>
      <c r="N1758" s="97"/>
      <c r="O1758" s="97"/>
      <c r="P1758" s="97"/>
      <c r="Q1758" s="97"/>
      <c r="R1758" s="97"/>
      <c r="S1758" s="97"/>
      <c r="T1758" s="95"/>
      <c r="U1758" s="95"/>
      <c r="V1758" s="34"/>
      <c r="W1758" s="34"/>
      <c r="X1758" s="34"/>
    </row>
    <row r="1759" spans="1:24" ht="14">
      <c r="A1759" s="91" t="s">
        <v>284</v>
      </c>
      <c r="B1759" s="92" t="s">
        <v>2125</v>
      </c>
      <c r="C1759" s="91">
        <v>8</v>
      </c>
      <c r="D1759" s="91" t="s">
        <v>625</v>
      </c>
      <c r="E1759" s="93" t="s">
        <v>174</v>
      </c>
      <c r="F1759" t="s">
        <v>341</v>
      </c>
      <c r="G1759">
        <v>5</v>
      </c>
      <c r="H1759" t="s">
        <v>284</v>
      </c>
      <c r="I1759" s="97">
        <v>5</v>
      </c>
      <c r="J1759" s="97">
        <v>54.9</v>
      </c>
      <c r="K1759" s="97">
        <v>38.75</v>
      </c>
      <c r="L1759" s="97"/>
      <c r="M1759" s="97">
        <v>39.35</v>
      </c>
      <c r="N1759" s="97"/>
      <c r="O1759" s="97">
        <v>22.5</v>
      </c>
      <c r="P1759" s="97"/>
      <c r="Q1759" s="97">
        <v>54.9</v>
      </c>
      <c r="R1759" s="97"/>
      <c r="S1759" s="97">
        <v>36.549999999999997</v>
      </c>
      <c r="T1759" s="95"/>
      <c r="U1759" s="95"/>
      <c r="V1759" s="34"/>
      <c r="W1759" s="34" t="s">
        <v>626</v>
      </c>
      <c r="X1759" s="34"/>
    </row>
    <row r="1760" spans="1:24" ht="14">
      <c r="A1760" s="91" t="s">
        <v>284</v>
      </c>
      <c r="B1760" s="92" t="s">
        <v>2126</v>
      </c>
      <c r="C1760" s="91">
        <v>9</v>
      </c>
      <c r="D1760" s="91" t="s">
        <v>625</v>
      </c>
      <c r="E1760" s="93" t="s">
        <v>174</v>
      </c>
      <c r="F1760" t="s">
        <v>341</v>
      </c>
      <c r="G1760">
        <v>5</v>
      </c>
      <c r="H1760" t="s">
        <v>284</v>
      </c>
      <c r="I1760" s="97">
        <v>5</v>
      </c>
      <c r="J1760" s="97">
        <v>32.049999999999997</v>
      </c>
      <c r="K1760" s="97">
        <v>27.1</v>
      </c>
      <c r="L1760" s="97"/>
      <c r="M1760" s="97">
        <v>32.049999999999997</v>
      </c>
      <c r="N1760" s="97"/>
      <c r="O1760" s="97">
        <v>19.2</v>
      </c>
      <c r="P1760" s="97"/>
      <c r="Q1760" s="97">
        <v>29</v>
      </c>
      <c r="R1760" s="97"/>
      <c r="S1760" s="97">
        <v>28.4</v>
      </c>
      <c r="T1760" s="95"/>
      <c r="U1760" s="95"/>
      <c r="V1760" s="34"/>
      <c r="W1760" s="34"/>
      <c r="X1760" s="34"/>
    </row>
    <row r="1761" spans="1:24" ht="14">
      <c r="A1761" s="91" t="s">
        <v>284</v>
      </c>
      <c r="B1761" s="92" t="s">
        <v>2127</v>
      </c>
      <c r="C1761" s="91">
        <v>6</v>
      </c>
      <c r="D1761" s="91" t="s">
        <v>625</v>
      </c>
      <c r="E1761" s="93" t="s">
        <v>174</v>
      </c>
      <c r="F1761" t="s">
        <v>341</v>
      </c>
      <c r="G1761">
        <v>5</v>
      </c>
      <c r="H1761" t="s">
        <v>284</v>
      </c>
      <c r="I1761" s="97">
        <v>3</v>
      </c>
      <c r="J1761" s="97">
        <v>30</v>
      </c>
      <c r="K1761" s="97">
        <v>30</v>
      </c>
      <c r="L1761" s="97"/>
      <c r="M1761" s="97"/>
      <c r="N1761" s="97"/>
      <c r="O1761" s="97"/>
      <c r="P1761" s="97"/>
      <c r="Q1761" s="97">
        <v>26.4</v>
      </c>
      <c r="R1761" s="97"/>
      <c r="S1761" s="97">
        <v>22.8</v>
      </c>
      <c r="T1761" s="95"/>
      <c r="U1761" s="95"/>
      <c r="V1761" s="34"/>
      <c r="W1761" s="34"/>
      <c r="X1761" s="34"/>
    </row>
    <row r="1762" spans="1:24" ht="14">
      <c r="A1762" s="91" t="s">
        <v>284</v>
      </c>
      <c r="B1762" s="92" t="s">
        <v>2128</v>
      </c>
      <c r="C1762" s="91">
        <v>8</v>
      </c>
      <c r="D1762" s="91" t="s">
        <v>625</v>
      </c>
      <c r="E1762" s="93" t="s">
        <v>174</v>
      </c>
      <c r="F1762" t="s">
        <v>341</v>
      </c>
      <c r="G1762">
        <v>5</v>
      </c>
      <c r="H1762" t="s">
        <v>284</v>
      </c>
      <c r="I1762" s="97">
        <v>4</v>
      </c>
      <c r="J1762" s="97">
        <v>40.15</v>
      </c>
      <c r="K1762" s="97"/>
      <c r="L1762" s="97"/>
      <c r="M1762" s="97">
        <v>27.5</v>
      </c>
      <c r="N1762" s="97"/>
      <c r="O1762" s="97">
        <v>35.4</v>
      </c>
      <c r="P1762" s="97"/>
      <c r="Q1762" s="97">
        <v>40.15</v>
      </c>
      <c r="R1762" s="97"/>
      <c r="S1762" s="97">
        <v>41.7</v>
      </c>
      <c r="T1762" s="95"/>
      <c r="U1762" s="95"/>
      <c r="V1762" s="34"/>
      <c r="W1762" s="34"/>
      <c r="X1762" s="34"/>
    </row>
    <row r="1763" spans="1:24" ht="14">
      <c r="A1763" s="91" t="s">
        <v>284</v>
      </c>
      <c r="B1763" s="92" t="s">
        <v>2129</v>
      </c>
      <c r="C1763" s="91">
        <v>10</v>
      </c>
      <c r="D1763" s="91" t="s">
        <v>630</v>
      </c>
      <c r="E1763" s="93" t="s">
        <v>174</v>
      </c>
      <c r="F1763" t="s">
        <v>341</v>
      </c>
      <c r="G1763">
        <v>5</v>
      </c>
      <c r="H1763" t="s">
        <v>284</v>
      </c>
      <c r="I1763" s="97">
        <v>4</v>
      </c>
      <c r="J1763" s="97">
        <v>104.25</v>
      </c>
      <c r="K1763" s="97">
        <v>104.25</v>
      </c>
      <c r="L1763" s="97"/>
      <c r="M1763" s="97"/>
      <c r="N1763" s="97"/>
      <c r="O1763" s="97">
        <v>64.55</v>
      </c>
      <c r="P1763" s="97"/>
      <c r="Q1763" s="97">
        <v>71.099999999999994</v>
      </c>
      <c r="R1763" s="97"/>
      <c r="S1763" s="97">
        <v>68.599999999999994</v>
      </c>
      <c r="T1763" s="95"/>
      <c r="U1763" s="95"/>
      <c r="V1763" s="34"/>
      <c r="W1763" s="34" t="s">
        <v>626</v>
      </c>
      <c r="X1763" s="34"/>
    </row>
    <row r="1764" spans="1:24" ht="14">
      <c r="A1764" s="91" t="s">
        <v>284</v>
      </c>
      <c r="B1764" s="92" t="s">
        <v>2130</v>
      </c>
      <c r="C1764" s="91">
        <v>7</v>
      </c>
      <c r="D1764" s="91" t="s">
        <v>630</v>
      </c>
      <c r="E1764" s="93" t="s">
        <v>174</v>
      </c>
      <c r="F1764" t="s">
        <v>341</v>
      </c>
      <c r="G1764">
        <v>5</v>
      </c>
      <c r="H1764" t="s">
        <v>284</v>
      </c>
      <c r="I1764" s="97">
        <v>3</v>
      </c>
      <c r="J1764" s="97">
        <v>20.5</v>
      </c>
      <c r="K1764" s="97">
        <v>5.75</v>
      </c>
      <c r="L1764" s="97"/>
      <c r="M1764" s="97"/>
      <c r="N1764" s="97"/>
      <c r="O1764" s="97">
        <v>20.5</v>
      </c>
      <c r="P1764" s="97"/>
      <c r="Q1764" s="97"/>
      <c r="R1764" s="97"/>
      <c r="S1764" s="97">
        <v>31.3</v>
      </c>
      <c r="T1764" s="95"/>
      <c r="U1764" s="95"/>
      <c r="V1764" s="34"/>
      <c r="W1764" s="34"/>
      <c r="X1764" s="34"/>
    </row>
    <row r="1765" spans="1:24" ht="14">
      <c r="A1765" s="91" t="s">
        <v>284</v>
      </c>
      <c r="B1765" s="92" t="s">
        <v>2131</v>
      </c>
      <c r="C1765" s="91">
        <v>6</v>
      </c>
      <c r="D1765" s="91" t="s">
        <v>630</v>
      </c>
      <c r="E1765" s="93" t="s">
        <v>174</v>
      </c>
      <c r="F1765" t="s">
        <v>341</v>
      </c>
      <c r="G1765">
        <v>5</v>
      </c>
      <c r="H1765" t="s">
        <v>284</v>
      </c>
      <c r="I1765" s="97">
        <v>5</v>
      </c>
      <c r="J1765" s="97">
        <v>41.1</v>
      </c>
      <c r="K1765" s="97">
        <v>41.1</v>
      </c>
      <c r="L1765" s="97"/>
      <c r="M1765" s="97">
        <v>28.6</v>
      </c>
      <c r="N1765" s="97"/>
      <c r="O1765" s="97">
        <v>40.549999999999997</v>
      </c>
      <c r="P1765" s="97"/>
      <c r="Q1765" s="97">
        <v>34.950000000000003</v>
      </c>
      <c r="R1765" s="97"/>
      <c r="S1765" s="97">
        <v>45.35</v>
      </c>
      <c r="T1765" s="95"/>
      <c r="U1765" s="95"/>
      <c r="V1765" s="34"/>
      <c r="W1765" s="34" t="s">
        <v>626</v>
      </c>
      <c r="X1765" s="34"/>
    </row>
    <row r="1766" spans="1:24" ht="14">
      <c r="A1766" s="91" t="s">
        <v>284</v>
      </c>
      <c r="B1766" s="92" t="s">
        <v>2132</v>
      </c>
      <c r="C1766" s="91">
        <v>10</v>
      </c>
      <c r="D1766" s="91" t="s">
        <v>630</v>
      </c>
      <c r="E1766" s="93" t="s">
        <v>174</v>
      </c>
      <c r="F1766" t="s">
        <v>341</v>
      </c>
      <c r="G1766">
        <v>5</v>
      </c>
      <c r="H1766" t="s">
        <v>284</v>
      </c>
      <c r="I1766" s="97">
        <v>5</v>
      </c>
      <c r="J1766" s="97">
        <v>103.4</v>
      </c>
      <c r="K1766" s="97">
        <v>103.4</v>
      </c>
      <c r="L1766" s="97"/>
      <c r="M1766" s="97">
        <v>75.400000000000006</v>
      </c>
      <c r="N1766" s="97"/>
      <c r="O1766" s="97">
        <v>61.45</v>
      </c>
      <c r="P1766" s="97"/>
      <c r="Q1766" s="97">
        <v>72.55</v>
      </c>
      <c r="R1766" s="97"/>
      <c r="S1766" s="97">
        <v>102</v>
      </c>
      <c r="T1766" s="95"/>
      <c r="U1766" s="95"/>
      <c r="V1766" s="34"/>
      <c r="W1766" s="34" t="s">
        <v>626</v>
      </c>
      <c r="X1766" s="34"/>
    </row>
    <row r="1767" spans="1:24" ht="14">
      <c r="A1767" s="91" t="s">
        <v>284</v>
      </c>
      <c r="B1767" s="92" t="s">
        <v>2133</v>
      </c>
      <c r="C1767" s="91">
        <v>7</v>
      </c>
      <c r="D1767" s="91" t="s">
        <v>630</v>
      </c>
      <c r="E1767" s="93" t="s">
        <v>174</v>
      </c>
      <c r="F1767" t="s">
        <v>341</v>
      </c>
      <c r="G1767">
        <v>5</v>
      </c>
      <c r="H1767" t="s">
        <v>284</v>
      </c>
      <c r="I1767" s="97">
        <v>0</v>
      </c>
      <c r="J1767" s="97">
        <v>0</v>
      </c>
      <c r="K1767" s="97"/>
      <c r="L1767" s="97"/>
      <c r="M1767" s="97"/>
      <c r="N1767" s="97"/>
      <c r="O1767" s="97"/>
      <c r="P1767" s="97"/>
      <c r="Q1767" s="97"/>
      <c r="R1767" s="97"/>
      <c r="S1767" s="97"/>
      <c r="T1767" s="95"/>
      <c r="U1767" s="95"/>
      <c r="V1767" s="34"/>
      <c r="W1767" s="34"/>
      <c r="X1767" s="34"/>
    </row>
    <row r="1768" spans="1:24" ht="14">
      <c r="A1768" s="91" t="s">
        <v>284</v>
      </c>
      <c r="B1768" s="92" t="s">
        <v>2134</v>
      </c>
      <c r="C1768" s="91">
        <v>8</v>
      </c>
      <c r="D1768" s="91" t="s">
        <v>630</v>
      </c>
      <c r="E1768" s="93" t="s">
        <v>174</v>
      </c>
      <c r="F1768" t="s">
        <v>341</v>
      </c>
      <c r="G1768">
        <v>5</v>
      </c>
      <c r="H1768" t="s">
        <v>284</v>
      </c>
      <c r="I1768" s="97">
        <v>3</v>
      </c>
      <c r="J1768" s="97">
        <v>24.55</v>
      </c>
      <c r="K1768" s="97"/>
      <c r="L1768" s="97"/>
      <c r="M1768" s="97">
        <v>24</v>
      </c>
      <c r="N1768" s="97"/>
      <c r="O1768" s="97"/>
      <c r="P1768" s="97"/>
      <c r="Q1768" s="97">
        <v>24.55</v>
      </c>
      <c r="R1768" s="97"/>
      <c r="S1768" s="97">
        <v>37.4</v>
      </c>
      <c r="T1768" s="95"/>
      <c r="U1768" s="95"/>
      <c r="V1768" s="34"/>
      <c r="W1768" s="34"/>
      <c r="X1768" s="34"/>
    </row>
    <row r="1769" spans="1:24" ht="14">
      <c r="A1769" s="91" t="s">
        <v>284</v>
      </c>
      <c r="B1769" s="92" t="s">
        <v>2135</v>
      </c>
      <c r="C1769" s="91">
        <v>9</v>
      </c>
      <c r="D1769" s="91" t="s">
        <v>630</v>
      </c>
      <c r="E1769" s="93" t="s">
        <v>174</v>
      </c>
      <c r="F1769" t="s">
        <v>341</v>
      </c>
      <c r="G1769">
        <v>5</v>
      </c>
      <c r="H1769" t="s">
        <v>284</v>
      </c>
      <c r="I1769" s="97">
        <v>3</v>
      </c>
      <c r="J1769" s="97">
        <v>43.65</v>
      </c>
      <c r="K1769" s="97"/>
      <c r="L1769" s="97"/>
      <c r="M1769" s="97"/>
      <c r="N1769" s="97"/>
      <c r="O1769" s="97">
        <v>37.299999999999997</v>
      </c>
      <c r="P1769" s="97"/>
      <c r="Q1769" s="97">
        <v>43.65</v>
      </c>
      <c r="R1769" s="97"/>
      <c r="S1769" s="97">
        <v>46.45</v>
      </c>
      <c r="T1769" s="95"/>
      <c r="U1769" s="95"/>
      <c r="V1769" s="34"/>
      <c r="W1769" s="34"/>
      <c r="X1769" s="34"/>
    </row>
    <row r="1770" spans="1:24" ht="14">
      <c r="A1770" s="91" t="s">
        <v>284</v>
      </c>
      <c r="B1770" s="92" t="s">
        <v>2136</v>
      </c>
      <c r="C1770" s="91">
        <v>6</v>
      </c>
      <c r="D1770" s="91" t="s">
        <v>630</v>
      </c>
      <c r="E1770" s="93" t="s">
        <v>174</v>
      </c>
      <c r="F1770" t="s">
        <v>341</v>
      </c>
      <c r="G1770">
        <v>5</v>
      </c>
      <c r="H1770" t="s">
        <v>284</v>
      </c>
      <c r="I1770" s="97">
        <v>5</v>
      </c>
      <c r="J1770" s="97">
        <v>43</v>
      </c>
      <c r="K1770" s="97">
        <v>16</v>
      </c>
      <c r="L1770" s="97"/>
      <c r="M1770" s="97">
        <v>22.75</v>
      </c>
      <c r="N1770" s="97"/>
      <c r="O1770" s="97">
        <v>43</v>
      </c>
      <c r="P1770" s="97"/>
      <c r="Q1770" s="97">
        <v>39.6</v>
      </c>
      <c r="R1770" s="97"/>
      <c r="S1770" s="97">
        <v>50.8</v>
      </c>
      <c r="T1770" s="95"/>
      <c r="U1770" s="95"/>
      <c r="V1770" s="34"/>
      <c r="W1770" s="34" t="s">
        <v>626</v>
      </c>
      <c r="X1770" s="34"/>
    </row>
    <row r="1771" spans="1:24" ht="14">
      <c r="A1771" s="91" t="s">
        <v>284</v>
      </c>
      <c r="B1771" s="92" t="s">
        <v>2137</v>
      </c>
      <c r="C1771" s="91">
        <v>8</v>
      </c>
      <c r="D1771" s="91" t="s">
        <v>630</v>
      </c>
      <c r="E1771" s="93" t="s">
        <v>174</v>
      </c>
      <c r="F1771" t="s">
        <v>341</v>
      </c>
      <c r="G1771">
        <v>5</v>
      </c>
      <c r="H1771" t="s">
        <v>284</v>
      </c>
      <c r="I1771" s="97">
        <v>2</v>
      </c>
      <c r="J1771" s="97">
        <v>14.75</v>
      </c>
      <c r="K1771" s="97"/>
      <c r="L1771" s="97"/>
      <c r="M1771" s="97">
        <v>12</v>
      </c>
      <c r="N1771" s="97"/>
      <c r="O1771" s="97">
        <v>14.75</v>
      </c>
      <c r="P1771" s="97"/>
      <c r="Q1771" s="97"/>
      <c r="R1771" s="97"/>
      <c r="S1771" s="97"/>
      <c r="T1771" s="95"/>
      <c r="U1771" s="95"/>
      <c r="V1771" s="34"/>
      <c r="W1771" s="34"/>
      <c r="X1771" s="34"/>
    </row>
    <row r="1772" spans="1:24" ht="14">
      <c r="A1772" s="91" t="s">
        <v>284</v>
      </c>
      <c r="B1772" s="92" t="s">
        <v>2138</v>
      </c>
      <c r="C1772" s="91">
        <v>10</v>
      </c>
      <c r="D1772" s="91" t="s">
        <v>630</v>
      </c>
      <c r="E1772" s="93" t="s">
        <v>174</v>
      </c>
      <c r="F1772" t="s">
        <v>341</v>
      </c>
      <c r="G1772">
        <v>5</v>
      </c>
      <c r="H1772" t="s">
        <v>284</v>
      </c>
      <c r="I1772" s="97">
        <v>5</v>
      </c>
      <c r="J1772" s="97">
        <v>93.2</v>
      </c>
      <c r="K1772" s="97">
        <v>48.55</v>
      </c>
      <c r="L1772" s="97"/>
      <c r="M1772" s="97">
        <v>57.65</v>
      </c>
      <c r="N1772" s="97"/>
      <c r="O1772" s="97">
        <v>93.2</v>
      </c>
      <c r="P1772" s="97"/>
      <c r="Q1772" s="97">
        <v>64.55</v>
      </c>
      <c r="R1772" s="97"/>
      <c r="S1772" s="97">
        <v>79.8</v>
      </c>
      <c r="T1772" s="95"/>
      <c r="U1772" s="95"/>
      <c r="V1772" s="34"/>
      <c r="W1772" s="34" t="s">
        <v>626</v>
      </c>
      <c r="X1772" s="34" t="s">
        <v>626</v>
      </c>
    </row>
    <row r="1773" spans="1:24" ht="14">
      <c r="A1773" s="91" t="s">
        <v>284</v>
      </c>
      <c r="B1773" s="92" t="s">
        <v>2139</v>
      </c>
      <c r="C1773" s="91">
        <v>13</v>
      </c>
      <c r="D1773" s="91" t="s">
        <v>625</v>
      </c>
      <c r="E1773" s="93" t="s">
        <v>342</v>
      </c>
      <c r="F1773" t="s">
        <v>252</v>
      </c>
      <c r="G1773">
        <v>5</v>
      </c>
      <c r="H1773" t="s">
        <v>284</v>
      </c>
      <c r="I1773" s="97">
        <v>0</v>
      </c>
      <c r="J1773" s="97">
        <v>0</v>
      </c>
      <c r="K1773" s="97"/>
      <c r="L1773" s="97"/>
      <c r="M1773" s="97"/>
      <c r="N1773" s="97"/>
      <c r="O1773" s="97"/>
      <c r="P1773" s="97"/>
      <c r="Q1773" s="97"/>
      <c r="R1773" s="97"/>
      <c r="S1773" s="97"/>
      <c r="T1773" s="95"/>
      <c r="U1773" s="95"/>
      <c r="V1773" s="34"/>
      <c r="W1773" s="34"/>
      <c r="X1773" s="34"/>
    </row>
    <row r="1774" spans="1:24" ht="14">
      <c r="A1774" s="91" t="s">
        <v>284</v>
      </c>
      <c r="B1774" s="92" t="s">
        <v>2140</v>
      </c>
      <c r="C1774" s="91">
        <v>14</v>
      </c>
      <c r="D1774" s="91" t="s">
        <v>625</v>
      </c>
      <c r="E1774" s="93" t="s">
        <v>342</v>
      </c>
      <c r="F1774" t="s">
        <v>252</v>
      </c>
      <c r="G1774">
        <v>5</v>
      </c>
      <c r="H1774" t="s">
        <v>284</v>
      </c>
      <c r="I1774" s="97">
        <v>4</v>
      </c>
      <c r="J1774" s="97">
        <v>129.4</v>
      </c>
      <c r="K1774" s="97">
        <v>129.4</v>
      </c>
      <c r="L1774" s="97"/>
      <c r="M1774" s="97">
        <v>109.75</v>
      </c>
      <c r="N1774" s="97"/>
      <c r="O1774" s="97">
        <v>108</v>
      </c>
      <c r="P1774" s="97"/>
      <c r="Q1774" s="97"/>
      <c r="R1774" s="97"/>
      <c r="S1774" s="97">
        <v>117.4</v>
      </c>
      <c r="T1774" s="95"/>
      <c r="U1774" s="95"/>
      <c r="V1774" s="34"/>
      <c r="W1774" s="34" t="s">
        <v>626</v>
      </c>
      <c r="X1774" s="34"/>
    </row>
    <row r="1775" spans="1:24" ht="14">
      <c r="A1775" s="91" t="s">
        <v>284</v>
      </c>
      <c r="B1775" s="92" t="s">
        <v>2141</v>
      </c>
      <c r="C1775" s="91">
        <v>13</v>
      </c>
      <c r="D1775" s="91" t="s">
        <v>625</v>
      </c>
      <c r="E1775" s="93" t="s">
        <v>342</v>
      </c>
      <c r="F1775" t="s">
        <v>252</v>
      </c>
      <c r="G1775">
        <v>5</v>
      </c>
      <c r="H1775" t="s">
        <v>284</v>
      </c>
      <c r="I1775" s="97">
        <v>5</v>
      </c>
      <c r="J1775" s="97">
        <v>152.75</v>
      </c>
      <c r="K1775" s="97">
        <v>152.75</v>
      </c>
      <c r="L1775" s="97"/>
      <c r="M1775" s="97">
        <v>146.05000000000001</v>
      </c>
      <c r="N1775" s="97"/>
      <c r="O1775" s="97">
        <v>116.05</v>
      </c>
      <c r="P1775" s="97"/>
      <c r="Q1775" s="97">
        <v>78.349999999999994</v>
      </c>
      <c r="R1775" s="97"/>
      <c r="S1775" s="97">
        <v>133.30000000000001</v>
      </c>
      <c r="T1775" s="95"/>
      <c r="U1775" s="95"/>
      <c r="V1775" s="34"/>
      <c r="W1775" s="34" t="s">
        <v>626</v>
      </c>
      <c r="X1775" s="34"/>
    </row>
    <row r="1776" spans="1:24" ht="14">
      <c r="A1776" s="91" t="s">
        <v>284</v>
      </c>
      <c r="B1776" s="92" t="s">
        <v>2142</v>
      </c>
      <c r="C1776" s="91">
        <v>14</v>
      </c>
      <c r="D1776" s="91" t="s">
        <v>630</v>
      </c>
      <c r="E1776" s="93" t="s">
        <v>342</v>
      </c>
      <c r="F1776" t="s">
        <v>252</v>
      </c>
      <c r="G1776">
        <v>5</v>
      </c>
      <c r="H1776" t="s">
        <v>284</v>
      </c>
      <c r="I1776" s="97">
        <v>0</v>
      </c>
      <c r="J1776" s="97">
        <v>0</v>
      </c>
      <c r="K1776" s="97"/>
      <c r="L1776" s="97"/>
      <c r="M1776" s="97"/>
      <c r="N1776" s="97"/>
      <c r="O1776" s="97"/>
      <c r="P1776" s="97"/>
      <c r="Q1776" s="97"/>
      <c r="R1776" s="97"/>
      <c r="S1776" s="97"/>
      <c r="T1776" s="95"/>
      <c r="U1776" s="95"/>
      <c r="V1776" s="34"/>
      <c r="W1776" s="34"/>
      <c r="X1776" s="34"/>
    </row>
    <row r="1777" spans="1:24" ht="14">
      <c r="A1777" s="91" t="s">
        <v>284</v>
      </c>
      <c r="B1777" s="92" t="s">
        <v>2143</v>
      </c>
      <c r="C1777" s="91">
        <v>14</v>
      </c>
      <c r="D1777" s="91" t="s">
        <v>630</v>
      </c>
      <c r="E1777" s="93" t="s">
        <v>342</v>
      </c>
      <c r="F1777" t="s">
        <v>252</v>
      </c>
      <c r="G1777">
        <v>5</v>
      </c>
      <c r="H1777" t="s">
        <v>284</v>
      </c>
      <c r="I1777" s="97">
        <v>0</v>
      </c>
      <c r="J1777" s="97">
        <v>0</v>
      </c>
      <c r="K1777" s="97"/>
      <c r="L1777" s="97"/>
      <c r="M1777" s="97"/>
      <c r="N1777" s="97"/>
      <c r="O1777" s="97"/>
      <c r="P1777" s="97"/>
      <c r="Q1777" s="97"/>
      <c r="R1777" s="97"/>
      <c r="S1777" s="97"/>
      <c r="T1777" s="95"/>
      <c r="U1777" s="95"/>
      <c r="V1777" s="34"/>
      <c r="W1777" s="34"/>
      <c r="X1777" s="34"/>
    </row>
    <row r="1778" spans="1:24" ht="14">
      <c r="A1778" s="91" t="s">
        <v>284</v>
      </c>
      <c r="B1778" s="92" t="s">
        <v>2144</v>
      </c>
      <c r="C1778" s="91">
        <v>13</v>
      </c>
      <c r="D1778" s="91" t="s">
        <v>630</v>
      </c>
      <c r="E1778" s="93" t="s">
        <v>342</v>
      </c>
      <c r="F1778" t="s">
        <v>252</v>
      </c>
      <c r="G1778">
        <v>5</v>
      </c>
      <c r="H1778" t="s">
        <v>284</v>
      </c>
      <c r="I1778" s="97">
        <v>0</v>
      </c>
      <c r="J1778" s="97">
        <v>0</v>
      </c>
      <c r="K1778" s="97"/>
      <c r="L1778" s="97"/>
      <c r="M1778" s="97"/>
      <c r="N1778" s="97"/>
      <c r="O1778" s="97"/>
      <c r="P1778" s="97"/>
      <c r="Q1778" s="97"/>
      <c r="R1778" s="97"/>
      <c r="S1778" s="97"/>
      <c r="T1778" s="95"/>
      <c r="U1778" s="95"/>
      <c r="V1778" s="34"/>
      <c r="W1778" s="34"/>
      <c r="X1778" s="34"/>
    </row>
    <row r="1779" spans="1:24" ht="14">
      <c r="A1779" s="91" t="s">
        <v>284</v>
      </c>
      <c r="B1779" s="92" t="s">
        <v>2145</v>
      </c>
      <c r="C1779" s="91">
        <v>11</v>
      </c>
      <c r="D1779" s="91" t="s">
        <v>625</v>
      </c>
      <c r="E1779" s="93" t="s">
        <v>341</v>
      </c>
      <c r="F1779" t="s">
        <v>342</v>
      </c>
      <c r="G1779">
        <v>5</v>
      </c>
      <c r="H1779" t="s">
        <v>284</v>
      </c>
      <c r="I1779" s="97">
        <v>5</v>
      </c>
      <c r="J1779" s="97">
        <v>82.7</v>
      </c>
      <c r="K1779" s="97">
        <v>82.7</v>
      </c>
      <c r="L1779" s="97"/>
      <c r="M1779" s="97">
        <v>72.900000000000006</v>
      </c>
      <c r="N1779" s="97"/>
      <c r="O1779" s="97">
        <v>78.650000000000006</v>
      </c>
      <c r="P1779" s="97"/>
      <c r="Q1779" s="97">
        <v>73.45</v>
      </c>
      <c r="R1779" s="97"/>
      <c r="S1779" s="97">
        <v>81.150000000000006</v>
      </c>
      <c r="T1779" s="95"/>
      <c r="U1779" s="95"/>
      <c r="V1779" s="34"/>
      <c r="W1779" s="34" t="s">
        <v>626</v>
      </c>
      <c r="X1779" s="34"/>
    </row>
    <row r="1780" spans="1:24" ht="14">
      <c r="A1780" s="91" t="s">
        <v>284</v>
      </c>
      <c r="B1780" s="92" t="s">
        <v>2146</v>
      </c>
      <c r="C1780" s="91">
        <v>11</v>
      </c>
      <c r="D1780" s="91" t="s">
        <v>630</v>
      </c>
      <c r="E1780" s="93" t="s">
        <v>341</v>
      </c>
      <c r="F1780" t="s">
        <v>342</v>
      </c>
      <c r="G1780">
        <v>5</v>
      </c>
      <c r="H1780" t="s">
        <v>284</v>
      </c>
      <c r="I1780" s="97">
        <v>4</v>
      </c>
      <c r="J1780" s="97">
        <v>87.25</v>
      </c>
      <c r="K1780" s="97">
        <v>76.7</v>
      </c>
      <c r="L1780" s="97"/>
      <c r="M1780" s="97">
        <v>77.349999999999994</v>
      </c>
      <c r="N1780" s="97"/>
      <c r="O1780" s="97">
        <v>76.400000000000006</v>
      </c>
      <c r="P1780" s="97"/>
      <c r="Q1780" s="97">
        <v>87.25</v>
      </c>
      <c r="R1780" s="97"/>
      <c r="S1780" s="97"/>
      <c r="T1780" s="95"/>
      <c r="U1780" s="95"/>
      <c r="V1780" s="34"/>
      <c r="W1780" s="34"/>
      <c r="X1780" s="34"/>
    </row>
    <row r="1781" spans="1:24" ht="14">
      <c r="A1781" s="91" t="s">
        <v>284</v>
      </c>
      <c r="B1781" s="92" t="s">
        <v>2147</v>
      </c>
      <c r="C1781" s="91">
        <v>11</v>
      </c>
      <c r="D1781" s="91" t="s">
        <v>630</v>
      </c>
      <c r="E1781" s="93" t="s">
        <v>341</v>
      </c>
      <c r="F1781" t="s">
        <v>342</v>
      </c>
      <c r="G1781">
        <v>5</v>
      </c>
      <c r="H1781" t="s">
        <v>284</v>
      </c>
      <c r="I1781" s="97">
        <v>0</v>
      </c>
      <c r="J1781" s="97">
        <v>0</v>
      </c>
      <c r="K1781" s="97"/>
      <c r="L1781" s="97"/>
      <c r="M1781" s="97"/>
      <c r="N1781" s="97"/>
      <c r="O1781" s="97"/>
      <c r="P1781" s="97"/>
      <c r="Q1781" s="97"/>
      <c r="R1781" s="97"/>
      <c r="S1781" s="97"/>
      <c r="T1781" s="95"/>
      <c r="U1781" s="95"/>
      <c r="V1781" s="34"/>
      <c r="W1781" s="34"/>
      <c r="X1781" s="34"/>
    </row>
    <row r="1782" spans="1:24" ht="14">
      <c r="A1782" s="91" t="s">
        <v>284</v>
      </c>
      <c r="B1782" s="92" t="s">
        <v>2148</v>
      </c>
      <c r="C1782" s="91">
        <v>11</v>
      </c>
      <c r="D1782" s="91" t="s">
        <v>630</v>
      </c>
      <c r="E1782" s="93" t="s">
        <v>341</v>
      </c>
      <c r="F1782" t="s">
        <v>342</v>
      </c>
      <c r="G1782">
        <v>5</v>
      </c>
      <c r="H1782" t="s">
        <v>284</v>
      </c>
      <c r="I1782" s="97">
        <v>0</v>
      </c>
      <c r="J1782" s="97">
        <v>0</v>
      </c>
      <c r="K1782" s="97"/>
      <c r="L1782" s="97"/>
      <c r="M1782" s="97"/>
      <c r="N1782" s="97"/>
      <c r="O1782" s="97"/>
      <c r="P1782" s="97"/>
      <c r="Q1782" s="97"/>
      <c r="R1782" s="97"/>
      <c r="S1782" s="97"/>
      <c r="T1782" s="95"/>
      <c r="U1782" s="95"/>
      <c r="V1782" s="34"/>
      <c r="W1782" s="34"/>
      <c r="X1782" s="34"/>
    </row>
    <row r="1783" spans="1:24" ht="14">
      <c r="A1783" s="91" t="s">
        <v>284</v>
      </c>
      <c r="B1783" s="92" t="s">
        <v>2149</v>
      </c>
      <c r="C1783" s="91">
        <v>12</v>
      </c>
      <c r="D1783" s="91" t="s">
        <v>630</v>
      </c>
      <c r="E1783" s="93" t="s">
        <v>341</v>
      </c>
      <c r="F1783" t="s">
        <v>342</v>
      </c>
      <c r="G1783">
        <v>5</v>
      </c>
      <c r="H1783" t="s">
        <v>284</v>
      </c>
      <c r="I1783" s="97">
        <v>5</v>
      </c>
      <c r="J1783" s="97">
        <v>147.75</v>
      </c>
      <c r="K1783" s="97">
        <v>147.75</v>
      </c>
      <c r="L1783" s="97"/>
      <c r="M1783" s="97">
        <v>110.25</v>
      </c>
      <c r="N1783" s="97"/>
      <c r="O1783" s="97">
        <v>107.55</v>
      </c>
      <c r="P1783" s="97"/>
      <c r="Q1783" s="97">
        <v>96.9</v>
      </c>
      <c r="R1783" s="97"/>
      <c r="S1783" s="97">
        <v>125.6</v>
      </c>
      <c r="T1783" s="95"/>
      <c r="U1783" s="95"/>
      <c r="V1783" s="34"/>
      <c r="W1783" s="34" t="s">
        <v>626</v>
      </c>
      <c r="X1783" s="34"/>
    </row>
    <row r="1784" spans="1:24" ht="14">
      <c r="A1784" s="91" t="s">
        <v>284</v>
      </c>
      <c r="B1784" s="92" t="s">
        <v>2150</v>
      </c>
      <c r="C1784" s="91">
        <v>11</v>
      </c>
      <c r="D1784" s="91" t="s">
        <v>630</v>
      </c>
      <c r="E1784" s="93" t="s">
        <v>341</v>
      </c>
      <c r="F1784" t="s">
        <v>342</v>
      </c>
      <c r="G1784">
        <v>5</v>
      </c>
      <c r="H1784" t="s">
        <v>284</v>
      </c>
      <c r="I1784" s="97">
        <v>4</v>
      </c>
      <c r="J1784" s="97">
        <v>86.3</v>
      </c>
      <c r="K1784" s="97">
        <v>86.3</v>
      </c>
      <c r="L1784" s="97"/>
      <c r="M1784" s="97"/>
      <c r="N1784" s="97"/>
      <c r="O1784" s="97">
        <v>67.599999999999994</v>
      </c>
      <c r="P1784" s="97"/>
      <c r="Q1784" s="97">
        <v>78</v>
      </c>
      <c r="R1784" s="97"/>
      <c r="S1784" s="97">
        <v>79.349999999999994</v>
      </c>
      <c r="T1784" s="95"/>
      <c r="U1784" s="95"/>
      <c r="V1784" s="34"/>
      <c r="W1784" s="34" t="s">
        <v>626</v>
      </c>
      <c r="X1784" s="34"/>
    </row>
    <row r="1785" spans="1:24" ht="14">
      <c r="A1785" s="91" t="s">
        <v>284</v>
      </c>
      <c r="B1785" s="92" t="s">
        <v>2151</v>
      </c>
      <c r="C1785" s="91">
        <v>15</v>
      </c>
      <c r="D1785" s="91" t="s">
        <v>625</v>
      </c>
      <c r="E1785" s="93" t="s">
        <v>252</v>
      </c>
      <c r="F1785" t="s">
        <v>252</v>
      </c>
      <c r="G1785">
        <v>5</v>
      </c>
      <c r="H1785" t="s">
        <v>284</v>
      </c>
      <c r="I1785" s="97">
        <v>5</v>
      </c>
      <c r="J1785" s="97">
        <v>136.35</v>
      </c>
      <c r="K1785" s="97">
        <v>136.35</v>
      </c>
      <c r="L1785" s="97"/>
      <c r="M1785" s="97">
        <v>119.45</v>
      </c>
      <c r="N1785" s="97"/>
      <c r="O1785" s="97">
        <v>105.75</v>
      </c>
      <c r="P1785" s="97"/>
      <c r="Q1785" s="97">
        <v>125.35</v>
      </c>
      <c r="R1785" s="97"/>
      <c r="S1785" s="97">
        <v>108.7</v>
      </c>
      <c r="T1785" s="95"/>
      <c r="U1785" s="95"/>
      <c r="V1785" s="34"/>
      <c r="W1785" s="34" t="s">
        <v>626</v>
      </c>
      <c r="X1785" s="34"/>
    </row>
    <row r="1786" spans="1:24" ht="14">
      <c r="A1786" s="91" t="s">
        <v>284</v>
      </c>
      <c r="B1786" s="92" t="s">
        <v>2152</v>
      </c>
      <c r="C1786" s="91">
        <v>18</v>
      </c>
      <c r="D1786" s="91" t="s">
        <v>630</v>
      </c>
      <c r="E1786" s="93" t="s">
        <v>252</v>
      </c>
      <c r="F1786" t="s">
        <v>252</v>
      </c>
      <c r="G1786">
        <v>5</v>
      </c>
      <c r="H1786" t="s">
        <v>284</v>
      </c>
      <c r="I1786" s="97">
        <v>0</v>
      </c>
      <c r="J1786" s="97">
        <v>0</v>
      </c>
      <c r="K1786" s="97"/>
      <c r="L1786" s="97"/>
      <c r="M1786" s="97"/>
      <c r="N1786" s="97"/>
      <c r="O1786" s="97"/>
      <c r="P1786" s="97"/>
      <c r="Q1786" s="97"/>
      <c r="R1786" s="97"/>
      <c r="S1786" s="97"/>
      <c r="T1786" s="95"/>
      <c r="U1786" s="95"/>
      <c r="V1786" s="34"/>
      <c r="W1786" s="34"/>
      <c r="X1786" s="34"/>
    </row>
    <row r="1787" spans="1:24" ht="14">
      <c r="A1787" s="91" t="s">
        <v>284</v>
      </c>
      <c r="B1787" s="92" t="s">
        <v>2153</v>
      </c>
      <c r="C1787" s="91">
        <v>15</v>
      </c>
      <c r="D1787" s="91" t="s">
        <v>630</v>
      </c>
      <c r="E1787" s="93" t="s">
        <v>252</v>
      </c>
      <c r="F1787" t="s">
        <v>252</v>
      </c>
      <c r="G1787">
        <v>5</v>
      </c>
      <c r="H1787" t="s">
        <v>284</v>
      </c>
      <c r="I1787" s="97">
        <v>0</v>
      </c>
      <c r="J1787" s="97">
        <v>0</v>
      </c>
      <c r="K1787" s="97"/>
      <c r="L1787" s="97"/>
      <c r="M1787" s="97"/>
      <c r="N1787" s="97"/>
      <c r="O1787" s="97"/>
      <c r="P1787" s="97"/>
      <c r="Q1787" s="97"/>
      <c r="R1787" s="97"/>
      <c r="S1787" s="97"/>
      <c r="T1787" s="95"/>
      <c r="U1787" s="95"/>
      <c r="V1787" s="34"/>
      <c r="W1787" s="34"/>
      <c r="X1787" s="34"/>
    </row>
    <row r="1788" spans="1:24" ht="14">
      <c r="A1788" s="91" t="s">
        <v>284</v>
      </c>
      <c r="B1788" s="92" t="s">
        <v>2154</v>
      </c>
      <c r="C1788" s="91">
        <v>16</v>
      </c>
      <c r="D1788" s="91" t="s">
        <v>630</v>
      </c>
      <c r="E1788" s="93" t="s">
        <v>252</v>
      </c>
      <c r="F1788" t="s">
        <v>252</v>
      </c>
      <c r="G1788">
        <v>5</v>
      </c>
      <c r="H1788" t="s">
        <v>284</v>
      </c>
      <c r="I1788" s="97">
        <v>3</v>
      </c>
      <c r="J1788" s="97">
        <v>105.5</v>
      </c>
      <c r="K1788" s="97"/>
      <c r="L1788" s="97"/>
      <c r="M1788" s="97"/>
      <c r="N1788" s="97"/>
      <c r="O1788" s="97">
        <v>94.15</v>
      </c>
      <c r="P1788" s="97"/>
      <c r="Q1788" s="97">
        <v>105.5</v>
      </c>
      <c r="R1788" s="97"/>
      <c r="S1788" s="97">
        <v>113.55</v>
      </c>
      <c r="T1788" s="95"/>
      <c r="U1788" s="95"/>
      <c r="V1788" s="34"/>
      <c r="W1788" s="34" t="s">
        <v>626</v>
      </c>
      <c r="X1788" s="34"/>
    </row>
    <row r="1789" spans="1:24" ht="14">
      <c r="A1789" s="91" t="s">
        <v>284</v>
      </c>
      <c r="B1789" s="92" t="s">
        <v>2155</v>
      </c>
      <c r="C1789" s="91">
        <v>17</v>
      </c>
      <c r="D1789" s="91" t="s">
        <v>630</v>
      </c>
      <c r="E1789" s="93" t="s">
        <v>252</v>
      </c>
      <c r="F1789" t="s">
        <v>252</v>
      </c>
      <c r="G1789">
        <v>5</v>
      </c>
      <c r="H1789" t="s">
        <v>284</v>
      </c>
      <c r="I1789" s="97">
        <v>1</v>
      </c>
      <c r="J1789" s="97">
        <v>59.4</v>
      </c>
      <c r="K1789" s="97"/>
      <c r="L1789" s="97"/>
      <c r="M1789" s="97"/>
      <c r="N1789" s="97"/>
      <c r="O1789" s="97">
        <v>59.4</v>
      </c>
      <c r="P1789" s="97"/>
      <c r="Q1789" s="97"/>
      <c r="R1789" s="97"/>
      <c r="S1789" s="97"/>
      <c r="T1789" s="95"/>
      <c r="U1789" s="95"/>
      <c r="V1789" s="34"/>
      <c r="W1789" s="34"/>
      <c r="X1789" s="34"/>
    </row>
    <row r="1790" spans="1:24" ht="14">
      <c r="A1790" s="91" t="s">
        <v>287</v>
      </c>
      <c r="B1790" s="92" t="s">
        <v>2156</v>
      </c>
      <c r="C1790" s="91">
        <v>8</v>
      </c>
      <c r="D1790" s="91" t="s">
        <v>625</v>
      </c>
      <c r="E1790" s="93" t="s">
        <v>174</v>
      </c>
      <c r="F1790" t="s">
        <v>341</v>
      </c>
      <c r="G1790">
        <v>5</v>
      </c>
      <c r="H1790" t="s">
        <v>287</v>
      </c>
      <c r="I1790" s="97">
        <v>0</v>
      </c>
      <c r="J1790" s="97">
        <v>0</v>
      </c>
      <c r="K1790" s="97"/>
      <c r="L1790" s="97"/>
      <c r="M1790" s="97"/>
      <c r="N1790" s="97"/>
      <c r="O1790" s="97"/>
      <c r="P1790" s="97"/>
      <c r="Q1790" s="97"/>
      <c r="R1790" s="97"/>
      <c r="S1790" s="97"/>
      <c r="T1790" s="95"/>
      <c r="U1790" s="95"/>
      <c r="V1790" s="34"/>
      <c r="W1790" s="34"/>
      <c r="X1790" s="34"/>
    </row>
    <row r="1791" spans="1:24" ht="14">
      <c r="A1791" s="91" t="s">
        <v>287</v>
      </c>
      <c r="B1791" s="92" t="s">
        <v>2157</v>
      </c>
      <c r="C1791" s="91">
        <v>10</v>
      </c>
      <c r="D1791" s="91" t="s">
        <v>625</v>
      </c>
      <c r="E1791" s="93" t="s">
        <v>174</v>
      </c>
      <c r="F1791" t="s">
        <v>341</v>
      </c>
      <c r="G1791">
        <v>5</v>
      </c>
      <c r="H1791" t="s">
        <v>287</v>
      </c>
      <c r="I1791" s="97">
        <v>3</v>
      </c>
      <c r="J1791" s="97">
        <v>40.5</v>
      </c>
      <c r="K1791" s="97"/>
      <c r="L1791" s="97"/>
      <c r="M1791" s="97"/>
      <c r="N1791" s="97"/>
      <c r="O1791" s="97">
        <v>40.5</v>
      </c>
      <c r="P1791" s="97"/>
      <c r="Q1791" s="97">
        <v>36.75</v>
      </c>
      <c r="R1791" s="97"/>
      <c r="S1791" s="97">
        <v>54.5</v>
      </c>
      <c r="T1791" s="95"/>
      <c r="U1791" s="95"/>
      <c r="V1791" s="34"/>
      <c r="W1791" s="34" t="s">
        <v>626</v>
      </c>
      <c r="X1791" s="34"/>
    </row>
    <row r="1792" spans="1:24" ht="14">
      <c r="A1792" s="91" t="s">
        <v>287</v>
      </c>
      <c r="B1792" s="92" t="s">
        <v>2158</v>
      </c>
      <c r="C1792" s="91">
        <v>10</v>
      </c>
      <c r="D1792" s="91" t="s">
        <v>625</v>
      </c>
      <c r="E1792" s="93" t="s">
        <v>174</v>
      </c>
      <c r="F1792" t="s">
        <v>341</v>
      </c>
      <c r="G1792">
        <v>5</v>
      </c>
      <c r="H1792" t="s">
        <v>287</v>
      </c>
      <c r="I1792" s="97">
        <v>1</v>
      </c>
      <c r="J1792" s="97">
        <v>0</v>
      </c>
      <c r="K1792" s="97"/>
      <c r="L1792" s="97"/>
      <c r="M1792" s="97"/>
      <c r="N1792" s="97"/>
      <c r="O1792" s="97"/>
      <c r="P1792" s="97"/>
      <c r="Q1792" s="97"/>
      <c r="R1792" s="97"/>
      <c r="S1792" s="97">
        <v>23.65</v>
      </c>
      <c r="T1792" s="95"/>
      <c r="U1792" s="95"/>
      <c r="V1792" s="34"/>
      <c r="W1792" s="34"/>
      <c r="X1792" s="34"/>
    </row>
    <row r="1793" spans="1:24" ht="14">
      <c r="A1793" s="91" t="s">
        <v>287</v>
      </c>
      <c r="B1793" s="92" t="s">
        <v>2159</v>
      </c>
      <c r="C1793" s="91">
        <v>9</v>
      </c>
      <c r="D1793" s="91" t="s">
        <v>625</v>
      </c>
      <c r="E1793" s="93" t="s">
        <v>174</v>
      </c>
      <c r="F1793" t="s">
        <v>341</v>
      </c>
      <c r="G1793">
        <v>5</v>
      </c>
      <c r="H1793" t="s">
        <v>287</v>
      </c>
      <c r="I1793" s="97">
        <v>4</v>
      </c>
      <c r="J1793" s="97">
        <v>80.150000000000006</v>
      </c>
      <c r="K1793" s="97">
        <v>80.099999999999994</v>
      </c>
      <c r="L1793" s="97"/>
      <c r="M1793" s="97">
        <v>80.150000000000006</v>
      </c>
      <c r="N1793" s="97"/>
      <c r="O1793" s="97">
        <v>70.849999999999994</v>
      </c>
      <c r="P1793" s="97"/>
      <c r="Q1793" s="97"/>
      <c r="R1793" s="97"/>
      <c r="S1793" s="97">
        <v>58.5</v>
      </c>
      <c r="T1793" s="95"/>
      <c r="U1793" s="95"/>
      <c r="V1793" s="34"/>
      <c r="W1793" s="34" t="s">
        <v>626</v>
      </c>
      <c r="X1793" s="34"/>
    </row>
    <row r="1794" spans="1:24" ht="14">
      <c r="A1794" s="91" t="s">
        <v>287</v>
      </c>
      <c r="B1794" s="92" t="s">
        <v>2160</v>
      </c>
      <c r="C1794" s="91">
        <v>8</v>
      </c>
      <c r="D1794" s="91" t="s">
        <v>625</v>
      </c>
      <c r="E1794" s="93" t="s">
        <v>174</v>
      </c>
      <c r="F1794" t="s">
        <v>341</v>
      </c>
      <c r="G1794">
        <v>5</v>
      </c>
      <c r="H1794" t="s">
        <v>287</v>
      </c>
      <c r="I1794" s="97">
        <v>5</v>
      </c>
      <c r="J1794" s="97">
        <v>56.75</v>
      </c>
      <c r="K1794" s="97">
        <v>53.85</v>
      </c>
      <c r="L1794" s="97"/>
      <c r="M1794" s="97">
        <v>43.55</v>
      </c>
      <c r="N1794" s="97"/>
      <c r="O1794" s="97">
        <v>42.35</v>
      </c>
      <c r="P1794" s="97"/>
      <c r="Q1794" s="97">
        <v>56.75</v>
      </c>
      <c r="R1794" s="97"/>
      <c r="S1794" s="97">
        <v>53.15</v>
      </c>
      <c r="T1794" s="95"/>
      <c r="U1794" s="95"/>
      <c r="V1794" s="34"/>
      <c r="W1794" s="34" t="s">
        <v>626</v>
      </c>
      <c r="X1794" s="34"/>
    </row>
    <row r="1795" spans="1:24" ht="14">
      <c r="A1795" s="91" t="s">
        <v>287</v>
      </c>
      <c r="B1795" s="92" t="s">
        <v>2161</v>
      </c>
      <c r="C1795" s="91">
        <v>9</v>
      </c>
      <c r="D1795" s="91" t="s">
        <v>625</v>
      </c>
      <c r="E1795" s="93" t="s">
        <v>174</v>
      </c>
      <c r="F1795" t="s">
        <v>341</v>
      </c>
      <c r="G1795">
        <v>5</v>
      </c>
      <c r="H1795" t="s">
        <v>287</v>
      </c>
      <c r="I1795" s="97">
        <v>5</v>
      </c>
      <c r="J1795" s="97">
        <v>97.75</v>
      </c>
      <c r="K1795" s="97">
        <v>86.6</v>
      </c>
      <c r="L1795" s="97"/>
      <c r="M1795" s="97">
        <v>88.7</v>
      </c>
      <c r="N1795" s="97"/>
      <c r="O1795" s="97">
        <v>97.75</v>
      </c>
      <c r="P1795" s="97"/>
      <c r="Q1795" s="97">
        <v>84.5</v>
      </c>
      <c r="R1795" s="97"/>
      <c r="S1795" s="97">
        <v>88.2</v>
      </c>
      <c r="T1795" s="95"/>
      <c r="U1795" s="95"/>
      <c r="V1795" s="34"/>
      <c r="W1795" s="34"/>
      <c r="X1795" s="34"/>
    </row>
    <row r="1796" spans="1:24" ht="14">
      <c r="A1796" s="91" t="s">
        <v>287</v>
      </c>
      <c r="B1796" s="92" t="s">
        <v>2162</v>
      </c>
      <c r="C1796" s="91">
        <v>7</v>
      </c>
      <c r="D1796" s="91" t="s">
        <v>630</v>
      </c>
      <c r="E1796" s="93" t="s">
        <v>174</v>
      </c>
      <c r="F1796" t="s">
        <v>341</v>
      </c>
      <c r="G1796">
        <v>5</v>
      </c>
      <c r="H1796" t="s">
        <v>287</v>
      </c>
      <c r="I1796" s="97">
        <v>0</v>
      </c>
      <c r="J1796" s="97">
        <v>0</v>
      </c>
      <c r="K1796" s="97"/>
      <c r="L1796" s="97"/>
      <c r="M1796" s="97"/>
      <c r="N1796" s="97"/>
      <c r="O1796" s="97"/>
      <c r="P1796" s="97"/>
      <c r="Q1796" s="97"/>
      <c r="R1796" s="97"/>
      <c r="S1796" s="97"/>
      <c r="T1796" s="95"/>
      <c r="U1796" s="95"/>
      <c r="V1796" s="34"/>
      <c r="W1796" s="34"/>
      <c r="X1796" s="34"/>
    </row>
    <row r="1797" spans="1:24" ht="14">
      <c r="A1797" s="91" t="s">
        <v>287</v>
      </c>
      <c r="B1797" s="92" t="s">
        <v>2163</v>
      </c>
      <c r="C1797" s="91">
        <v>10</v>
      </c>
      <c r="D1797" s="91" t="s">
        <v>630</v>
      </c>
      <c r="E1797" s="93" t="s">
        <v>174</v>
      </c>
      <c r="F1797" t="s">
        <v>341</v>
      </c>
      <c r="G1797">
        <v>5</v>
      </c>
      <c r="H1797" t="s">
        <v>287</v>
      </c>
      <c r="I1797" s="97">
        <v>3</v>
      </c>
      <c r="J1797" s="97">
        <v>68.05</v>
      </c>
      <c r="K1797" s="97"/>
      <c r="L1797" s="97"/>
      <c r="M1797" s="97">
        <v>68.05</v>
      </c>
      <c r="N1797" s="97"/>
      <c r="O1797" s="97"/>
      <c r="P1797" s="97"/>
      <c r="Q1797" s="97">
        <v>64.400000000000006</v>
      </c>
      <c r="R1797" s="97"/>
      <c r="S1797" s="97">
        <v>69.05</v>
      </c>
      <c r="T1797" s="95"/>
      <c r="U1797" s="95"/>
      <c r="V1797" s="34"/>
      <c r="W1797" s="34" t="s">
        <v>626</v>
      </c>
      <c r="X1797" s="34"/>
    </row>
    <row r="1798" spans="1:24" ht="14">
      <c r="A1798" s="91" t="s">
        <v>287</v>
      </c>
      <c r="B1798" s="92" t="s">
        <v>2164</v>
      </c>
      <c r="C1798" s="91">
        <v>5</v>
      </c>
      <c r="D1798" s="91" t="s">
        <v>630</v>
      </c>
      <c r="E1798" s="93" t="s">
        <v>174</v>
      </c>
      <c r="F1798" t="s">
        <v>341</v>
      </c>
      <c r="G1798">
        <v>5</v>
      </c>
      <c r="H1798" t="s">
        <v>287</v>
      </c>
      <c r="I1798" s="97">
        <v>0</v>
      </c>
      <c r="J1798" s="97">
        <v>0</v>
      </c>
      <c r="K1798" s="97"/>
      <c r="L1798" s="97"/>
      <c r="M1798" s="97"/>
      <c r="N1798" s="97"/>
      <c r="O1798" s="97"/>
      <c r="P1798" s="97"/>
      <c r="Q1798" s="97"/>
      <c r="R1798" s="97"/>
      <c r="S1798" s="97"/>
      <c r="T1798" s="95"/>
      <c r="U1798" s="95"/>
      <c r="V1798" s="34"/>
      <c r="W1798" s="34"/>
      <c r="X1798" s="34"/>
    </row>
    <row r="1799" spans="1:24" ht="14">
      <c r="A1799" s="91" t="s">
        <v>287</v>
      </c>
      <c r="B1799" s="92" t="s">
        <v>2165</v>
      </c>
      <c r="C1799" s="91">
        <v>9</v>
      </c>
      <c r="D1799" s="91" t="s">
        <v>630</v>
      </c>
      <c r="E1799" s="93" t="s">
        <v>174</v>
      </c>
      <c r="F1799" t="s">
        <v>341</v>
      </c>
      <c r="G1799">
        <v>5</v>
      </c>
      <c r="H1799" t="s">
        <v>287</v>
      </c>
      <c r="I1799" s="97">
        <v>5</v>
      </c>
      <c r="J1799" s="97">
        <v>33.65</v>
      </c>
      <c r="K1799" s="97">
        <v>29.7</v>
      </c>
      <c r="L1799" s="97"/>
      <c r="M1799" s="97">
        <v>33.15</v>
      </c>
      <c r="N1799" s="97"/>
      <c r="O1799" s="97">
        <v>30.6</v>
      </c>
      <c r="P1799" s="97"/>
      <c r="Q1799" s="97">
        <v>33.65</v>
      </c>
      <c r="R1799" s="97"/>
      <c r="S1799" s="97">
        <v>30.1</v>
      </c>
      <c r="T1799" s="95"/>
      <c r="U1799" s="95"/>
      <c r="V1799" s="34"/>
      <c r="W1799" s="34" t="s">
        <v>626</v>
      </c>
      <c r="X1799" s="34"/>
    </row>
    <row r="1800" spans="1:24" ht="14">
      <c r="A1800" s="91" t="s">
        <v>287</v>
      </c>
      <c r="B1800" s="92" t="s">
        <v>2166</v>
      </c>
      <c r="C1800" s="91">
        <v>5</v>
      </c>
      <c r="D1800" s="91" t="s">
        <v>630</v>
      </c>
      <c r="E1800" s="93" t="s">
        <v>174</v>
      </c>
      <c r="F1800" t="s">
        <v>341</v>
      </c>
      <c r="G1800">
        <v>5</v>
      </c>
      <c r="H1800" t="s">
        <v>287</v>
      </c>
      <c r="I1800" s="97">
        <v>0</v>
      </c>
      <c r="J1800" s="97">
        <v>0</v>
      </c>
      <c r="K1800" s="97"/>
      <c r="L1800" s="97"/>
      <c r="M1800" s="97"/>
      <c r="N1800" s="97"/>
      <c r="O1800" s="97"/>
      <c r="P1800" s="97"/>
      <c r="Q1800" s="97"/>
      <c r="R1800" s="97"/>
      <c r="S1800" s="97"/>
      <c r="T1800" s="95"/>
      <c r="U1800" s="95"/>
      <c r="V1800" s="34"/>
      <c r="W1800" s="34"/>
      <c r="X1800" s="34"/>
    </row>
    <row r="1801" spans="1:24" ht="14">
      <c r="A1801" s="91" t="s">
        <v>287</v>
      </c>
      <c r="B1801" s="92" t="s">
        <v>2167</v>
      </c>
      <c r="C1801" s="91">
        <v>5</v>
      </c>
      <c r="D1801" s="91" t="s">
        <v>630</v>
      </c>
      <c r="E1801" s="93" t="s">
        <v>174</v>
      </c>
      <c r="F1801" t="s">
        <v>341</v>
      </c>
      <c r="G1801">
        <v>5</v>
      </c>
      <c r="H1801" t="s">
        <v>287</v>
      </c>
      <c r="I1801" s="97">
        <v>0</v>
      </c>
      <c r="J1801" s="97">
        <v>0</v>
      </c>
      <c r="K1801" s="97"/>
      <c r="L1801" s="97"/>
      <c r="M1801" s="97"/>
      <c r="N1801" s="97"/>
      <c r="O1801" s="97"/>
      <c r="P1801" s="97"/>
      <c r="Q1801" s="97"/>
      <c r="R1801" s="97"/>
      <c r="S1801" s="97"/>
      <c r="T1801" s="95"/>
      <c r="U1801" s="95"/>
      <c r="V1801" s="34"/>
      <c r="W1801" s="34"/>
      <c r="X1801" s="34"/>
    </row>
    <row r="1802" spans="1:24" ht="14">
      <c r="A1802" s="91" t="s">
        <v>287</v>
      </c>
      <c r="B1802" s="92" t="s">
        <v>2168</v>
      </c>
      <c r="C1802" s="91">
        <v>9</v>
      </c>
      <c r="D1802" s="91" t="s">
        <v>630</v>
      </c>
      <c r="E1802" s="93" t="s">
        <v>174</v>
      </c>
      <c r="F1802" t="s">
        <v>341</v>
      </c>
      <c r="G1802">
        <v>5</v>
      </c>
      <c r="H1802" t="s">
        <v>287</v>
      </c>
      <c r="I1802" s="97">
        <v>3</v>
      </c>
      <c r="J1802" s="97">
        <v>53.95</v>
      </c>
      <c r="K1802" s="97"/>
      <c r="L1802" s="97"/>
      <c r="M1802" s="97"/>
      <c r="N1802" s="97"/>
      <c r="O1802" s="97">
        <v>53.95</v>
      </c>
      <c r="P1802" s="97"/>
      <c r="Q1802" s="97">
        <v>43.15</v>
      </c>
      <c r="R1802" s="97"/>
      <c r="S1802" s="97">
        <v>47.6</v>
      </c>
      <c r="T1802" s="95"/>
      <c r="U1802" s="95"/>
      <c r="V1802" s="34"/>
      <c r="W1802" s="34"/>
      <c r="X1802" s="34"/>
    </row>
    <row r="1803" spans="1:24" ht="14">
      <c r="A1803" s="91" t="s">
        <v>287</v>
      </c>
      <c r="B1803" s="92" t="s">
        <v>2169</v>
      </c>
      <c r="C1803" s="91">
        <v>8</v>
      </c>
      <c r="D1803" s="91" t="s">
        <v>630</v>
      </c>
      <c r="E1803" s="93" t="s">
        <v>174</v>
      </c>
      <c r="F1803" t="s">
        <v>341</v>
      </c>
      <c r="G1803">
        <v>5</v>
      </c>
      <c r="H1803" t="s">
        <v>287</v>
      </c>
      <c r="I1803" s="97">
        <v>0</v>
      </c>
      <c r="J1803" s="97">
        <v>0</v>
      </c>
      <c r="K1803" s="97"/>
      <c r="L1803" s="97"/>
      <c r="M1803" s="97"/>
      <c r="N1803" s="97"/>
      <c r="O1803" s="97"/>
      <c r="P1803" s="97"/>
      <c r="Q1803" s="97"/>
      <c r="R1803" s="97"/>
      <c r="S1803" s="97"/>
      <c r="T1803" s="95"/>
      <c r="U1803" s="95"/>
      <c r="V1803" s="34"/>
      <c r="W1803" s="34"/>
      <c r="X1803" s="34"/>
    </row>
    <row r="1804" spans="1:24" ht="14">
      <c r="A1804" s="91" t="s">
        <v>287</v>
      </c>
      <c r="B1804" s="92" t="s">
        <v>2170</v>
      </c>
      <c r="C1804" s="91">
        <v>7</v>
      </c>
      <c r="D1804" s="91" t="s">
        <v>630</v>
      </c>
      <c r="E1804" s="93" t="s">
        <v>174</v>
      </c>
      <c r="F1804" t="s">
        <v>341</v>
      </c>
      <c r="G1804">
        <v>5</v>
      </c>
      <c r="H1804" t="s">
        <v>287</v>
      </c>
      <c r="I1804" s="97">
        <v>1</v>
      </c>
      <c r="J1804" s="97">
        <v>32.200000000000003</v>
      </c>
      <c r="K1804" s="97"/>
      <c r="L1804" s="97"/>
      <c r="M1804" s="97"/>
      <c r="N1804" s="97"/>
      <c r="O1804" s="97">
        <v>32.200000000000003</v>
      </c>
      <c r="P1804" s="97"/>
      <c r="Q1804" s="97"/>
      <c r="R1804" s="97"/>
      <c r="S1804" s="97"/>
      <c r="T1804" s="95"/>
      <c r="U1804" s="95"/>
      <c r="V1804" s="34"/>
      <c r="W1804" s="34"/>
      <c r="X1804" s="34"/>
    </row>
    <row r="1805" spans="1:24" ht="14">
      <c r="A1805" s="91" t="s">
        <v>287</v>
      </c>
      <c r="B1805" s="92" t="s">
        <v>2171</v>
      </c>
      <c r="C1805" s="91">
        <v>6</v>
      </c>
      <c r="D1805" s="91" t="s">
        <v>630</v>
      </c>
      <c r="E1805" s="93" t="s">
        <v>174</v>
      </c>
      <c r="F1805" t="s">
        <v>341</v>
      </c>
      <c r="G1805">
        <v>5</v>
      </c>
      <c r="H1805" t="s">
        <v>287</v>
      </c>
      <c r="I1805" s="97">
        <v>0</v>
      </c>
      <c r="J1805" s="97">
        <v>0</v>
      </c>
      <c r="K1805" s="97"/>
      <c r="L1805" s="97"/>
      <c r="M1805" s="97"/>
      <c r="N1805" s="97"/>
      <c r="O1805" s="97"/>
      <c r="P1805" s="97"/>
      <c r="Q1805" s="97"/>
      <c r="R1805" s="97"/>
      <c r="S1805" s="97"/>
      <c r="T1805" s="95"/>
      <c r="U1805" s="95"/>
      <c r="V1805" s="34"/>
      <c r="W1805" s="34"/>
      <c r="X1805" s="34"/>
    </row>
    <row r="1806" spans="1:24" ht="14">
      <c r="A1806" s="91" t="s">
        <v>287</v>
      </c>
      <c r="B1806" s="92" t="s">
        <v>2172</v>
      </c>
      <c r="C1806" s="91">
        <v>5</v>
      </c>
      <c r="D1806" s="91" t="s">
        <v>630</v>
      </c>
      <c r="E1806" s="93" t="s">
        <v>174</v>
      </c>
      <c r="F1806" t="s">
        <v>341</v>
      </c>
      <c r="G1806">
        <v>5</v>
      </c>
      <c r="H1806" t="s">
        <v>287</v>
      </c>
      <c r="I1806" s="97">
        <v>0</v>
      </c>
      <c r="J1806" s="97">
        <v>0</v>
      </c>
      <c r="K1806" s="97"/>
      <c r="L1806" s="97"/>
      <c r="M1806" s="97"/>
      <c r="N1806" s="97"/>
      <c r="O1806" s="97"/>
      <c r="P1806" s="97"/>
      <c r="Q1806" s="97"/>
      <c r="R1806" s="97"/>
      <c r="S1806" s="97"/>
      <c r="T1806" s="95"/>
      <c r="U1806" s="95"/>
      <c r="V1806" s="34"/>
      <c r="W1806" s="34"/>
      <c r="X1806" s="34"/>
    </row>
    <row r="1807" spans="1:24" ht="14">
      <c r="A1807" s="91" t="s">
        <v>287</v>
      </c>
      <c r="B1807" s="92" t="s">
        <v>2173</v>
      </c>
      <c r="C1807" s="91">
        <v>6</v>
      </c>
      <c r="D1807" s="91" t="s">
        <v>630</v>
      </c>
      <c r="E1807" s="93" t="s">
        <v>174</v>
      </c>
      <c r="F1807" t="s">
        <v>341</v>
      </c>
      <c r="G1807">
        <v>5</v>
      </c>
      <c r="H1807" t="s">
        <v>287</v>
      </c>
      <c r="I1807" s="97">
        <v>0</v>
      </c>
      <c r="J1807" s="97">
        <v>0</v>
      </c>
      <c r="K1807" s="97"/>
      <c r="L1807" s="97"/>
      <c r="M1807" s="97"/>
      <c r="N1807" s="97"/>
      <c r="O1807" s="97"/>
      <c r="P1807" s="97"/>
      <c r="Q1807" s="97"/>
      <c r="R1807" s="97"/>
      <c r="S1807" s="97"/>
      <c r="T1807" s="95"/>
      <c r="U1807" s="95"/>
      <c r="V1807" s="34"/>
      <c r="W1807" s="34"/>
      <c r="X1807" s="34"/>
    </row>
    <row r="1808" spans="1:24" ht="14">
      <c r="A1808" s="91" t="s">
        <v>287</v>
      </c>
      <c r="B1808" s="92" t="s">
        <v>2174</v>
      </c>
      <c r="C1808" s="91">
        <v>10</v>
      </c>
      <c r="D1808" s="91" t="s">
        <v>630</v>
      </c>
      <c r="E1808" s="93" t="s">
        <v>174</v>
      </c>
      <c r="F1808" t="s">
        <v>341</v>
      </c>
      <c r="G1808">
        <v>5</v>
      </c>
      <c r="H1808" t="s">
        <v>287</v>
      </c>
      <c r="I1808" s="97">
        <v>0</v>
      </c>
      <c r="J1808" s="97">
        <v>0</v>
      </c>
      <c r="K1808" s="97"/>
      <c r="L1808" s="97"/>
      <c r="M1808" s="97"/>
      <c r="N1808" s="97"/>
      <c r="O1808" s="97"/>
      <c r="P1808" s="97"/>
      <c r="Q1808" s="97"/>
      <c r="R1808" s="97"/>
      <c r="S1808" s="97"/>
      <c r="T1808" s="95"/>
      <c r="U1808" s="95"/>
      <c r="V1808" s="34"/>
      <c r="W1808" s="34"/>
      <c r="X1808" s="34"/>
    </row>
    <row r="1809" spans="1:24" ht="14">
      <c r="A1809" s="91" t="s">
        <v>287</v>
      </c>
      <c r="B1809" s="92" t="s">
        <v>2175</v>
      </c>
      <c r="C1809" s="91">
        <v>8</v>
      </c>
      <c r="D1809" s="91" t="s">
        <v>630</v>
      </c>
      <c r="E1809" s="93" t="s">
        <v>174</v>
      </c>
      <c r="F1809" t="s">
        <v>341</v>
      </c>
      <c r="G1809">
        <v>5</v>
      </c>
      <c r="H1809" t="s">
        <v>287</v>
      </c>
      <c r="I1809" s="97">
        <v>3</v>
      </c>
      <c r="J1809" s="97">
        <v>30.1</v>
      </c>
      <c r="K1809" s="97">
        <v>28.55</v>
      </c>
      <c r="L1809" s="97"/>
      <c r="M1809" s="97"/>
      <c r="N1809" s="97"/>
      <c r="O1809" s="97"/>
      <c r="P1809" s="97"/>
      <c r="Q1809" s="97">
        <v>30.1</v>
      </c>
      <c r="R1809" s="97"/>
      <c r="S1809" s="97">
        <v>38.299999999999997</v>
      </c>
      <c r="T1809" s="95"/>
      <c r="U1809" s="95"/>
      <c r="V1809" s="34"/>
      <c r="W1809" s="34"/>
      <c r="X1809" s="34"/>
    </row>
    <row r="1810" spans="1:24" ht="14">
      <c r="A1810" s="91" t="s">
        <v>287</v>
      </c>
      <c r="B1810" s="92" t="s">
        <v>2176</v>
      </c>
      <c r="C1810" s="91">
        <v>8</v>
      </c>
      <c r="D1810" s="91" t="s">
        <v>630</v>
      </c>
      <c r="E1810" s="93" t="s">
        <v>174</v>
      </c>
      <c r="F1810" t="s">
        <v>341</v>
      </c>
      <c r="G1810">
        <v>5</v>
      </c>
      <c r="H1810" t="s">
        <v>287</v>
      </c>
      <c r="I1810" s="97">
        <v>0</v>
      </c>
      <c r="J1810" s="97">
        <v>0</v>
      </c>
      <c r="K1810" s="97"/>
      <c r="L1810" s="97"/>
      <c r="M1810" s="97"/>
      <c r="N1810" s="97"/>
      <c r="O1810" s="97"/>
      <c r="P1810" s="97"/>
      <c r="Q1810" s="97"/>
      <c r="R1810" s="97"/>
      <c r="S1810" s="97"/>
      <c r="T1810" s="95"/>
      <c r="U1810" s="95"/>
      <c r="V1810" s="34"/>
      <c r="W1810" s="34"/>
      <c r="X1810" s="34"/>
    </row>
    <row r="1811" spans="1:24" ht="14">
      <c r="A1811" s="91" t="s">
        <v>287</v>
      </c>
      <c r="B1811" s="92" t="s">
        <v>2177</v>
      </c>
      <c r="C1811" s="91">
        <v>14</v>
      </c>
      <c r="D1811" s="91" t="s">
        <v>625</v>
      </c>
      <c r="E1811" s="93" t="s">
        <v>342</v>
      </c>
      <c r="F1811" t="s">
        <v>252</v>
      </c>
      <c r="G1811">
        <v>5</v>
      </c>
      <c r="H1811" t="s">
        <v>287</v>
      </c>
      <c r="I1811" s="97">
        <v>5</v>
      </c>
      <c r="J1811" s="97">
        <v>194.05</v>
      </c>
      <c r="K1811" s="97">
        <v>194.05</v>
      </c>
      <c r="L1811" s="97"/>
      <c r="M1811" s="97">
        <v>170.3</v>
      </c>
      <c r="N1811" s="97"/>
      <c r="O1811" s="97">
        <v>175.05</v>
      </c>
      <c r="P1811" s="97"/>
      <c r="Q1811" s="97">
        <v>186.35</v>
      </c>
      <c r="R1811" s="97"/>
      <c r="S1811" s="97">
        <v>184.8</v>
      </c>
      <c r="T1811" s="95"/>
      <c r="U1811" s="95"/>
      <c r="V1811" s="34"/>
      <c r="W1811" s="34" t="s">
        <v>626</v>
      </c>
      <c r="X1811" s="34" t="s">
        <v>626</v>
      </c>
    </row>
    <row r="1812" spans="1:24" ht="14">
      <c r="A1812" s="91" t="s">
        <v>287</v>
      </c>
      <c r="B1812" s="92" t="s">
        <v>2178</v>
      </c>
      <c r="C1812" s="91">
        <v>13</v>
      </c>
      <c r="D1812" s="91" t="s">
        <v>625</v>
      </c>
      <c r="E1812" s="93" t="s">
        <v>342</v>
      </c>
      <c r="F1812" t="s">
        <v>252</v>
      </c>
      <c r="G1812">
        <v>5</v>
      </c>
      <c r="H1812" t="s">
        <v>287</v>
      </c>
      <c r="I1812" s="97">
        <v>1</v>
      </c>
      <c r="J1812" s="97">
        <v>72.150000000000006</v>
      </c>
      <c r="K1812" s="97"/>
      <c r="L1812" s="97"/>
      <c r="M1812" s="97"/>
      <c r="N1812" s="97"/>
      <c r="O1812" s="97">
        <v>72.150000000000006</v>
      </c>
      <c r="P1812" s="97"/>
      <c r="Q1812" s="97"/>
      <c r="R1812" s="97"/>
      <c r="S1812" s="97"/>
      <c r="T1812" s="95"/>
      <c r="U1812" s="95"/>
      <c r="V1812" s="34"/>
      <c r="W1812" s="34"/>
      <c r="X1812" s="34"/>
    </row>
    <row r="1813" spans="1:24" ht="14">
      <c r="A1813" s="91" t="s">
        <v>287</v>
      </c>
      <c r="B1813" s="92" t="s">
        <v>2179</v>
      </c>
      <c r="C1813" s="91">
        <v>14</v>
      </c>
      <c r="D1813" s="91" t="s">
        <v>625</v>
      </c>
      <c r="E1813" s="93" t="s">
        <v>342</v>
      </c>
      <c r="F1813" t="s">
        <v>252</v>
      </c>
      <c r="G1813">
        <v>5</v>
      </c>
      <c r="H1813" t="s">
        <v>287</v>
      </c>
      <c r="I1813" s="97">
        <v>2</v>
      </c>
      <c r="J1813" s="97">
        <v>145.30000000000001</v>
      </c>
      <c r="K1813" s="97"/>
      <c r="L1813" s="97"/>
      <c r="M1813" s="97">
        <v>145.30000000000001</v>
      </c>
      <c r="N1813" s="97"/>
      <c r="O1813" s="97"/>
      <c r="P1813" s="97"/>
      <c r="Q1813" s="97">
        <v>132.1</v>
      </c>
      <c r="R1813" s="97"/>
      <c r="S1813" s="97"/>
      <c r="T1813" s="95"/>
      <c r="U1813" s="95"/>
      <c r="V1813" s="34"/>
      <c r="W1813" s="34" t="s">
        <v>626</v>
      </c>
      <c r="X1813" s="34"/>
    </row>
    <row r="1814" spans="1:24" ht="14">
      <c r="A1814" s="91" t="s">
        <v>287</v>
      </c>
      <c r="B1814" s="92" t="s">
        <v>2180</v>
      </c>
      <c r="C1814" s="91">
        <v>14</v>
      </c>
      <c r="D1814" s="91" t="s">
        <v>630</v>
      </c>
      <c r="E1814" s="93" t="s">
        <v>342</v>
      </c>
      <c r="F1814" t="s">
        <v>252</v>
      </c>
      <c r="G1814">
        <v>5</v>
      </c>
      <c r="H1814" t="s">
        <v>287</v>
      </c>
      <c r="I1814" s="97">
        <v>3</v>
      </c>
      <c r="J1814" s="97">
        <v>128.30000000000001</v>
      </c>
      <c r="K1814" s="97">
        <v>128.30000000000001</v>
      </c>
      <c r="L1814" s="97"/>
      <c r="M1814" s="97"/>
      <c r="N1814" s="97"/>
      <c r="O1814" s="97"/>
      <c r="P1814" s="97"/>
      <c r="Q1814" s="97">
        <v>125.15</v>
      </c>
      <c r="R1814" s="97"/>
      <c r="S1814" s="97">
        <v>120.75</v>
      </c>
      <c r="T1814" s="95"/>
      <c r="U1814" s="95"/>
      <c r="V1814" s="34"/>
      <c r="W1814" s="34" t="s">
        <v>626</v>
      </c>
      <c r="X1814" s="34"/>
    </row>
    <row r="1815" spans="1:24" ht="14">
      <c r="A1815" s="91" t="s">
        <v>287</v>
      </c>
      <c r="B1815" s="92" t="s">
        <v>2181</v>
      </c>
      <c r="C1815" s="91">
        <v>12</v>
      </c>
      <c r="D1815" s="91" t="s">
        <v>625</v>
      </c>
      <c r="E1815" s="93" t="s">
        <v>341</v>
      </c>
      <c r="F1815" t="s">
        <v>342</v>
      </c>
      <c r="G1815">
        <v>5</v>
      </c>
      <c r="H1815" t="s">
        <v>287</v>
      </c>
      <c r="I1815" s="97">
        <v>4</v>
      </c>
      <c r="J1815" s="97">
        <v>85.4</v>
      </c>
      <c r="K1815" s="97">
        <v>75.150000000000006</v>
      </c>
      <c r="L1815" s="97"/>
      <c r="M1815" s="97">
        <v>73.5</v>
      </c>
      <c r="N1815" s="97"/>
      <c r="O1815" s="97">
        <v>70.55</v>
      </c>
      <c r="P1815" s="97"/>
      <c r="Q1815" s="97">
        <v>85.4</v>
      </c>
      <c r="R1815" s="97"/>
      <c r="S1815" s="97"/>
      <c r="T1815" s="95"/>
      <c r="U1815" s="95"/>
      <c r="V1815" s="34"/>
      <c r="W1815" s="34" t="s">
        <v>626</v>
      </c>
      <c r="X1815" s="34"/>
    </row>
    <row r="1816" spans="1:24" ht="14">
      <c r="A1816" s="91" t="s">
        <v>287</v>
      </c>
      <c r="B1816" s="92" t="s">
        <v>2182</v>
      </c>
      <c r="C1816" s="91">
        <v>12</v>
      </c>
      <c r="D1816" s="91" t="s">
        <v>625</v>
      </c>
      <c r="E1816" s="93" t="s">
        <v>341</v>
      </c>
      <c r="F1816" t="s">
        <v>342</v>
      </c>
      <c r="G1816">
        <v>5</v>
      </c>
      <c r="H1816" t="s">
        <v>287</v>
      </c>
      <c r="I1816" s="97">
        <v>4</v>
      </c>
      <c r="J1816" s="97">
        <v>90.95</v>
      </c>
      <c r="K1816" s="97">
        <v>70.900000000000006</v>
      </c>
      <c r="L1816" s="97"/>
      <c r="M1816" s="97">
        <v>86.1</v>
      </c>
      <c r="N1816" s="97"/>
      <c r="O1816" s="97"/>
      <c r="P1816" s="97"/>
      <c r="Q1816" s="97">
        <v>90.95</v>
      </c>
      <c r="R1816" s="97"/>
      <c r="S1816" s="97">
        <v>96.35</v>
      </c>
      <c r="T1816" s="95"/>
      <c r="U1816" s="95"/>
      <c r="V1816" s="34"/>
      <c r="W1816" s="34" t="s">
        <v>626</v>
      </c>
      <c r="X1816" s="34"/>
    </row>
    <row r="1817" spans="1:24" ht="14">
      <c r="A1817" s="91" t="s">
        <v>287</v>
      </c>
      <c r="B1817" s="92" t="s">
        <v>2183</v>
      </c>
      <c r="C1817" s="91">
        <v>12</v>
      </c>
      <c r="D1817" s="91" t="s">
        <v>625</v>
      </c>
      <c r="E1817" s="93" t="s">
        <v>341</v>
      </c>
      <c r="F1817" t="s">
        <v>342</v>
      </c>
      <c r="G1817">
        <v>5</v>
      </c>
      <c r="H1817" t="s">
        <v>287</v>
      </c>
      <c r="I1817" s="97">
        <v>4</v>
      </c>
      <c r="J1817" s="97">
        <v>107.75</v>
      </c>
      <c r="K1817" s="97">
        <v>107.75</v>
      </c>
      <c r="L1817" s="97"/>
      <c r="M1817" s="97">
        <v>99.8</v>
      </c>
      <c r="N1817" s="97"/>
      <c r="O1817" s="97">
        <v>103.25</v>
      </c>
      <c r="P1817" s="97"/>
      <c r="Q1817" s="97"/>
      <c r="R1817" s="97"/>
      <c r="S1817" s="97">
        <v>99.55</v>
      </c>
      <c r="T1817" s="95"/>
      <c r="U1817" s="95"/>
      <c r="V1817" s="34"/>
      <c r="W1817" s="34" t="s">
        <v>626</v>
      </c>
      <c r="X1817" s="34"/>
    </row>
    <row r="1818" spans="1:24" ht="14">
      <c r="A1818" s="91" t="s">
        <v>287</v>
      </c>
      <c r="B1818" s="92" t="s">
        <v>2184</v>
      </c>
      <c r="C1818" s="91">
        <v>11</v>
      </c>
      <c r="D1818" s="91" t="s">
        <v>625</v>
      </c>
      <c r="E1818" s="93" t="s">
        <v>341</v>
      </c>
      <c r="F1818" t="s">
        <v>342</v>
      </c>
      <c r="G1818">
        <v>5</v>
      </c>
      <c r="H1818" t="s">
        <v>287</v>
      </c>
      <c r="I1818" s="97">
        <v>2</v>
      </c>
      <c r="J1818" s="97">
        <v>86.7</v>
      </c>
      <c r="K1818" s="97"/>
      <c r="L1818" s="97"/>
      <c r="M1818" s="97">
        <v>85.95</v>
      </c>
      <c r="N1818" s="97"/>
      <c r="O1818" s="97"/>
      <c r="P1818" s="97"/>
      <c r="Q1818" s="97">
        <v>86.7</v>
      </c>
      <c r="R1818" s="97"/>
      <c r="S1818" s="97"/>
      <c r="T1818" s="95"/>
      <c r="U1818" s="95"/>
      <c r="V1818" s="34"/>
      <c r="W1818" s="34" t="s">
        <v>626</v>
      </c>
      <c r="X1818" s="34"/>
    </row>
    <row r="1819" spans="1:24" ht="14">
      <c r="A1819" s="91" t="s">
        <v>287</v>
      </c>
      <c r="B1819" s="92" t="s">
        <v>2185</v>
      </c>
      <c r="C1819" s="91">
        <v>11</v>
      </c>
      <c r="D1819" s="91" t="s">
        <v>625</v>
      </c>
      <c r="E1819" s="93" t="s">
        <v>341</v>
      </c>
      <c r="F1819" t="s">
        <v>342</v>
      </c>
      <c r="G1819">
        <v>5</v>
      </c>
      <c r="H1819" t="s">
        <v>287</v>
      </c>
      <c r="I1819" s="97">
        <v>4</v>
      </c>
      <c r="J1819" s="97">
        <v>90.6</v>
      </c>
      <c r="K1819" s="97">
        <v>90.6</v>
      </c>
      <c r="L1819" s="97"/>
      <c r="M1819" s="97">
        <v>89.05</v>
      </c>
      <c r="N1819" s="97"/>
      <c r="O1819" s="97">
        <v>81.8</v>
      </c>
      <c r="P1819" s="97"/>
      <c r="Q1819" s="97"/>
      <c r="R1819" s="97"/>
      <c r="S1819" s="97">
        <v>71.150000000000006</v>
      </c>
      <c r="T1819" s="95"/>
      <c r="U1819" s="95"/>
      <c r="V1819" s="34"/>
      <c r="W1819" s="34" t="s">
        <v>626</v>
      </c>
      <c r="X1819" s="34"/>
    </row>
    <row r="1820" spans="1:24" ht="14">
      <c r="A1820" s="91" t="s">
        <v>287</v>
      </c>
      <c r="B1820" s="92" t="s">
        <v>2186</v>
      </c>
      <c r="C1820" s="91">
        <v>11</v>
      </c>
      <c r="D1820" s="91" t="s">
        <v>625</v>
      </c>
      <c r="E1820" s="93" t="s">
        <v>341</v>
      </c>
      <c r="F1820" t="s">
        <v>342</v>
      </c>
      <c r="G1820">
        <v>5</v>
      </c>
      <c r="H1820" t="s">
        <v>287</v>
      </c>
      <c r="I1820" s="97">
        <v>0</v>
      </c>
      <c r="J1820" s="97">
        <v>0</v>
      </c>
      <c r="K1820" s="97"/>
      <c r="L1820" s="97"/>
      <c r="M1820" s="97"/>
      <c r="N1820" s="97"/>
      <c r="O1820" s="97"/>
      <c r="P1820" s="97"/>
      <c r="Q1820" s="97"/>
      <c r="R1820" s="97"/>
      <c r="S1820" s="97"/>
      <c r="T1820" s="95"/>
      <c r="U1820" s="95"/>
      <c r="V1820" s="34"/>
      <c r="W1820" s="34"/>
      <c r="X1820" s="34"/>
    </row>
    <row r="1821" spans="1:24" ht="14">
      <c r="A1821" s="91" t="s">
        <v>287</v>
      </c>
      <c r="B1821" s="92" t="s">
        <v>2187</v>
      </c>
      <c r="C1821" s="91">
        <v>12</v>
      </c>
      <c r="D1821" s="91" t="s">
        <v>630</v>
      </c>
      <c r="E1821" s="93" t="s">
        <v>341</v>
      </c>
      <c r="F1821" t="s">
        <v>342</v>
      </c>
      <c r="G1821">
        <v>5</v>
      </c>
      <c r="H1821" t="s">
        <v>287</v>
      </c>
      <c r="I1821" s="97">
        <v>2</v>
      </c>
      <c r="J1821" s="97">
        <v>62.8</v>
      </c>
      <c r="K1821" s="97"/>
      <c r="L1821" s="97"/>
      <c r="M1821" s="97"/>
      <c r="N1821" s="97"/>
      <c r="O1821" s="97"/>
      <c r="P1821" s="97"/>
      <c r="Q1821" s="97">
        <v>62.8</v>
      </c>
      <c r="R1821" s="97"/>
      <c r="S1821" s="97">
        <v>65.349999999999994</v>
      </c>
      <c r="T1821" s="95"/>
      <c r="U1821" s="95"/>
      <c r="V1821" s="34"/>
      <c r="W1821" s="34"/>
      <c r="X1821" s="34"/>
    </row>
    <row r="1822" spans="1:24" ht="14">
      <c r="A1822" s="91" t="s">
        <v>287</v>
      </c>
      <c r="B1822" s="92" t="s">
        <v>2188</v>
      </c>
      <c r="C1822" s="91">
        <v>11</v>
      </c>
      <c r="D1822" s="91" t="s">
        <v>630</v>
      </c>
      <c r="E1822" s="93" t="s">
        <v>341</v>
      </c>
      <c r="F1822" t="s">
        <v>342</v>
      </c>
      <c r="G1822">
        <v>5</v>
      </c>
      <c r="H1822" t="s">
        <v>287</v>
      </c>
      <c r="I1822" s="97">
        <v>5</v>
      </c>
      <c r="J1822" s="97">
        <v>85.85</v>
      </c>
      <c r="K1822" s="97">
        <v>64.95</v>
      </c>
      <c r="L1822" s="97"/>
      <c r="M1822" s="97">
        <v>75.900000000000006</v>
      </c>
      <c r="N1822" s="97"/>
      <c r="O1822" s="97">
        <v>85.85</v>
      </c>
      <c r="P1822" s="97"/>
      <c r="Q1822" s="97">
        <v>83.25</v>
      </c>
      <c r="R1822" s="97"/>
      <c r="S1822" s="97">
        <v>75.2</v>
      </c>
      <c r="T1822" s="95"/>
      <c r="U1822" s="95"/>
      <c r="V1822" s="34"/>
      <c r="W1822" s="34" t="s">
        <v>626</v>
      </c>
      <c r="X1822" s="34"/>
    </row>
    <row r="1823" spans="1:24" ht="14">
      <c r="A1823" s="91" t="s">
        <v>287</v>
      </c>
      <c r="B1823" s="92" t="s">
        <v>2189</v>
      </c>
      <c r="C1823" s="91">
        <v>17</v>
      </c>
      <c r="D1823" s="91" t="s">
        <v>625</v>
      </c>
      <c r="E1823" s="93" t="s">
        <v>252</v>
      </c>
      <c r="F1823" t="s">
        <v>252</v>
      </c>
      <c r="G1823">
        <v>5</v>
      </c>
      <c r="H1823" t="s">
        <v>287</v>
      </c>
      <c r="I1823" s="97">
        <v>5</v>
      </c>
      <c r="J1823" s="97">
        <v>195</v>
      </c>
      <c r="K1823" s="97">
        <v>191.95</v>
      </c>
      <c r="L1823" s="97"/>
      <c r="M1823" s="97">
        <v>184.9</v>
      </c>
      <c r="N1823" s="97"/>
      <c r="O1823" s="97">
        <v>195</v>
      </c>
      <c r="P1823" s="97"/>
      <c r="Q1823" s="97">
        <v>161.65</v>
      </c>
      <c r="R1823" s="97"/>
      <c r="S1823" s="97">
        <v>168.4</v>
      </c>
      <c r="T1823" s="95"/>
      <c r="U1823" s="95"/>
      <c r="V1823" s="34"/>
      <c r="W1823" s="34" t="s">
        <v>626</v>
      </c>
      <c r="X1823" s="34"/>
    </row>
    <row r="1824" spans="1:24" ht="14">
      <c r="A1824" s="91" t="s">
        <v>287</v>
      </c>
      <c r="B1824" s="92" t="s">
        <v>2190</v>
      </c>
      <c r="C1824" s="91">
        <v>16</v>
      </c>
      <c r="D1824" s="91" t="s">
        <v>630</v>
      </c>
      <c r="E1824" s="93" t="s">
        <v>252</v>
      </c>
      <c r="F1824" t="s">
        <v>252</v>
      </c>
      <c r="G1824">
        <v>5</v>
      </c>
      <c r="H1824" t="s">
        <v>287</v>
      </c>
      <c r="I1824" s="97">
        <v>5</v>
      </c>
      <c r="J1824" s="97">
        <v>194.1</v>
      </c>
      <c r="K1824" s="97">
        <v>194.1</v>
      </c>
      <c r="L1824" s="97"/>
      <c r="M1824" s="97">
        <v>176.85</v>
      </c>
      <c r="N1824" s="97"/>
      <c r="O1824" s="97">
        <v>180.75</v>
      </c>
      <c r="P1824" s="97"/>
      <c r="Q1824" s="97">
        <v>173.95</v>
      </c>
      <c r="R1824" s="97"/>
      <c r="S1824" s="97">
        <v>167.55</v>
      </c>
      <c r="T1824" s="95"/>
      <c r="U1824" s="95"/>
      <c r="V1824" s="34"/>
      <c r="W1824" s="34" t="s">
        <v>626</v>
      </c>
      <c r="X1824" s="34"/>
    </row>
    <row r="1825" spans="1:24" ht="14">
      <c r="A1825" s="91" t="s">
        <v>290</v>
      </c>
      <c r="B1825" s="92" t="s">
        <v>2191</v>
      </c>
      <c r="C1825" s="91">
        <v>7</v>
      </c>
      <c r="D1825" s="91" t="s">
        <v>625</v>
      </c>
      <c r="E1825" s="93" t="s">
        <v>174</v>
      </c>
      <c r="F1825" t="s">
        <v>341</v>
      </c>
      <c r="G1825">
        <v>1</v>
      </c>
      <c r="H1825" t="s">
        <v>290</v>
      </c>
      <c r="I1825" s="97">
        <v>5</v>
      </c>
      <c r="J1825" s="97">
        <v>66.900000000000006</v>
      </c>
      <c r="K1825" s="97">
        <v>44.25</v>
      </c>
      <c r="L1825" s="97"/>
      <c r="M1825" s="97">
        <v>39.15</v>
      </c>
      <c r="N1825" s="97"/>
      <c r="O1825" s="97">
        <v>37.200000000000003</v>
      </c>
      <c r="P1825" s="97"/>
      <c r="Q1825" s="97">
        <v>66.900000000000006</v>
      </c>
      <c r="R1825" s="97"/>
      <c r="S1825" s="97">
        <v>50.75</v>
      </c>
      <c r="T1825" s="95"/>
      <c r="U1825" s="95"/>
      <c r="V1825" s="34"/>
      <c r="W1825" s="34" t="s">
        <v>626</v>
      </c>
      <c r="X1825" s="34"/>
    </row>
    <row r="1826" spans="1:24" ht="14">
      <c r="A1826" s="91" t="s">
        <v>290</v>
      </c>
      <c r="B1826" s="92" t="s">
        <v>2192</v>
      </c>
      <c r="C1826" s="91">
        <v>7</v>
      </c>
      <c r="D1826" s="91" t="s">
        <v>625</v>
      </c>
      <c r="E1826" s="93" t="s">
        <v>174</v>
      </c>
      <c r="F1826" t="s">
        <v>341</v>
      </c>
      <c r="G1826">
        <v>1</v>
      </c>
      <c r="H1826" t="s">
        <v>290</v>
      </c>
      <c r="I1826" s="97">
        <v>0</v>
      </c>
      <c r="J1826" s="97">
        <v>0</v>
      </c>
      <c r="K1826" s="97"/>
      <c r="L1826" s="97"/>
      <c r="M1826" s="97"/>
      <c r="N1826" s="97"/>
      <c r="O1826" s="97"/>
      <c r="P1826" s="97"/>
      <c r="Q1826" s="97"/>
      <c r="R1826" s="97"/>
      <c r="S1826" s="97"/>
      <c r="T1826" s="95"/>
      <c r="U1826" s="95"/>
      <c r="V1826" s="34" t="s">
        <v>626</v>
      </c>
      <c r="W1826" s="34"/>
      <c r="X1826" s="34"/>
    </row>
    <row r="1827" spans="1:24" ht="14">
      <c r="A1827" s="91" t="s">
        <v>290</v>
      </c>
      <c r="B1827" s="92" t="s">
        <v>2193</v>
      </c>
      <c r="C1827" s="91">
        <v>10</v>
      </c>
      <c r="D1827" s="91" t="s">
        <v>625</v>
      </c>
      <c r="E1827" s="93" t="s">
        <v>174</v>
      </c>
      <c r="F1827" t="s">
        <v>341</v>
      </c>
      <c r="G1827">
        <v>1</v>
      </c>
      <c r="H1827" t="s">
        <v>290</v>
      </c>
      <c r="I1827" s="97">
        <v>5</v>
      </c>
      <c r="J1827" s="97">
        <v>53.65</v>
      </c>
      <c r="K1827" s="97">
        <v>48.95</v>
      </c>
      <c r="L1827" s="97"/>
      <c r="M1827" s="97">
        <v>53.65</v>
      </c>
      <c r="N1827" s="97"/>
      <c r="O1827" s="97">
        <v>52.85</v>
      </c>
      <c r="P1827" s="97"/>
      <c r="Q1827" s="97">
        <v>53.6</v>
      </c>
      <c r="R1827" s="97"/>
      <c r="S1827" s="97">
        <v>46.95</v>
      </c>
      <c r="T1827" s="95"/>
      <c r="U1827" s="95"/>
      <c r="V1827" s="34"/>
      <c r="W1827" s="34" t="s">
        <v>626</v>
      </c>
      <c r="X1827" s="34"/>
    </row>
    <row r="1828" spans="1:24" ht="14">
      <c r="A1828" s="91" t="s">
        <v>290</v>
      </c>
      <c r="B1828" s="92" t="s">
        <v>2194</v>
      </c>
      <c r="C1828" s="91">
        <v>9</v>
      </c>
      <c r="D1828" s="91" t="s">
        <v>625</v>
      </c>
      <c r="E1828" s="93" t="s">
        <v>174</v>
      </c>
      <c r="F1828" t="s">
        <v>341</v>
      </c>
      <c r="G1828">
        <v>1</v>
      </c>
      <c r="H1828" t="s">
        <v>290</v>
      </c>
      <c r="I1828" s="97">
        <v>4</v>
      </c>
      <c r="J1828" s="97">
        <v>86.3</v>
      </c>
      <c r="K1828" s="97">
        <v>69.400000000000006</v>
      </c>
      <c r="L1828" s="97"/>
      <c r="M1828" s="97"/>
      <c r="N1828" s="97"/>
      <c r="O1828" s="97">
        <v>71.349999999999994</v>
      </c>
      <c r="P1828" s="97"/>
      <c r="Q1828" s="97">
        <v>86.3</v>
      </c>
      <c r="R1828" s="97"/>
      <c r="S1828" s="97">
        <v>61.7</v>
      </c>
      <c r="T1828" s="95"/>
      <c r="U1828" s="95"/>
      <c r="V1828" s="34"/>
      <c r="W1828" s="34" t="s">
        <v>626</v>
      </c>
      <c r="X1828" s="34"/>
    </row>
    <row r="1829" spans="1:24" ht="14">
      <c r="A1829" s="91" t="s">
        <v>290</v>
      </c>
      <c r="B1829" s="92" t="s">
        <v>2195</v>
      </c>
      <c r="C1829" s="91">
        <v>10</v>
      </c>
      <c r="D1829" s="91" t="s">
        <v>625</v>
      </c>
      <c r="E1829" s="93" t="s">
        <v>174</v>
      </c>
      <c r="F1829" t="s">
        <v>341</v>
      </c>
      <c r="G1829">
        <v>1</v>
      </c>
      <c r="H1829" t="s">
        <v>290</v>
      </c>
      <c r="I1829" s="97">
        <v>3</v>
      </c>
      <c r="J1829" s="97">
        <v>47.25</v>
      </c>
      <c r="K1829" s="97">
        <v>44.7</v>
      </c>
      <c r="L1829" s="97"/>
      <c r="M1829" s="97">
        <v>47.25</v>
      </c>
      <c r="N1829" s="97"/>
      <c r="O1829" s="97"/>
      <c r="P1829" s="97"/>
      <c r="Q1829" s="97"/>
      <c r="R1829" s="97"/>
      <c r="S1829" s="97">
        <v>47.3</v>
      </c>
      <c r="T1829" s="95"/>
      <c r="U1829" s="95"/>
      <c r="V1829" s="34" t="s">
        <v>626</v>
      </c>
      <c r="W1829" s="34"/>
      <c r="X1829" s="34"/>
    </row>
    <row r="1830" spans="1:24" ht="14">
      <c r="A1830" s="91" t="s">
        <v>290</v>
      </c>
      <c r="B1830" s="92" t="s">
        <v>2196</v>
      </c>
      <c r="C1830" s="91">
        <v>10</v>
      </c>
      <c r="D1830" s="91" t="s">
        <v>625</v>
      </c>
      <c r="E1830" s="93" t="s">
        <v>174</v>
      </c>
      <c r="F1830" t="s">
        <v>341</v>
      </c>
      <c r="G1830">
        <v>1</v>
      </c>
      <c r="H1830" t="s">
        <v>290</v>
      </c>
      <c r="I1830" s="97">
        <v>5</v>
      </c>
      <c r="J1830" s="97">
        <v>68.650000000000006</v>
      </c>
      <c r="K1830" s="97">
        <v>61.05</v>
      </c>
      <c r="L1830" s="97"/>
      <c r="M1830" s="97">
        <v>57.8</v>
      </c>
      <c r="N1830" s="97"/>
      <c r="O1830" s="97">
        <v>68.650000000000006</v>
      </c>
      <c r="P1830" s="97"/>
      <c r="Q1830" s="97">
        <v>66.650000000000006</v>
      </c>
      <c r="R1830" s="97"/>
      <c r="S1830" s="97">
        <v>59.35</v>
      </c>
      <c r="T1830" s="95"/>
      <c r="U1830" s="95"/>
      <c r="V1830" s="34"/>
      <c r="W1830" s="34" t="s">
        <v>626</v>
      </c>
      <c r="X1830" s="34"/>
    </row>
    <row r="1831" spans="1:24" ht="14">
      <c r="A1831" s="91" t="s">
        <v>290</v>
      </c>
      <c r="B1831" s="92" t="s">
        <v>345</v>
      </c>
      <c r="C1831" s="91">
        <v>6</v>
      </c>
      <c r="D1831" s="91" t="s">
        <v>625</v>
      </c>
      <c r="E1831" s="93" t="s">
        <v>174</v>
      </c>
      <c r="F1831" t="s">
        <v>341</v>
      </c>
      <c r="G1831">
        <v>1</v>
      </c>
      <c r="H1831" t="s">
        <v>290</v>
      </c>
      <c r="I1831" s="97">
        <v>4</v>
      </c>
      <c r="J1831" s="97">
        <v>36.4</v>
      </c>
      <c r="K1831" s="97">
        <v>27.5</v>
      </c>
      <c r="L1831" s="97"/>
      <c r="M1831" s="97">
        <v>32.5</v>
      </c>
      <c r="N1831" s="97"/>
      <c r="O1831" s="97">
        <v>36.299999999999997</v>
      </c>
      <c r="P1831" s="97"/>
      <c r="Q1831" s="97">
        <v>36.4</v>
      </c>
      <c r="R1831" s="97"/>
      <c r="S1831" s="97"/>
      <c r="T1831" s="95"/>
      <c r="U1831" s="95">
        <v>36.9</v>
      </c>
      <c r="V1831" s="34" t="s">
        <v>626</v>
      </c>
      <c r="W1831" s="34"/>
      <c r="X1831" s="34"/>
    </row>
    <row r="1832" spans="1:24" ht="14">
      <c r="A1832" s="91" t="s">
        <v>290</v>
      </c>
      <c r="B1832" s="92" t="s">
        <v>2197</v>
      </c>
      <c r="C1832" s="91">
        <v>10</v>
      </c>
      <c r="D1832" s="91" t="s">
        <v>625</v>
      </c>
      <c r="E1832" s="93" t="s">
        <v>174</v>
      </c>
      <c r="F1832" t="s">
        <v>341</v>
      </c>
      <c r="G1832">
        <v>1</v>
      </c>
      <c r="H1832" t="s">
        <v>290</v>
      </c>
      <c r="I1832" s="97">
        <v>0</v>
      </c>
      <c r="J1832" s="97">
        <v>0</v>
      </c>
      <c r="K1832" s="97"/>
      <c r="L1832" s="97"/>
      <c r="M1832" s="97"/>
      <c r="N1832" s="97"/>
      <c r="O1832" s="97"/>
      <c r="P1832" s="97"/>
      <c r="Q1832" s="97"/>
      <c r="R1832" s="97"/>
      <c r="S1832" s="97"/>
      <c r="T1832" s="95"/>
      <c r="U1832" s="95"/>
      <c r="V1832" s="34"/>
      <c r="W1832" s="34"/>
      <c r="X1832" s="34"/>
    </row>
    <row r="1833" spans="1:24" ht="14">
      <c r="A1833" s="91" t="s">
        <v>290</v>
      </c>
      <c r="B1833" s="92" t="s">
        <v>2198</v>
      </c>
      <c r="C1833" s="91">
        <v>9</v>
      </c>
      <c r="D1833" s="91" t="s">
        <v>625</v>
      </c>
      <c r="E1833" s="93" t="s">
        <v>174</v>
      </c>
      <c r="F1833" t="s">
        <v>341</v>
      </c>
      <c r="G1833">
        <v>1</v>
      </c>
      <c r="H1833" t="s">
        <v>290</v>
      </c>
      <c r="I1833" s="97">
        <v>1</v>
      </c>
      <c r="J1833" s="97">
        <v>0</v>
      </c>
      <c r="K1833" s="97"/>
      <c r="L1833" s="97"/>
      <c r="M1833" s="97"/>
      <c r="N1833" s="97"/>
      <c r="O1833" s="97"/>
      <c r="P1833" s="97"/>
      <c r="Q1833" s="97"/>
      <c r="R1833" s="97"/>
      <c r="S1833" s="97">
        <v>27.4</v>
      </c>
      <c r="T1833" s="95"/>
      <c r="U1833" s="95"/>
      <c r="V1833" s="34" t="s">
        <v>626</v>
      </c>
      <c r="W1833" s="34"/>
      <c r="X1833" s="34"/>
    </row>
    <row r="1834" spans="1:24" ht="14">
      <c r="A1834" s="91" t="s">
        <v>290</v>
      </c>
      <c r="B1834" s="92" t="s">
        <v>2199</v>
      </c>
      <c r="C1834" s="91">
        <v>9</v>
      </c>
      <c r="D1834" s="91" t="s">
        <v>630</v>
      </c>
      <c r="E1834" s="93" t="s">
        <v>174</v>
      </c>
      <c r="F1834" t="s">
        <v>341</v>
      </c>
      <c r="G1834">
        <v>1</v>
      </c>
      <c r="H1834" t="s">
        <v>290</v>
      </c>
      <c r="I1834" s="97">
        <v>3</v>
      </c>
      <c r="J1834" s="97">
        <v>49.2</v>
      </c>
      <c r="K1834" s="97"/>
      <c r="L1834" s="97"/>
      <c r="M1834" s="97"/>
      <c r="N1834" s="97"/>
      <c r="O1834" s="97">
        <v>49.2</v>
      </c>
      <c r="P1834" s="97"/>
      <c r="Q1834" s="97">
        <v>43.5</v>
      </c>
      <c r="R1834" s="97"/>
      <c r="S1834" s="97">
        <v>43.85</v>
      </c>
      <c r="T1834" s="95"/>
      <c r="U1834" s="95"/>
      <c r="V1834" s="34" t="s">
        <v>626</v>
      </c>
      <c r="W1834" s="34"/>
      <c r="X1834" s="34"/>
    </row>
    <row r="1835" spans="1:24" ht="14">
      <c r="A1835" s="91" t="s">
        <v>290</v>
      </c>
      <c r="B1835" s="92" t="s">
        <v>2200</v>
      </c>
      <c r="C1835" s="91">
        <v>9</v>
      </c>
      <c r="D1835" s="91" t="s">
        <v>630</v>
      </c>
      <c r="E1835" s="93" t="s">
        <v>174</v>
      </c>
      <c r="F1835" t="s">
        <v>341</v>
      </c>
      <c r="G1835">
        <v>1</v>
      </c>
      <c r="H1835" t="s">
        <v>290</v>
      </c>
      <c r="I1835" s="97">
        <v>2</v>
      </c>
      <c r="J1835" s="97">
        <v>32.35</v>
      </c>
      <c r="K1835" s="97"/>
      <c r="L1835" s="97"/>
      <c r="M1835" s="97"/>
      <c r="N1835" s="97"/>
      <c r="O1835" s="97">
        <v>32.35</v>
      </c>
      <c r="P1835" s="97"/>
      <c r="Q1835" s="97">
        <v>27.5</v>
      </c>
      <c r="R1835" s="97"/>
      <c r="S1835" s="97"/>
      <c r="T1835" s="95"/>
      <c r="U1835" s="95"/>
      <c r="V1835" s="34" t="s">
        <v>626</v>
      </c>
      <c r="W1835" s="34"/>
      <c r="X1835" s="34"/>
    </row>
    <row r="1836" spans="1:24" ht="14">
      <c r="A1836" s="91" t="s">
        <v>290</v>
      </c>
      <c r="B1836" s="92" t="s">
        <v>2201</v>
      </c>
      <c r="C1836" s="91">
        <v>5</v>
      </c>
      <c r="D1836" s="91" t="s">
        <v>630</v>
      </c>
      <c r="E1836" s="93" t="s">
        <v>174</v>
      </c>
      <c r="F1836" t="s">
        <v>341</v>
      </c>
      <c r="G1836">
        <v>1</v>
      </c>
      <c r="H1836" t="s">
        <v>290</v>
      </c>
      <c r="I1836" s="97">
        <v>2</v>
      </c>
      <c r="J1836" s="97">
        <v>25.5</v>
      </c>
      <c r="K1836" s="97"/>
      <c r="L1836" s="97"/>
      <c r="M1836" s="97"/>
      <c r="N1836" s="97"/>
      <c r="O1836" s="97"/>
      <c r="P1836" s="97"/>
      <c r="Q1836" s="97">
        <v>25.5</v>
      </c>
      <c r="R1836" s="97"/>
      <c r="S1836" s="97">
        <v>30.5</v>
      </c>
      <c r="T1836" s="95"/>
      <c r="U1836" s="95"/>
      <c r="V1836" s="34" t="s">
        <v>626</v>
      </c>
      <c r="W1836" s="34"/>
      <c r="X1836" s="34"/>
    </row>
    <row r="1837" spans="1:24" ht="14">
      <c r="A1837" s="91" t="s">
        <v>290</v>
      </c>
      <c r="B1837" s="92" t="s">
        <v>2202</v>
      </c>
      <c r="C1837" s="91">
        <v>7</v>
      </c>
      <c r="D1837" s="91" t="s">
        <v>630</v>
      </c>
      <c r="E1837" s="93" t="s">
        <v>174</v>
      </c>
      <c r="F1837" t="s">
        <v>341</v>
      </c>
      <c r="G1837">
        <v>1</v>
      </c>
      <c r="H1837" t="s">
        <v>290</v>
      </c>
      <c r="I1837" s="97">
        <v>3</v>
      </c>
      <c r="J1837" s="97">
        <v>39.549999999999997</v>
      </c>
      <c r="K1837" s="97"/>
      <c r="L1837" s="97"/>
      <c r="M1837" s="97"/>
      <c r="N1837" s="97"/>
      <c r="O1837" s="97">
        <v>34.450000000000003</v>
      </c>
      <c r="P1837" s="97"/>
      <c r="Q1837" s="97">
        <v>39.549999999999997</v>
      </c>
      <c r="R1837" s="97"/>
      <c r="S1837" s="97">
        <v>28.75</v>
      </c>
      <c r="T1837" s="95"/>
      <c r="U1837" s="95"/>
      <c r="V1837" s="34"/>
      <c r="W1837" s="34"/>
      <c r="X1837" s="34"/>
    </row>
    <row r="1838" spans="1:24" ht="14">
      <c r="A1838" s="91" t="s">
        <v>290</v>
      </c>
      <c r="B1838" s="92" t="s">
        <v>2203</v>
      </c>
      <c r="C1838" s="91">
        <v>8</v>
      </c>
      <c r="D1838" s="91" t="s">
        <v>630</v>
      </c>
      <c r="E1838" s="93" t="s">
        <v>174</v>
      </c>
      <c r="F1838" t="s">
        <v>341</v>
      </c>
      <c r="G1838">
        <v>1</v>
      </c>
      <c r="H1838" t="s">
        <v>290</v>
      </c>
      <c r="I1838" s="97">
        <v>2</v>
      </c>
      <c r="J1838" s="97">
        <v>64.099999999999994</v>
      </c>
      <c r="K1838" s="97"/>
      <c r="L1838" s="97"/>
      <c r="M1838" s="97"/>
      <c r="N1838" s="97"/>
      <c r="O1838" s="97"/>
      <c r="P1838" s="97"/>
      <c r="Q1838" s="97">
        <v>64.099999999999994</v>
      </c>
      <c r="R1838" s="97"/>
      <c r="S1838" s="97">
        <v>50.25</v>
      </c>
      <c r="T1838" s="95"/>
      <c r="U1838" s="95"/>
      <c r="V1838" s="34"/>
      <c r="W1838" s="34" t="s">
        <v>626</v>
      </c>
      <c r="X1838" s="34"/>
    </row>
    <row r="1839" spans="1:24" ht="14">
      <c r="A1839" s="91" t="s">
        <v>290</v>
      </c>
      <c r="B1839" s="92" t="s">
        <v>451</v>
      </c>
      <c r="C1839" s="91">
        <v>8</v>
      </c>
      <c r="D1839" s="91" t="s">
        <v>630</v>
      </c>
      <c r="E1839" s="93" t="s">
        <v>174</v>
      </c>
      <c r="F1839" t="s">
        <v>341</v>
      </c>
      <c r="G1839">
        <v>1</v>
      </c>
      <c r="H1839" t="s">
        <v>290</v>
      </c>
      <c r="I1839" s="97">
        <v>3</v>
      </c>
      <c r="J1839" s="97">
        <v>40.5</v>
      </c>
      <c r="K1839" s="97"/>
      <c r="L1839" s="97"/>
      <c r="M1839" s="97"/>
      <c r="N1839" s="97"/>
      <c r="O1839" s="97">
        <v>32.049999999999997</v>
      </c>
      <c r="P1839" s="97"/>
      <c r="Q1839" s="97">
        <v>40.5</v>
      </c>
      <c r="R1839" s="97"/>
      <c r="S1839" s="97">
        <v>26.65</v>
      </c>
      <c r="T1839" s="95"/>
      <c r="U1839" s="95">
        <v>33.200000000000003</v>
      </c>
      <c r="V1839" s="34" t="s">
        <v>626</v>
      </c>
      <c r="W1839" s="34"/>
      <c r="X1839" s="34"/>
    </row>
    <row r="1840" spans="1:24" ht="14">
      <c r="A1840" s="91" t="s">
        <v>290</v>
      </c>
      <c r="B1840" s="92" t="s">
        <v>2204</v>
      </c>
      <c r="C1840" s="91">
        <v>9</v>
      </c>
      <c r="D1840" s="91" t="s">
        <v>630</v>
      </c>
      <c r="E1840" s="93" t="s">
        <v>174</v>
      </c>
      <c r="F1840" t="s">
        <v>341</v>
      </c>
      <c r="G1840">
        <v>1</v>
      </c>
      <c r="H1840" t="s">
        <v>290</v>
      </c>
      <c r="I1840" s="97">
        <v>2</v>
      </c>
      <c r="J1840" s="97">
        <v>38.85</v>
      </c>
      <c r="K1840" s="97"/>
      <c r="L1840" s="97"/>
      <c r="M1840" s="97"/>
      <c r="N1840" s="97"/>
      <c r="O1840" s="97">
        <v>38.85</v>
      </c>
      <c r="P1840" s="97"/>
      <c r="Q1840" s="97">
        <v>36.65</v>
      </c>
      <c r="R1840" s="97"/>
      <c r="S1840" s="97"/>
      <c r="T1840" s="95"/>
      <c r="U1840" s="95"/>
      <c r="V1840" s="34"/>
      <c r="W1840" s="34"/>
      <c r="X1840" s="34"/>
    </row>
    <row r="1841" spans="1:24" ht="14">
      <c r="A1841" s="91" t="s">
        <v>290</v>
      </c>
      <c r="B1841" s="92" t="s">
        <v>596</v>
      </c>
      <c r="C1841" s="91">
        <v>14</v>
      </c>
      <c r="D1841" s="91" t="s">
        <v>625</v>
      </c>
      <c r="E1841" s="93" t="s">
        <v>342</v>
      </c>
      <c r="F1841" t="s">
        <v>252</v>
      </c>
      <c r="G1841">
        <v>1</v>
      </c>
      <c r="H1841" t="s">
        <v>290</v>
      </c>
      <c r="I1841" s="97">
        <v>1</v>
      </c>
      <c r="J1841" s="97">
        <v>0</v>
      </c>
      <c r="K1841" s="97"/>
      <c r="L1841" s="97"/>
      <c r="M1841" s="97"/>
      <c r="N1841" s="97"/>
      <c r="O1841" s="97"/>
      <c r="P1841" s="97"/>
      <c r="Q1841" s="97"/>
      <c r="R1841" s="97"/>
      <c r="S1841" s="97">
        <v>93.55</v>
      </c>
      <c r="T1841" s="95"/>
      <c r="U1841" s="95">
        <v>82.15</v>
      </c>
      <c r="V1841" s="34" t="s">
        <v>626</v>
      </c>
      <c r="W1841" s="34"/>
      <c r="X1841" s="34"/>
    </row>
    <row r="1842" spans="1:24" ht="14">
      <c r="A1842" s="91" t="s">
        <v>290</v>
      </c>
      <c r="B1842" s="92" t="s">
        <v>2205</v>
      </c>
      <c r="C1842" s="91">
        <v>13</v>
      </c>
      <c r="D1842" s="91" t="s">
        <v>625</v>
      </c>
      <c r="E1842" s="93" t="s">
        <v>342</v>
      </c>
      <c r="F1842" t="s">
        <v>252</v>
      </c>
      <c r="G1842">
        <v>1</v>
      </c>
      <c r="H1842" t="s">
        <v>290</v>
      </c>
      <c r="I1842" s="97">
        <v>3</v>
      </c>
      <c r="J1842" s="97">
        <v>129.55000000000001</v>
      </c>
      <c r="K1842" s="97"/>
      <c r="L1842" s="97"/>
      <c r="M1842" s="97"/>
      <c r="N1842" s="97"/>
      <c r="O1842" s="97">
        <v>129.55000000000001</v>
      </c>
      <c r="P1842" s="97"/>
      <c r="Q1842" s="97">
        <v>100.6</v>
      </c>
      <c r="R1842" s="97"/>
      <c r="S1842" s="97">
        <v>84.65</v>
      </c>
      <c r="T1842" s="95"/>
      <c r="U1842" s="95"/>
      <c r="V1842" s="34"/>
      <c r="W1842" s="34" t="s">
        <v>626</v>
      </c>
      <c r="X1842" s="34"/>
    </row>
    <row r="1843" spans="1:24" ht="14">
      <c r="A1843" s="91" t="s">
        <v>290</v>
      </c>
      <c r="B1843" s="92" t="s">
        <v>2206</v>
      </c>
      <c r="C1843" s="91">
        <v>13</v>
      </c>
      <c r="D1843" s="91" t="s">
        <v>625</v>
      </c>
      <c r="E1843" s="93" t="s">
        <v>342</v>
      </c>
      <c r="F1843" t="s">
        <v>252</v>
      </c>
      <c r="G1843">
        <v>1</v>
      </c>
      <c r="H1843" t="s">
        <v>290</v>
      </c>
      <c r="I1843" s="97">
        <v>3</v>
      </c>
      <c r="J1843" s="97">
        <v>106</v>
      </c>
      <c r="K1843" s="97"/>
      <c r="L1843" s="97"/>
      <c r="M1843" s="97"/>
      <c r="N1843" s="97"/>
      <c r="O1843" s="97">
        <v>106</v>
      </c>
      <c r="P1843" s="97"/>
      <c r="Q1843" s="97">
        <v>94.4</v>
      </c>
      <c r="R1843" s="97"/>
      <c r="S1843" s="97">
        <v>93.3</v>
      </c>
      <c r="T1843" s="95"/>
      <c r="U1843" s="95"/>
      <c r="V1843" s="34"/>
      <c r="W1843" s="34" t="s">
        <v>626</v>
      </c>
      <c r="X1843" s="34"/>
    </row>
    <row r="1844" spans="1:24" ht="14">
      <c r="A1844" s="91" t="s">
        <v>290</v>
      </c>
      <c r="B1844" s="92" t="s">
        <v>2207</v>
      </c>
      <c r="C1844" s="91">
        <v>14</v>
      </c>
      <c r="D1844" s="91" t="s">
        <v>625</v>
      </c>
      <c r="E1844" s="93" t="s">
        <v>342</v>
      </c>
      <c r="F1844" t="s">
        <v>252</v>
      </c>
      <c r="G1844">
        <v>1</v>
      </c>
      <c r="H1844" t="s">
        <v>290</v>
      </c>
      <c r="I1844" s="97">
        <v>3</v>
      </c>
      <c r="J1844" s="97">
        <v>133.94999999999999</v>
      </c>
      <c r="K1844" s="97"/>
      <c r="L1844" s="97"/>
      <c r="M1844" s="97"/>
      <c r="N1844" s="97"/>
      <c r="O1844" s="97">
        <v>133.94999999999999</v>
      </c>
      <c r="P1844" s="97"/>
      <c r="Q1844" s="97">
        <v>130.85</v>
      </c>
      <c r="R1844" s="97"/>
      <c r="S1844" s="97">
        <v>121.75</v>
      </c>
      <c r="T1844" s="95"/>
      <c r="U1844" s="95"/>
      <c r="V1844" s="34"/>
      <c r="W1844" s="34" t="s">
        <v>626</v>
      </c>
      <c r="X1844" s="34" t="s">
        <v>626</v>
      </c>
    </row>
    <row r="1845" spans="1:24" ht="14">
      <c r="A1845" s="91" t="s">
        <v>290</v>
      </c>
      <c r="B1845" s="92" t="s">
        <v>2208</v>
      </c>
      <c r="C1845" s="91">
        <v>14</v>
      </c>
      <c r="D1845" s="91" t="s">
        <v>625</v>
      </c>
      <c r="E1845" s="93" t="s">
        <v>342</v>
      </c>
      <c r="F1845" t="s">
        <v>252</v>
      </c>
      <c r="G1845">
        <v>1</v>
      </c>
      <c r="H1845" t="s">
        <v>290</v>
      </c>
      <c r="I1845" s="97">
        <v>2</v>
      </c>
      <c r="J1845" s="97">
        <v>103.1</v>
      </c>
      <c r="K1845" s="97"/>
      <c r="L1845" s="97"/>
      <c r="M1845" s="97"/>
      <c r="N1845" s="97"/>
      <c r="O1845" s="97"/>
      <c r="P1845" s="97"/>
      <c r="Q1845" s="97">
        <v>103.1</v>
      </c>
      <c r="R1845" s="97"/>
      <c r="S1845" s="97">
        <v>103.85</v>
      </c>
      <c r="T1845" s="95"/>
      <c r="U1845" s="95"/>
      <c r="V1845" s="34"/>
      <c r="W1845" s="34" t="s">
        <v>626</v>
      </c>
      <c r="X1845" s="34"/>
    </row>
    <row r="1846" spans="1:24" ht="14">
      <c r="A1846" s="91" t="s">
        <v>290</v>
      </c>
      <c r="B1846" s="92" t="s">
        <v>2209</v>
      </c>
      <c r="C1846" s="91">
        <v>14</v>
      </c>
      <c r="D1846" s="91" t="s">
        <v>625</v>
      </c>
      <c r="E1846" s="93" t="s">
        <v>342</v>
      </c>
      <c r="F1846" t="s">
        <v>252</v>
      </c>
      <c r="G1846">
        <v>1</v>
      </c>
      <c r="H1846" t="s">
        <v>290</v>
      </c>
      <c r="I1846" s="97">
        <v>0</v>
      </c>
      <c r="J1846" s="97">
        <v>0</v>
      </c>
      <c r="K1846" s="97"/>
      <c r="L1846" s="97"/>
      <c r="M1846" s="97"/>
      <c r="N1846" s="97"/>
      <c r="O1846" s="97"/>
      <c r="P1846" s="97"/>
      <c r="Q1846" s="97"/>
      <c r="R1846" s="97"/>
      <c r="S1846" s="97"/>
      <c r="T1846" s="95"/>
      <c r="U1846" s="95"/>
      <c r="V1846" s="34" t="s">
        <v>626</v>
      </c>
      <c r="W1846" s="34"/>
      <c r="X1846" s="34"/>
    </row>
    <row r="1847" spans="1:24" ht="14">
      <c r="A1847" s="91" t="s">
        <v>290</v>
      </c>
      <c r="B1847" s="92" t="s">
        <v>2210</v>
      </c>
      <c r="C1847" s="91">
        <v>13</v>
      </c>
      <c r="D1847" s="91" t="s">
        <v>630</v>
      </c>
      <c r="E1847" s="93" t="s">
        <v>342</v>
      </c>
      <c r="F1847" t="s">
        <v>252</v>
      </c>
      <c r="G1847">
        <v>1</v>
      </c>
      <c r="H1847" t="s">
        <v>290</v>
      </c>
      <c r="I1847" s="97">
        <v>1</v>
      </c>
      <c r="J1847" s="97">
        <v>93.2</v>
      </c>
      <c r="K1847" s="97"/>
      <c r="L1847" s="97"/>
      <c r="M1847" s="97"/>
      <c r="N1847" s="97"/>
      <c r="O1847" s="97"/>
      <c r="P1847" s="97"/>
      <c r="Q1847" s="97">
        <v>93.2</v>
      </c>
      <c r="R1847" s="97"/>
      <c r="S1847" s="97"/>
      <c r="T1847" s="95"/>
      <c r="U1847" s="95"/>
      <c r="V1847" s="34"/>
      <c r="W1847" s="34" t="s">
        <v>626</v>
      </c>
      <c r="X1847" s="34"/>
    </row>
    <row r="1848" spans="1:24" ht="14">
      <c r="A1848" s="91" t="s">
        <v>290</v>
      </c>
      <c r="B1848" s="92" t="s">
        <v>2211</v>
      </c>
      <c r="C1848" s="91">
        <v>14</v>
      </c>
      <c r="D1848" s="91" t="s">
        <v>630</v>
      </c>
      <c r="E1848" s="93" t="s">
        <v>342</v>
      </c>
      <c r="F1848" t="s">
        <v>252</v>
      </c>
      <c r="G1848">
        <v>1</v>
      </c>
      <c r="H1848" t="s">
        <v>290</v>
      </c>
      <c r="I1848" s="97">
        <v>2</v>
      </c>
      <c r="J1848" s="97">
        <v>102.8</v>
      </c>
      <c r="K1848" s="97"/>
      <c r="L1848" s="97"/>
      <c r="M1848" s="97"/>
      <c r="N1848" s="97"/>
      <c r="O1848" s="97">
        <v>102.8</v>
      </c>
      <c r="P1848" s="97"/>
      <c r="Q1848" s="97">
        <v>87.45</v>
      </c>
      <c r="R1848" s="97"/>
      <c r="S1848" s="97"/>
      <c r="T1848" s="95"/>
      <c r="U1848" s="95"/>
      <c r="V1848" s="34"/>
      <c r="W1848" s="34" t="s">
        <v>626</v>
      </c>
      <c r="X1848" s="34"/>
    </row>
    <row r="1849" spans="1:24" ht="14">
      <c r="A1849" s="91" t="s">
        <v>290</v>
      </c>
      <c r="B1849" s="92" t="s">
        <v>2212</v>
      </c>
      <c r="C1849" s="91">
        <v>11</v>
      </c>
      <c r="D1849" s="91" t="s">
        <v>625</v>
      </c>
      <c r="E1849" s="93" t="s">
        <v>341</v>
      </c>
      <c r="F1849" t="s">
        <v>342</v>
      </c>
      <c r="G1849">
        <v>1</v>
      </c>
      <c r="H1849" t="s">
        <v>290</v>
      </c>
      <c r="I1849" s="97">
        <v>1</v>
      </c>
      <c r="J1849" s="97">
        <v>0</v>
      </c>
      <c r="K1849" s="97"/>
      <c r="L1849" s="97"/>
      <c r="M1849" s="97"/>
      <c r="N1849" s="97"/>
      <c r="O1849" s="97"/>
      <c r="P1849" s="97"/>
      <c r="Q1849" s="97"/>
      <c r="R1849" s="97"/>
      <c r="S1849" s="97">
        <v>79.900000000000006</v>
      </c>
      <c r="T1849" s="95"/>
      <c r="U1849" s="95"/>
      <c r="V1849" s="34"/>
      <c r="W1849" s="34" t="s">
        <v>626</v>
      </c>
      <c r="X1849" s="34"/>
    </row>
    <row r="1850" spans="1:24" ht="14">
      <c r="A1850" s="91" t="s">
        <v>290</v>
      </c>
      <c r="B1850" s="92" t="s">
        <v>2213</v>
      </c>
      <c r="C1850" s="91">
        <v>12</v>
      </c>
      <c r="D1850" s="91" t="s">
        <v>625</v>
      </c>
      <c r="E1850" s="93" t="s">
        <v>341</v>
      </c>
      <c r="F1850" t="s">
        <v>342</v>
      </c>
      <c r="G1850">
        <v>1</v>
      </c>
      <c r="H1850" t="s">
        <v>290</v>
      </c>
      <c r="I1850" s="97">
        <v>0</v>
      </c>
      <c r="J1850" s="97">
        <v>0</v>
      </c>
      <c r="K1850" s="97"/>
      <c r="L1850" s="97"/>
      <c r="M1850" s="97"/>
      <c r="N1850" s="97"/>
      <c r="O1850" s="97"/>
      <c r="P1850" s="97"/>
      <c r="Q1850" s="97"/>
      <c r="R1850" s="97"/>
      <c r="S1850" s="97"/>
      <c r="T1850" s="95"/>
      <c r="U1850" s="95"/>
      <c r="V1850" s="34" t="s">
        <v>626</v>
      </c>
      <c r="W1850" s="34"/>
      <c r="X1850" s="34"/>
    </row>
    <row r="1851" spans="1:24" ht="14">
      <c r="A1851" s="91" t="s">
        <v>290</v>
      </c>
      <c r="B1851" s="92" t="s">
        <v>2214</v>
      </c>
      <c r="C1851" s="91">
        <v>12</v>
      </c>
      <c r="D1851" s="91" t="s">
        <v>625</v>
      </c>
      <c r="E1851" s="93" t="s">
        <v>341</v>
      </c>
      <c r="F1851" t="s">
        <v>342</v>
      </c>
      <c r="G1851">
        <v>1</v>
      </c>
      <c r="H1851" t="s">
        <v>290</v>
      </c>
      <c r="I1851" s="97">
        <v>3</v>
      </c>
      <c r="J1851" s="97">
        <v>214.65</v>
      </c>
      <c r="K1851" s="97"/>
      <c r="L1851" s="97"/>
      <c r="M1851" s="97"/>
      <c r="N1851" s="97"/>
      <c r="O1851" s="97">
        <v>182.25</v>
      </c>
      <c r="P1851" s="97"/>
      <c r="Q1851" s="97">
        <v>214.65</v>
      </c>
      <c r="R1851" s="97"/>
      <c r="S1851" s="97">
        <v>154.9</v>
      </c>
      <c r="T1851" s="95"/>
      <c r="U1851" s="95"/>
      <c r="V1851" s="34"/>
      <c r="W1851" s="34"/>
      <c r="X1851" s="34"/>
    </row>
    <row r="1852" spans="1:24" ht="14">
      <c r="A1852" s="91" t="s">
        <v>290</v>
      </c>
      <c r="B1852" s="92" t="s">
        <v>2215</v>
      </c>
      <c r="C1852" s="91">
        <v>12</v>
      </c>
      <c r="D1852" s="91" t="s">
        <v>625</v>
      </c>
      <c r="E1852" s="93" t="s">
        <v>341</v>
      </c>
      <c r="F1852" t="s">
        <v>342</v>
      </c>
      <c r="G1852">
        <v>1</v>
      </c>
      <c r="H1852" t="s">
        <v>290</v>
      </c>
      <c r="I1852" s="97">
        <v>2</v>
      </c>
      <c r="J1852" s="97">
        <v>72.150000000000006</v>
      </c>
      <c r="K1852" s="97"/>
      <c r="L1852" s="97"/>
      <c r="M1852" s="97"/>
      <c r="N1852" s="97"/>
      <c r="O1852" s="97"/>
      <c r="P1852" s="97"/>
      <c r="Q1852" s="97">
        <v>72.150000000000006</v>
      </c>
      <c r="R1852" s="97"/>
      <c r="S1852" s="97">
        <v>49.8</v>
      </c>
      <c r="T1852" s="95"/>
      <c r="U1852" s="95"/>
      <c r="V1852" s="34"/>
      <c r="W1852" s="34" t="s">
        <v>626</v>
      </c>
      <c r="X1852" s="34"/>
    </row>
    <row r="1853" spans="1:24" ht="14">
      <c r="A1853" s="91" t="s">
        <v>290</v>
      </c>
      <c r="B1853" s="92" t="s">
        <v>543</v>
      </c>
      <c r="C1853" s="91">
        <v>11</v>
      </c>
      <c r="D1853" s="91" t="s">
        <v>630</v>
      </c>
      <c r="E1853" s="93" t="s">
        <v>341</v>
      </c>
      <c r="F1853" t="s">
        <v>342</v>
      </c>
      <c r="G1853">
        <v>1</v>
      </c>
      <c r="H1853" t="s">
        <v>290</v>
      </c>
      <c r="I1853" s="97">
        <v>3</v>
      </c>
      <c r="J1853" s="97">
        <v>80.099999999999994</v>
      </c>
      <c r="K1853" s="97"/>
      <c r="L1853" s="97"/>
      <c r="M1853" s="97"/>
      <c r="N1853" s="97"/>
      <c r="O1853" s="97">
        <v>80.099999999999994</v>
      </c>
      <c r="P1853" s="97"/>
      <c r="Q1853" s="97">
        <v>63.2</v>
      </c>
      <c r="R1853" s="97"/>
      <c r="S1853" s="97">
        <v>83</v>
      </c>
      <c r="T1853" s="95"/>
      <c r="U1853" s="95">
        <v>59.15</v>
      </c>
      <c r="V1853" s="34" t="s">
        <v>626</v>
      </c>
      <c r="W1853" s="34"/>
      <c r="X1853" s="34"/>
    </row>
    <row r="1854" spans="1:24" ht="14">
      <c r="A1854" s="91" t="s">
        <v>290</v>
      </c>
      <c r="B1854" s="92" t="s">
        <v>2216</v>
      </c>
      <c r="C1854" s="91">
        <v>12</v>
      </c>
      <c r="D1854" s="91" t="s">
        <v>630</v>
      </c>
      <c r="E1854" s="93" t="s">
        <v>341</v>
      </c>
      <c r="F1854" t="s">
        <v>342</v>
      </c>
      <c r="G1854">
        <v>1</v>
      </c>
      <c r="H1854" t="s">
        <v>290</v>
      </c>
      <c r="I1854" s="97">
        <v>3</v>
      </c>
      <c r="J1854" s="97">
        <v>90.75</v>
      </c>
      <c r="K1854" s="97"/>
      <c r="L1854" s="97"/>
      <c r="M1854" s="97"/>
      <c r="N1854" s="97"/>
      <c r="O1854" s="97">
        <v>90.15</v>
      </c>
      <c r="P1854" s="97"/>
      <c r="Q1854" s="97">
        <v>90.75</v>
      </c>
      <c r="R1854" s="97"/>
      <c r="S1854" s="97">
        <v>85.35</v>
      </c>
      <c r="T1854" s="95"/>
      <c r="U1854" s="95"/>
      <c r="V1854" s="34"/>
      <c r="W1854" s="34" t="s">
        <v>626</v>
      </c>
      <c r="X1854" s="34" t="s">
        <v>626</v>
      </c>
    </row>
    <row r="1855" spans="1:24" ht="14">
      <c r="A1855" s="91" t="s">
        <v>290</v>
      </c>
      <c r="B1855" s="92" t="s">
        <v>2217</v>
      </c>
      <c r="C1855" s="91">
        <v>11</v>
      </c>
      <c r="D1855" s="91" t="s">
        <v>630</v>
      </c>
      <c r="E1855" s="93" t="s">
        <v>341</v>
      </c>
      <c r="F1855" t="s">
        <v>342</v>
      </c>
      <c r="G1855">
        <v>1</v>
      </c>
      <c r="H1855" t="s">
        <v>290</v>
      </c>
      <c r="I1855" s="97">
        <v>0</v>
      </c>
      <c r="J1855" s="97">
        <v>0</v>
      </c>
      <c r="K1855" s="97"/>
      <c r="L1855" s="97"/>
      <c r="M1855" s="97"/>
      <c r="N1855" s="97"/>
      <c r="O1855" s="97"/>
      <c r="P1855" s="97"/>
      <c r="Q1855" s="97"/>
      <c r="R1855" s="97"/>
      <c r="S1855" s="97"/>
      <c r="T1855" s="95"/>
      <c r="U1855" s="95"/>
      <c r="V1855" s="34"/>
      <c r="W1855" s="34"/>
      <c r="X1855" s="34"/>
    </row>
    <row r="1856" spans="1:24" ht="14">
      <c r="A1856" s="91" t="s">
        <v>290</v>
      </c>
      <c r="B1856" s="92" t="s">
        <v>2218</v>
      </c>
      <c r="C1856" s="91">
        <v>17</v>
      </c>
      <c r="D1856" s="91" t="s">
        <v>625</v>
      </c>
      <c r="E1856" s="93" t="s">
        <v>252</v>
      </c>
      <c r="F1856" t="s">
        <v>252</v>
      </c>
      <c r="G1856">
        <v>1</v>
      </c>
      <c r="H1856" t="s">
        <v>290</v>
      </c>
      <c r="I1856" s="97">
        <v>3</v>
      </c>
      <c r="J1856" s="97">
        <v>112.05</v>
      </c>
      <c r="K1856" s="97"/>
      <c r="L1856" s="97"/>
      <c r="M1856" s="97"/>
      <c r="N1856" s="97"/>
      <c r="O1856" s="97">
        <v>109</v>
      </c>
      <c r="P1856" s="97"/>
      <c r="Q1856" s="97">
        <v>112.05</v>
      </c>
      <c r="R1856" s="97"/>
      <c r="S1856" s="97">
        <v>66.400000000000006</v>
      </c>
      <c r="T1856" s="95"/>
      <c r="U1856" s="95"/>
      <c r="V1856" s="34"/>
      <c r="W1856" s="34"/>
      <c r="X1856" s="34"/>
    </row>
    <row r="1857" spans="1:24" ht="14">
      <c r="A1857" s="91" t="s">
        <v>290</v>
      </c>
      <c r="B1857" s="92" t="s">
        <v>2219</v>
      </c>
      <c r="C1857" s="91">
        <v>15</v>
      </c>
      <c r="D1857" s="91" t="s">
        <v>625</v>
      </c>
      <c r="E1857" s="93" t="s">
        <v>252</v>
      </c>
      <c r="F1857" t="s">
        <v>252</v>
      </c>
      <c r="G1857">
        <v>1</v>
      </c>
      <c r="H1857" t="s">
        <v>290</v>
      </c>
      <c r="I1857" s="97">
        <v>3</v>
      </c>
      <c r="J1857" s="97">
        <v>261.35000000000002</v>
      </c>
      <c r="K1857" s="97"/>
      <c r="L1857" s="97"/>
      <c r="M1857" s="97"/>
      <c r="N1857" s="97"/>
      <c r="O1857" s="97">
        <v>261.35000000000002</v>
      </c>
      <c r="P1857" s="97"/>
      <c r="Q1857" s="97">
        <v>232.15</v>
      </c>
      <c r="R1857" s="97"/>
      <c r="S1857" s="97">
        <v>207.55</v>
      </c>
      <c r="T1857" s="95"/>
      <c r="U1857" s="95"/>
      <c r="V1857" s="34"/>
      <c r="W1857" s="34" t="s">
        <v>626</v>
      </c>
      <c r="X1857" s="34" t="s">
        <v>626</v>
      </c>
    </row>
    <row r="1858" spans="1:24" ht="14">
      <c r="A1858" s="91" t="s">
        <v>290</v>
      </c>
      <c r="B1858" s="92" t="s">
        <v>2220</v>
      </c>
      <c r="C1858" s="91">
        <v>16</v>
      </c>
      <c r="D1858" s="91" t="s">
        <v>625</v>
      </c>
      <c r="E1858" s="93" t="s">
        <v>252</v>
      </c>
      <c r="F1858" t="s">
        <v>252</v>
      </c>
      <c r="G1858">
        <v>1</v>
      </c>
      <c r="H1858" t="s">
        <v>290</v>
      </c>
      <c r="I1858" s="97">
        <v>3</v>
      </c>
      <c r="J1858" s="97">
        <v>134.1</v>
      </c>
      <c r="K1858" s="97"/>
      <c r="L1858" s="97"/>
      <c r="M1858" s="97"/>
      <c r="N1858" s="97"/>
      <c r="O1858" s="97">
        <v>134.1</v>
      </c>
      <c r="P1858" s="97"/>
      <c r="Q1858" s="97">
        <v>119.1</v>
      </c>
      <c r="R1858" s="97"/>
      <c r="S1858" s="97">
        <v>104.95</v>
      </c>
      <c r="T1858" s="95"/>
      <c r="U1858" s="95"/>
      <c r="V1858" s="34"/>
      <c r="W1858" s="34" t="s">
        <v>626</v>
      </c>
      <c r="X1858" s="34"/>
    </row>
    <row r="1859" spans="1:24" ht="14">
      <c r="A1859" s="91" t="s">
        <v>290</v>
      </c>
      <c r="B1859" s="92" t="s">
        <v>2221</v>
      </c>
      <c r="C1859" s="91">
        <v>18</v>
      </c>
      <c r="D1859" s="91" t="s">
        <v>625</v>
      </c>
      <c r="E1859" s="93" t="s">
        <v>252</v>
      </c>
      <c r="F1859" t="s">
        <v>252</v>
      </c>
      <c r="G1859">
        <v>1</v>
      </c>
      <c r="H1859" t="s">
        <v>290</v>
      </c>
      <c r="I1859" s="97">
        <v>0</v>
      </c>
      <c r="J1859" s="97">
        <v>0</v>
      </c>
      <c r="K1859" s="97"/>
      <c r="L1859" s="97"/>
      <c r="M1859" s="97"/>
      <c r="N1859" s="97"/>
      <c r="O1859" s="97"/>
      <c r="P1859" s="97"/>
      <c r="Q1859" s="97"/>
      <c r="R1859" s="97"/>
      <c r="S1859" s="97"/>
      <c r="T1859" s="95"/>
      <c r="U1859" s="95"/>
      <c r="V1859" s="34"/>
      <c r="W1859" s="34"/>
      <c r="X1859" s="34"/>
    </row>
    <row r="1860" spans="1:24" ht="14">
      <c r="A1860" s="91" t="s">
        <v>290</v>
      </c>
      <c r="B1860" s="92" t="s">
        <v>2222</v>
      </c>
      <c r="C1860" s="91">
        <v>15</v>
      </c>
      <c r="D1860" s="91" t="s">
        <v>625</v>
      </c>
      <c r="E1860" s="93" t="s">
        <v>252</v>
      </c>
      <c r="F1860" t="s">
        <v>252</v>
      </c>
      <c r="G1860">
        <v>1</v>
      </c>
      <c r="H1860" t="s">
        <v>290</v>
      </c>
      <c r="I1860" s="97">
        <v>0</v>
      </c>
      <c r="J1860" s="97">
        <v>0</v>
      </c>
      <c r="K1860" s="97"/>
      <c r="L1860" s="97"/>
      <c r="M1860" s="97"/>
      <c r="N1860" s="97"/>
      <c r="O1860" s="97"/>
      <c r="P1860" s="97"/>
      <c r="Q1860" s="97"/>
      <c r="R1860" s="97"/>
      <c r="S1860" s="97"/>
      <c r="T1860" s="95"/>
      <c r="U1860" s="95"/>
      <c r="V1860" s="34"/>
      <c r="W1860" s="34"/>
      <c r="X1860" s="34"/>
    </row>
    <row r="1861" spans="1:24" ht="14">
      <c r="A1861" s="91" t="s">
        <v>290</v>
      </c>
      <c r="B1861" s="92" t="s">
        <v>2223</v>
      </c>
      <c r="C1861" s="91">
        <v>15</v>
      </c>
      <c r="D1861" s="91" t="s">
        <v>630</v>
      </c>
      <c r="E1861" s="93" t="s">
        <v>252</v>
      </c>
      <c r="F1861" t="s">
        <v>252</v>
      </c>
      <c r="G1861">
        <v>1</v>
      </c>
      <c r="H1861" t="s">
        <v>290</v>
      </c>
      <c r="I1861" s="97">
        <v>3</v>
      </c>
      <c r="J1861" s="97">
        <v>283.2</v>
      </c>
      <c r="K1861" s="97"/>
      <c r="L1861" s="97"/>
      <c r="M1861" s="97"/>
      <c r="N1861" s="97"/>
      <c r="O1861" s="97">
        <v>283.2</v>
      </c>
      <c r="P1861" s="97"/>
      <c r="Q1861" s="97">
        <v>262.25</v>
      </c>
      <c r="R1861" s="97"/>
      <c r="S1861" s="97">
        <v>257</v>
      </c>
      <c r="T1861" s="95"/>
      <c r="U1861" s="95"/>
      <c r="V1861" s="34"/>
      <c r="W1861" s="34"/>
      <c r="X1861" s="34"/>
    </row>
    <row r="1862" spans="1:24" ht="14">
      <c r="A1862" s="91" t="s">
        <v>290</v>
      </c>
      <c r="B1862" s="92" t="s">
        <v>2224</v>
      </c>
      <c r="C1862" s="91">
        <v>18</v>
      </c>
      <c r="D1862" s="91" t="s">
        <v>630</v>
      </c>
      <c r="E1862" s="93" t="s">
        <v>252</v>
      </c>
      <c r="F1862" t="s">
        <v>252</v>
      </c>
      <c r="G1862">
        <v>1</v>
      </c>
      <c r="H1862" t="s">
        <v>290</v>
      </c>
      <c r="I1862" s="97">
        <v>1</v>
      </c>
      <c r="J1862" s="97">
        <v>138.94999999999999</v>
      </c>
      <c r="K1862" s="97"/>
      <c r="L1862" s="97"/>
      <c r="M1862" s="97"/>
      <c r="N1862" s="97"/>
      <c r="O1862" s="97"/>
      <c r="P1862" s="97"/>
      <c r="Q1862" s="97">
        <v>138.94999999999999</v>
      </c>
      <c r="R1862" s="97"/>
      <c r="S1862" s="97"/>
      <c r="T1862" s="95"/>
      <c r="U1862" s="95"/>
      <c r="V1862" s="34"/>
      <c r="W1862" s="34"/>
      <c r="X1862" s="34"/>
    </row>
    <row r="1863" spans="1:24" ht="14">
      <c r="A1863" s="91"/>
      <c r="B1863" s="92" t="s">
        <v>589</v>
      </c>
      <c r="C1863" s="91" t="s">
        <v>623</v>
      </c>
      <c r="D1863" s="91" t="s">
        <v>623</v>
      </c>
      <c r="E1863" s="93" t="s">
        <v>623</v>
      </c>
      <c r="F1863" t="s">
        <v>623</v>
      </c>
      <c r="G1863" t="s">
        <v>623</v>
      </c>
      <c r="I1863" s="97">
        <v>0</v>
      </c>
      <c r="J1863" s="97">
        <v>0</v>
      </c>
      <c r="K1863" s="97"/>
      <c r="L1863" s="97"/>
      <c r="M1863" s="97"/>
      <c r="N1863" s="97"/>
      <c r="O1863" s="97"/>
      <c r="P1863" s="97"/>
      <c r="Q1863" s="97"/>
      <c r="R1863" s="97"/>
      <c r="S1863" s="97"/>
      <c r="T1863" s="95"/>
      <c r="U1863" s="95"/>
      <c r="V1863" s="34" t="s">
        <v>2225</v>
      </c>
      <c r="W1863" s="34" t="s">
        <v>2225</v>
      </c>
      <c r="X1863" s="34" t="s">
        <v>2225</v>
      </c>
    </row>
    <row r="1864" spans="1:24" ht="14">
      <c r="A1864" s="91"/>
      <c r="B1864" s="92" t="s">
        <v>589</v>
      </c>
      <c r="C1864" s="91" t="s">
        <v>623</v>
      </c>
      <c r="D1864" s="91" t="s">
        <v>623</v>
      </c>
      <c r="E1864" s="93" t="s">
        <v>623</v>
      </c>
      <c r="F1864" t="s">
        <v>623</v>
      </c>
      <c r="G1864" t="s">
        <v>623</v>
      </c>
      <c r="I1864" s="97">
        <v>0</v>
      </c>
      <c r="J1864" s="97">
        <v>0</v>
      </c>
      <c r="K1864" s="97"/>
      <c r="L1864" s="97"/>
      <c r="M1864" s="97"/>
      <c r="N1864" s="97"/>
      <c r="O1864" s="97"/>
      <c r="P1864" s="97"/>
      <c r="Q1864" s="97"/>
      <c r="R1864" s="97"/>
      <c r="S1864" s="97"/>
      <c r="T1864" s="95"/>
      <c r="U1864" s="95"/>
      <c r="V1864" s="34" t="s">
        <v>2225</v>
      </c>
      <c r="W1864" s="34" t="s">
        <v>2225</v>
      </c>
      <c r="X1864" s="34" t="s">
        <v>2225</v>
      </c>
    </row>
    <row r="1865" spans="1:24" ht="14">
      <c r="A1865" s="91"/>
      <c r="B1865" s="92" t="s">
        <v>589</v>
      </c>
      <c r="C1865" s="91" t="s">
        <v>623</v>
      </c>
      <c r="D1865" s="91" t="s">
        <v>623</v>
      </c>
      <c r="E1865" s="93" t="s">
        <v>623</v>
      </c>
      <c r="F1865" t="s">
        <v>623</v>
      </c>
      <c r="G1865" t="s">
        <v>623</v>
      </c>
      <c r="I1865" s="97">
        <v>0</v>
      </c>
      <c r="J1865" s="97">
        <v>0</v>
      </c>
      <c r="K1865" s="97"/>
      <c r="L1865" s="97"/>
      <c r="M1865" s="97"/>
      <c r="N1865" s="97"/>
      <c r="O1865" s="97"/>
      <c r="P1865" s="97"/>
      <c r="Q1865" s="97"/>
      <c r="R1865" s="97"/>
      <c r="S1865" s="97"/>
      <c r="T1865" s="95"/>
      <c r="U1865" s="95"/>
      <c r="V1865" s="34" t="s">
        <v>2225</v>
      </c>
      <c r="W1865" s="34" t="s">
        <v>2225</v>
      </c>
      <c r="X1865" s="34" t="s">
        <v>2225</v>
      </c>
    </row>
    <row r="1866" spans="1:24" ht="14">
      <c r="A1866" s="91"/>
      <c r="B1866" s="92" t="s">
        <v>589</v>
      </c>
      <c r="C1866" s="91" t="s">
        <v>623</v>
      </c>
      <c r="D1866" s="91" t="s">
        <v>623</v>
      </c>
      <c r="E1866" s="93" t="s">
        <v>623</v>
      </c>
      <c r="F1866" t="s">
        <v>623</v>
      </c>
      <c r="G1866" t="s">
        <v>623</v>
      </c>
      <c r="I1866" s="97">
        <v>0</v>
      </c>
      <c r="J1866" s="97">
        <v>0</v>
      </c>
      <c r="K1866" s="97"/>
      <c r="L1866" s="97"/>
      <c r="M1866" s="97"/>
      <c r="N1866" s="97"/>
      <c r="O1866" s="97"/>
      <c r="P1866" s="97"/>
      <c r="Q1866" s="97"/>
      <c r="R1866" s="97"/>
      <c r="S1866" s="97"/>
      <c r="T1866" s="95"/>
      <c r="U1866" s="95"/>
      <c r="V1866" s="34" t="s">
        <v>2225</v>
      </c>
      <c r="W1866" s="34" t="s">
        <v>2225</v>
      </c>
      <c r="X1866" s="34" t="s">
        <v>2225</v>
      </c>
    </row>
    <row r="1867" spans="1:24" ht="14">
      <c r="A1867" s="91"/>
      <c r="B1867" s="92" t="s">
        <v>589</v>
      </c>
      <c r="C1867" s="91" t="s">
        <v>623</v>
      </c>
      <c r="D1867" s="91" t="s">
        <v>623</v>
      </c>
      <c r="E1867" s="93" t="s">
        <v>623</v>
      </c>
      <c r="F1867" t="s">
        <v>623</v>
      </c>
      <c r="G1867" t="s">
        <v>623</v>
      </c>
      <c r="I1867" s="97">
        <v>0</v>
      </c>
      <c r="J1867" s="97">
        <v>0</v>
      </c>
      <c r="K1867" s="97"/>
      <c r="L1867" s="97"/>
      <c r="M1867" s="97"/>
      <c r="N1867" s="97"/>
      <c r="O1867" s="97"/>
      <c r="P1867" s="97"/>
      <c r="Q1867" s="97"/>
      <c r="R1867" s="97"/>
      <c r="S1867" s="97"/>
      <c r="T1867" s="95"/>
      <c r="U1867" s="95"/>
      <c r="V1867" s="34" t="s">
        <v>2225</v>
      </c>
      <c r="W1867" s="34" t="s">
        <v>2225</v>
      </c>
      <c r="X1867" s="34" t="s">
        <v>2225</v>
      </c>
    </row>
    <row r="1868" spans="1:24" ht="14">
      <c r="A1868" s="91"/>
      <c r="B1868" s="92" t="s">
        <v>589</v>
      </c>
      <c r="C1868" s="91" t="s">
        <v>623</v>
      </c>
      <c r="D1868" s="91" t="s">
        <v>623</v>
      </c>
      <c r="E1868" s="93" t="s">
        <v>623</v>
      </c>
      <c r="F1868" t="s">
        <v>623</v>
      </c>
      <c r="G1868" t="s">
        <v>623</v>
      </c>
      <c r="I1868" s="97">
        <v>0</v>
      </c>
      <c r="J1868" s="97">
        <v>0</v>
      </c>
      <c r="K1868" s="97"/>
      <c r="L1868" s="97"/>
      <c r="M1868" s="97"/>
      <c r="N1868" s="97"/>
      <c r="O1868" s="97"/>
      <c r="P1868" s="97"/>
      <c r="Q1868" s="97"/>
      <c r="R1868" s="97"/>
      <c r="S1868" s="97"/>
      <c r="T1868" s="95"/>
      <c r="U1868" s="95"/>
      <c r="V1868" s="34" t="s">
        <v>2225</v>
      </c>
      <c r="W1868" s="34" t="s">
        <v>2225</v>
      </c>
      <c r="X1868" s="34" t="s">
        <v>2225</v>
      </c>
    </row>
    <row r="1869" spans="1:24" ht="14">
      <c r="A1869" s="91"/>
      <c r="B1869" s="92" t="s">
        <v>589</v>
      </c>
      <c r="C1869" s="91" t="s">
        <v>623</v>
      </c>
      <c r="D1869" s="91" t="s">
        <v>623</v>
      </c>
      <c r="E1869" s="93" t="s">
        <v>623</v>
      </c>
      <c r="F1869" t="s">
        <v>623</v>
      </c>
      <c r="G1869" t="s">
        <v>623</v>
      </c>
      <c r="I1869" s="97">
        <v>0</v>
      </c>
      <c r="J1869" s="97">
        <v>0</v>
      </c>
      <c r="K1869" s="97"/>
      <c r="L1869" s="97"/>
      <c r="M1869" s="97"/>
      <c r="N1869" s="97"/>
      <c r="O1869" s="97"/>
      <c r="P1869" s="97"/>
      <c r="Q1869" s="97"/>
      <c r="R1869" s="97"/>
      <c r="S1869" s="97"/>
      <c r="T1869" s="95"/>
      <c r="U1869" s="95"/>
      <c r="V1869" s="34" t="s">
        <v>2225</v>
      </c>
      <c r="W1869" s="34" t="s">
        <v>2225</v>
      </c>
      <c r="X1869" s="34" t="s">
        <v>2225</v>
      </c>
    </row>
    <row r="1870" spans="1:24" ht="14">
      <c r="A1870" s="91"/>
      <c r="B1870" s="92" t="s">
        <v>589</v>
      </c>
      <c r="C1870" s="91" t="s">
        <v>623</v>
      </c>
      <c r="D1870" s="91" t="s">
        <v>623</v>
      </c>
      <c r="E1870" s="93" t="s">
        <v>623</v>
      </c>
      <c r="F1870" t="s">
        <v>623</v>
      </c>
      <c r="G1870" t="s">
        <v>623</v>
      </c>
      <c r="I1870" s="97">
        <v>0</v>
      </c>
      <c r="J1870" s="97">
        <v>0</v>
      </c>
      <c r="K1870" s="97"/>
      <c r="L1870" s="97"/>
      <c r="M1870" s="97"/>
      <c r="N1870" s="97"/>
      <c r="O1870" s="97"/>
      <c r="P1870" s="97"/>
      <c r="Q1870" s="97"/>
      <c r="R1870" s="97"/>
      <c r="S1870" s="97"/>
      <c r="T1870" s="95"/>
      <c r="U1870" s="95"/>
      <c r="V1870" s="34" t="s">
        <v>2225</v>
      </c>
      <c r="W1870" s="34" t="s">
        <v>2225</v>
      </c>
      <c r="X1870" s="34" t="s">
        <v>2225</v>
      </c>
    </row>
    <row r="1871" spans="1:24" ht="14">
      <c r="A1871" s="91"/>
      <c r="B1871" s="92" t="s">
        <v>589</v>
      </c>
      <c r="C1871" s="91" t="s">
        <v>623</v>
      </c>
      <c r="D1871" s="91" t="s">
        <v>623</v>
      </c>
      <c r="E1871" s="93" t="s">
        <v>623</v>
      </c>
      <c r="F1871" t="s">
        <v>623</v>
      </c>
      <c r="G1871" t="s">
        <v>623</v>
      </c>
      <c r="I1871" s="97">
        <v>0</v>
      </c>
      <c r="J1871" s="97">
        <v>0</v>
      </c>
      <c r="K1871" s="97"/>
      <c r="L1871" s="97"/>
      <c r="M1871" s="97"/>
      <c r="N1871" s="97"/>
      <c r="O1871" s="97"/>
      <c r="P1871" s="97"/>
      <c r="Q1871" s="97"/>
      <c r="R1871" s="97"/>
      <c r="S1871" s="97"/>
      <c r="T1871" s="95"/>
      <c r="U1871" s="95"/>
      <c r="V1871" s="34" t="s">
        <v>2225</v>
      </c>
      <c r="W1871" s="34" t="s">
        <v>2225</v>
      </c>
      <c r="X1871" s="34" t="s">
        <v>2225</v>
      </c>
    </row>
    <row r="1872" spans="1:24" ht="14">
      <c r="A1872" s="91"/>
      <c r="B1872" s="92" t="s">
        <v>589</v>
      </c>
      <c r="C1872" s="91" t="s">
        <v>623</v>
      </c>
      <c r="D1872" s="91" t="s">
        <v>623</v>
      </c>
      <c r="E1872" s="93" t="s">
        <v>623</v>
      </c>
      <c r="F1872" t="s">
        <v>623</v>
      </c>
      <c r="G1872" t="s">
        <v>623</v>
      </c>
      <c r="I1872" s="97">
        <v>0</v>
      </c>
      <c r="J1872" s="97">
        <v>0</v>
      </c>
      <c r="K1872" s="97"/>
      <c r="L1872" s="97"/>
      <c r="M1872" s="97"/>
      <c r="N1872" s="97"/>
      <c r="O1872" s="97"/>
      <c r="P1872" s="97"/>
      <c r="Q1872" s="97"/>
      <c r="R1872" s="97"/>
      <c r="S1872" s="97"/>
      <c r="T1872" s="95"/>
      <c r="U1872" s="95"/>
      <c r="V1872" s="34" t="s">
        <v>2225</v>
      </c>
      <c r="W1872" s="34" t="s">
        <v>2225</v>
      </c>
      <c r="X1872" s="34" t="s">
        <v>2225</v>
      </c>
    </row>
    <row r="1873" spans="1:24" ht="14">
      <c r="A1873" s="91"/>
      <c r="B1873" s="92" t="s">
        <v>589</v>
      </c>
      <c r="C1873" s="91" t="s">
        <v>623</v>
      </c>
      <c r="D1873" s="91" t="s">
        <v>623</v>
      </c>
      <c r="E1873" s="93" t="s">
        <v>623</v>
      </c>
      <c r="F1873" t="s">
        <v>623</v>
      </c>
      <c r="G1873" t="s">
        <v>623</v>
      </c>
      <c r="I1873" s="97">
        <v>0</v>
      </c>
      <c r="J1873" s="97">
        <v>0</v>
      </c>
      <c r="K1873" s="97"/>
      <c r="L1873" s="97"/>
      <c r="M1873" s="97"/>
      <c r="N1873" s="97"/>
      <c r="O1873" s="97"/>
      <c r="P1873" s="97"/>
      <c r="Q1873" s="97"/>
      <c r="R1873" s="97"/>
      <c r="S1873" s="97"/>
      <c r="T1873" s="95"/>
      <c r="U1873" s="95"/>
      <c r="V1873" s="34" t="s">
        <v>2225</v>
      </c>
      <c r="W1873" s="34" t="s">
        <v>2225</v>
      </c>
      <c r="X1873" s="34" t="s">
        <v>2225</v>
      </c>
    </row>
    <row r="1874" spans="1:24" ht="14">
      <c r="A1874" s="91"/>
      <c r="B1874" s="92" t="s">
        <v>589</v>
      </c>
      <c r="C1874" s="91" t="s">
        <v>623</v>
      </c>
      <c r="D1874" s="91" t="s">
        <v>623</v>
      </c>
      <c r="E1874" s="93" t="s">
        <v>623</v>
      </c>
      <c r="F1874" t="s">
        <v>623</v>
      </c>
      <c r="G1874" t="s">
        <v>623</v>
      </c>
      <c r="I1874" s="97">
        <v>0</v>
      </c>
      <c r="J1874" s="97">
        <v>0</v>
      </c>
      <c r="K1874" s="97"/>
      <c r="L1874" s="97"/>
      <c r="M1874" s="97"/>
      <c r="N1874" s="97"/>
      <c r="O1874" s="97"/>
      <c r="P1874" s="97"/>
      <c r="Q1874" s="97"/>
      <c r="R1874" s="97"/>
      <c r="S1874" s="97"/>
      <c r="T1874" s="95"/>
      <c r="U1874" s="95"/>
      <c r="V1874" s="34" t="s">
        <v>2225</v>
      </c>
      <c r="W1874" s="34" t="s">
        <v>2225</v>
      </c>
      <c r="X1874" s="34" t="s">
        <v>2225</v>
      </c>
    </row>
    <row r="1875" spans="1:24" ht="14">
      <c r="A1875" s="91"/>
      <c r="B1875" s="92" t="s">
        <v>589</v>
      </c>
      <c r="C1875" s="91" t="s">
        <v>623</v>
      </c>
      <c r="D1875" s="91" t="s">
        <v>623</v>
      </c>
      <c r="E1875" s="93" t="s">
        <v>623</v>
      </c>
      <c r="F1875" t="s">
        <v>623</v>
      </c>
      <c r="G1875" t="s">
        <v>623</v>
      </c>
      <c r="I1875" s="97">
        <v>0</v>
      </c>
      <c r="J1875" s="97">
        <v>0</v>
      </c>
      <c r="K1875" s="97"/>
      <c r="L1875" s="97"/>
      <c r="M1875" s="97"/>
      <c r="N1875" s="97"/>
      <c r="O1875" s="97"/>
      <c r="P1875" s="97"/>
      <c r="Q1875" s="97"/>
      <c r="R1875" s="97"/>
      <c r="S1875" s="97"/>
      <c r="T1875" s="95"/>
      <c r="U1875" s="95"/>
      <c r="V1875" s="34" t="s">
        <v>2225</v>
      </c>
      <c r="W1875" s="34" t="s">
        <v>2225</v>
      </c>
      <c r="X1875" s="34" t="s">
        <v>2225</v>
      </c>
    </row>
    <row r="1876" spans="1:24" ht="14">
      <c r="A1876" s="91"/>
      <c r="B1876" s="92" t="s">
        <v>589</v>
      </c>
      <c r="C1876" s="91" t="s">
        <v>623</v>
      </c>
      <c r="D1876" s="91" t="s">
        <v>623</v>
      </c>
      <c r="E1876" s="93" t="s">
        <v>623</v>
      </c>
      <c r="F1876" t="s">
        <v>623</v>
      </c>
      <c r="G1876" t="s">
        <v>623</v>
      </c>
      <c r="I1876" s="97">
        <v>0</v>
      </c>
      <c r="J1876" s="97">
        <v>0</v>
      </c>
      <c r="K1876" s="97"/>
      <c r="L1876" s="97"/>
      <c r="M1876" s="97"/>
      <c r="N1876" s="97"/>
      <c r="O1876" s="97"/>
      <c r="P1876" s="97"/>
      <c r="Q1876" s="97"/>
      <c r="R1876" s="97"/>
      <c r="S1876" s="97"/>
      <c r="T1876" s="95"/>
      <c r="U1876" s="95"/>
      <c r="V1876" s="34" t="s">
        <v>2225</v>
      </c>
      <c r="W1876" s="34" t="s">
        <v>2225</v>
      </c>
      <c r="X1876" s="34" t="s">
        <v>2225</v>
      </c>
    </row>
    <row r="1877" spans="1:24" ht="14">
      <c r="A1877" s="91"/>
      <c r="B1877" s="92" t="s">
        <v>589</v>
      </c>
      <c r="C1877" s="91" t="s">
        <v>623</v>
      </c>
      <c r="D1877" s="91" t="s">
        <v>623</v>
      </c>
      <c r="E1877" s="93" t="s">
        <v>623</v>
      </c>
      <c r="F1877" t="s">
        <v>623</v>
      </c>
      <c r="G1877" t="s">
        <v>623</v>
      </c>
      <c r="I1877" s="97">
        <v>0</v>
      </c>
      <c r="J1877" s="97">
        <v>0</v>
      </c>
      <c r="K1877" s="97"/>
      <c r="L1877" s="97"/>
      <c r="M1877" s="97"/>
      <c r="N1877" s="97"/>
      <c r="O1877" s="97"/>
      <c r="P1877" s="97"/>
      <c r="Q1877" s="97"/>
      <c r="R1877" s="97"/>
      <c r="S1877" s="97"/>
      <c r="T1877" s="95"/>
      <c r="U1877" s="95"/>
      <c r="V1877" s="34" t="s">
        <v>2225</v>
      </c>
      <c r="W1877" s="34" t="s">
        <v>2225</v>
      </c>
      <c r="X1877" s="34" t="s">
        <v>2225</v>
      </c>
    </row>
    <row r="1878" spans="1:24" ht="14">
      <c r="A1878" s="91"/>
      <c r="B1878" s="92" t="s">
        <v>589</v>
      </c>
      <c r="C1878" s="91" t="s">
        <v>623</v>
      </c>
      <c r="D1878" s="91" t="s">
        <v>623</v>
      </c>
      <c r="E1878" s="93" t="s">
        <v>623</v>
      </c>
      <c r="F1878" t="s">
        <v>623</v>
      </c>
      <c r="G1878" t="s">
        <v>623</v>
      </c>
      <c r="I1878" s="97">
        <v>0</v>
      </c>
      <c r="J1878" s="97">
        <v>0</v>
      </c>
      <c r="K1878" s="97"/>
      <c r="L1878" s="97"/>
      <c r="M1878" s="97"/>
      <c r="N1878" s="97"/>
      <c r="O1878" s="97"/>
      <c r="P1878" s="97"/>
      <c r="Q1878" s="97"/>
      <c r="R1878" s="97"/>
      <c r="S1878" s="97"/>
      <c r="T1878" s="95"/>
      <c r="U1878" s="95"/>
      <c r="V1878" s="34" t="s">
        <v>2225</v>
      </c>
      <c r="W1878" s="34" t="s">
        <v>2225</v>
      </c>
      <c r="X1878" s="34" t="s">
        <v>2225</v>
      </c>
    </row>
    <row r="1879" spans="1:24" ht="14">
      <c r="A1879" s="91"/>
      <c r="B1879" s="92" t="s">
        <v>589</v>
      </c>
      <c r="C1879" s="91" t="s">
        <v>623</v>
      </c>
      <c r="D1879" s="91" t="s">
        <v>623</v>
      </c>
      <c r="E1879" s="93" t="s">
        <v>623</v>
      </c>
      <c r="F1879" t="s">
        <v>623</v>
      </c>
      <c r="G1879" t="s">
        <v>623</v>
      </c>
      <c r="I1879" s="97">
        <v>0</v>
      </c>
      <c r="J1879" s="97">
        <v>0</v>
      </c>
      <c r="K1879" s="97"/>
      <c r="L1879" s="97"/>
      <c r="M1879" s="97"/>
      <c r="N1879" s="97"/>
      <c r="O1879" s="97"/>
      <c r="P1879" s="97"/>
      <c r="Q1879" s="97"/>
      <c r="R1879" s="97"/>
      <c r="S1879" s="97"/>
      <c r="T1879" s="95"/>
      <c r="U1879" s="95"/>
      <c r="V1879" s="34" t="s">
        <v>2225</v>
      </c>
      <c r="W1879" s="34" t="s">
        <v>2225</v>
      </c>
      <c r="X1879" s="34" t="s">
        <v>2225</v>
      </c>
    </row>
    <row r="1880" spans="1:24" ht="14">
      <c r="A1880" s="91"/>
      <c r="B1880" s="92" t="s">
        <v>589</v>
      </c>
      <c r="C1880" s="91" t="s">
        <v>623</v>
      </c>
      <c r="D1880" s="91" t="s">
        <v>623</v>
      </c>
      <c r="E1880" s="93" t="s">
        <v>623</v>
      </c>
      <c r="F1880" t="s">
        <v>623</v>
      </c>
      <c r="G1880" t="s">
        <v>623</v>
      </c>
      <c r="I1880" s="97">
        <v>0</v>
      </c>
      <c r="J1880" s="97">
        <v>0</v>
      </c>
      <c r="K1880" s="97"/>
      <c r="L1880" s="97"/>
      <c r="M1880" s="97"/>
      <c r="N1880" s="97"/>
      <c r="O1880" s="97"/>
      <c r="P1880" s="97"/>
      <c r="Q1880" s="97"/>
      <c r="R1880" s="97"/>
      <c r="S1880" s="97"/>
      <c r="T1880" s="95"/>
      <c r="U1880" s="95"/>
      <c r="V1880" s="34" t="s">
        <v>2225</v>
      </c>
      <c r="W1880" s="34" t="s">
        <v>2225</v>
      </c>
      <c r="X1880" s="34" t="s">
        <v>2225</v>
      </c>
    </row>
    <row r="1881" spans="1:24" ht="14">
      <c r="A1881" s="91"/>
      <c r="B1881" s="92" t="s">
        <v>589</v>
      </c>
      <c r="C1881" s="91" t="s">
        <v>623</v>
      </c>
      <c r="D1881" s="91" t="s">
        <v>623</v>
      </c>
      <c r="E1881" s="93" t="s">
        <v>623</v>
      </c>
      <c r="F1881" t="s">
        <v>623</v>
      </c>
      <c r="G1881" t="s">
        <v>623</v>
      </c>
      <c r="I1881" s="97">
        <v>0</v>
      </c>
      <c r="J1881" s="97">
        <v>0</v>
      </c>
      <c r="K1881" s="97"/>
      <c r="L1881" s="97"/>
      <c r="M1881" s="97"/>
      <c r="N1881" s="97"/>
      <c r="O1881" s="97"/>
      <c r="P1881" s="97"/>
      <c r="Q1881" s="97"/>
      <c r="R1881" s="97"/>
      <c r="S1881" s="97"/>
      <c r="T1881" s="95"/>
      <c r="U1881" s="95"/>
      <c r="V1881" s="34" t="s">
        <v>2225</v>
      </c>
      <c r="W1881" s="34" t="s">
        <v>2225</v>
      </c>
      <c r="X1881" s="34" t="s">
        <v>2225</v>
      </c>
    </row>
    <row r="1882" spans="1:24" ht="14">
      <c r="A1882" s="91"/>
      <c r="B1882" s="92" t="s">
        <v>589</v>
      </c>
      <c r="C1882" s="91" t="s">
        <v>623</v>
      </c>
      <c r="D1882" s="91" t="s">
        <v>623</v>
      </c>
      <c r="E1882" s="93" t="s">
        <v>623</v>
      </c>
      <c r="F1882" t="s">
        <v>623</v>
      </c>
      <c r="G1882" t="s">
        <v>623</v>
      </c>
      <c r="I1882" s="97">
        <v>0</v>
      </c>
      <c r="J1882" s="97">
        <v>0</v>
      </c>
      <c r="K1882" s="97"/>
      <c r="L1882" s="97"/>
      <c r="M1882" s="97"/>
      <c r="N1882" s="97"/>
      <c r="O1882" s="97"/>
      <c r="P1882" s="97"/>
      <c r="Q1882" s="97"/>
      <c r="R1882" s="97"/>
      <c r="S1882" s="97"/>
      <c r="T1882" s="95"/>
      <c r="U1882" s="95"/>
      <c r="V1882" s="34" t="s">
        <v>2225</v>
      </c>
      <c r="W1882" s="34" t="s">
        <v>2225</v>
      </c>
      <c r="X1882" s="34" t="s">
        <v>2225</v>
      </c>
    </row>
    <row r="1883" spans="1:24" ht="14">
      <c r="A1883" s="91"/>
      <c r="B1883" s="92" t="s">
        <v>589</v>
      </c>
      <c r="C1883" s="91" t="s">
        <v>623</v>
      </c>
      <c r="D1883" s="91" t="s">
        <v>623</v>
      </c>
      <c r="E1883" s="93" t="s">
        <v>623</v>
      </c>
      <c r="F1883" t="s">
        <v>623</v>
      </c>
      <c r="G1883" t="s">
        <v>623</v>
      </c>
      <c r="I1883" s="97">
        <v>0</v>
      </c>
      <c r="J1883" s="97">
        <v>0</v>
      </c>
      <c r="K1883" s="97"/>
      <c r="L1883" s="97"/>
      <c r="M1883" s="97"/>
      <c r="N1883" s="97"/>
      <c r="O1883" s="97"/>
      <c r="P1883" s="97"/>
      <c r="Q1883" s="97"/>
      <c r="R1883" s="97"/>
      <c r="S1883" s="97"/>
      <c r="T1883" s="95"/>
      <c r="U1883" s="95"/>
      <c r="V1883" s="34" t="s">
        <v>2225</v>
      </c>
      <c r="W1883" s="34" t="s">
        <v>2225</v>
      </c>
      <c r="X1883" s="34" t="s">
        <v>2225</v>
      </c>
    </row>
    <row r="1884" spans="1:24" ht="14">
      <c r="A1884" s="91"/>
      <c r="B1884" s="92" t="s">
        <v>589</v>
      </c>
      <c r="C1884" s="91" t="s">
        <v>623</v>
      </c>
      <c r="D1884" s="91" t="s">
        <v>623</v>
      </c>
      <c r="E1884" s="93" t="s">
        <v>623</v>
      </c>
      <c r="F1884" t="s">
        <v>623</v>
      </c>
      <c r="G1884" t="s">
        <v>623</v>
      </c>
      <c r="I1884" s="97">
        <v>0</v>
      </c>
      <c r="J1884" s="97">
        <v>0</v>
      </c>
      <c r="K1884" s="97"/>
      <c r="L1884" s="97"/>
      <c r="M1884" s="97"/>
      <c r="N1884" s="97"/>
      <c r="O1884" s="97"/>
      <c r="P1884" s="97"/>
      <c r="Q1884" s="97"/>
      <c r="R1884" s="97"/>
      <c r="S1884" s="97"/>
      <c r="T1884" s="95"/>
      <c r="U1884" s="95"/>
      <c r="V1884" s="34" t="s">
        <v>2225</v>
      </c>
      <c r="W1884" s="34" t="s">
        <v>2225</v>
      </c>
      <c r="X1884" s="34" t="s">
        <v>2225</v>
      </c>
    </row>
    <row r="1885" spans="1:24" ht="14">
      <c r="A1885" s="91"/>
      <c r="B1885" s="92" t="s">
        <v>589</v>
      </c>
      <c r="C1885" s="91" t="s">
        <v>623</v>
      </c>
      <c r="D1885" s="91" t="s">
        <v>623</v>
      </c>
      <c r="E1885" s="93" t="s">
        <v>623</v>
      </c>
      <c r="F1885" t="s">
        <v>623</v>
      </c>
      <c r="G1885" t="s">
        <v>623</v>
      </c>
      <c r="I1885" s="97">
        <v>0</v>
      </c>
      <c r="J1885" s="97">
        <v>0</v>
      </c>
      <c r="K1885" s="97"/>
      <c r="L1885" s="97"/>
      <c r="M1885" s="97"/>
      <c r="N1885" s="97"/>
      <c r="O1885" s="97"/>
      <c r="P1885" s="97"/>
      <c r="Q1885" s="97"/>
      <c r="R1885" s="97"/>
      <c r="S1885" s="97"/>
      <c r="T1885" s="95"/>
      <c r="U1885" s="95"/>
      <c r="V1885" s="34" t="s">
        <v>2225</v>
      </c>
      <c r="W1885" s="34" t="s">
        <v>2225</v>
      </c>
      <c r="X1885" s="34" t="s">
        <v>2225</v>
      </c>
    </row>
    <row r="1886" spans="1:24" ht="14">
      <c r="A1886" s="91"/>
      <c r="B1886" s="92" t="s">
        <v>589</v>
      </c>
      <c r="C1886" s="91" t="s">
        <v>623</v>
      </c>
      <c r="D1886" s="91" t="s">
        <v>623</v>
      </c>
      <c r="E1886" s="93" t="s">
        <v>623</v>
      </c>
      <c r="F1886" t="s">
        <v>623</v>
      </c>
      <c r="G1886" t="s">
        <v>623</v>
      </c>
      <c r="I1886" s="97">
        <v>0</v>
      </c>
      <c r="J1886" s="97">
        <v>0</v>
      </c>
      <c r="K1886" s="97"/>
      <c r="L1886" s="97"/>
      <c r="M1886" s="97"/>
      <c r="N1886" s="97"/>
      <c r="O1886" s="97"/>
      <c r="P1886" s="97"/>
      <c r="Q1886" s="97"/>
      <c r="R1886" s="97"/>
      <c r="S1886" s="97"/>
      <c r="T1886" s="95"/>
      <c r="U1886" s="95"/>
      <c r="V1886" s="34" t="s">
        <v>2225</v>
      </c>
      <c r="W1886" s="34" t="s">
        <v>2225</v>
      </c>
      <c r="X1886" s="34" t="s">
        <v>2225</v>
      </c>
    </row>
    <row r="1887" spans="1:24" ht="14">
      <c r="A1887" s="91"/>
      <c r="B1887" s="92" t="s">
        <v>589</v>
      </c>
      <c r="C1887" s="91" t="s">
        <v>623</v>
      </c>
      <c r="D1887" s="91" t="s">
        <v>623</v>
      </c>
      <c r="E1887" s="93" t="s">
        <v>623</v>
      </c>
      <c r="F1887" t="s">
        <v>623</v>
      </c>
      <c r="G1887" t="s">
        <v>623</v>
      </c>
      <c r="I1887" s="97">
        <v>0</v>
      </c>
      <c r="J1887" s="97">
        <v>0</v>
      </c>
      <c r="K1887" s="97"/>
      <c r="L1887" s="97"/>
      <c r="M1887" s="97"/>
      <c r="N1887" s="97"/>
      <c r="O1887" s="97"/>
      <c r="P1887" s="97"/>
      <c r="Q1887" s="97"/>
      <c r="R1887" s="97"/>
      <c r="S1887" s="97"/>
      <c r="T1887" s="95"/>
      <c r="U1887" s="95"/>
      <c r="V1887" s="34" t="s">
        <v>2225</v>
      </c>
      <c r="W1887" s="34" t="s">
        <v>2225</v>
      </c>
      <c r="X1887" s="34" t="s">
        <v>2225</v>
      </c>
    </row>
    <row r="1888" spans="1:24" ht="14">
      <c r="A1888" s="91"/>
      <c r="B1888" s="92" t="s">
        <v>589</v>
      </c>
      <c r="C1888" s="91" t="s">
        <v>623</v>
      </c>
      <c r="D1888" s="91" t="s">
        <v>623</v>
      </c>
      <c r="E1888" s="93" t="s">
        <v>623</v>
      </c>
      <c r="F1888" t="s">
        <v>623</v>
      </c>
      <c r="G1888" t="s">
        <v>623</v>
      </c>
      <c r="I1888" s="97">
        <v>0</v>
      </c>
      <c r="J1888" s="97">
        <v>0</v>
      </c>
      <c r="K1888" s="97"/>
      <c r="L1888" s="97"/>
      <c r="M1888" s="97"/>
      <c r="N1888" s="97"/>
      <c r="O1888" s="97"/>
      <c r="P1888" s="97"/>
      <c r="Q1888" s="97"/>
      <c r="R1888" s="97"/>
      <c r="S1888" s="97"/>
      <c r="T1888" s="95"/>
      <c r="U1888" s="95"/>
      <c r="V1888" s="34" t="s">
        <v>2225</v>
      </c>
      <c r="W1888" s="34" t="s">
        <v>2225</v>
      </c>
      <c r="X1888" s="34" t="s">
        <v>2225</v>
      </c>
    </row>
    <row r="1889" spans="1:24" ht="14">
      <c r="A1889" s="91"/>
      <c r="B1889" s="92" t="s">
        <v>589</v>
      </c>
      <c r="C1889" s="91" t="s">
        <v>623</v>
      </c>
      <c r="D1889" s="91" t="s">
        <v>623</v>
      </c>
      <c r="E1889" s="93" t="s">
        <v>623</v>
      </c>
      <c r="F1889" t="s">
        <v>623</v>
      </c>
      <c r="G1889" t="s">
        <v>623</v>
      </c>
      <c r="I1889" s="97">
        <v>0</v>
      </c>
      <c r="J1889" s="97">
        <v>0</v>
      </c>
      <c r="K1889" s="97"/>
      <c r="L1889" s="97"/>
      <c r="M1889" s="97"/>
      <c r="N1889" s="97"/>
      <c r="O1889" s="97"/>
      <c r="P1889" s="97"/>
      <c r="Q1889" s="97"/>
      <c r="R1889" s="97"/>
      <c r="S1889" s="97"/>
      <c r="T1889" s="95"/>
      <c r="U1889" s="95"/>
      <c r="V1889" s="34" t="s">
        <v>2225</v>
      </c>
      <c r="W1889" s="34" t="s">
        <v>2225</v>
      </c>
      <c r="X1889" s="34" t="s">
        <v>2225</v>
      </c>
    </row>
    <row r="1890" spans="1:24" ht="14">
      <c r="A1890" s="91"/>
      <c r="B1890" s="92" t="s">
        <v>589</v>
      </c>
      <c r="C1890" s="91" t="s">
        <v>623</v>
      </c>
      <c r="D1890" s="91" t="s">
        <v>623</v>
      </c>
      <c r="E1890" s="93" t="s">
        <v>623</v>
      </c>
      <c r="F1890" t="s">
        <v>623</v>
      </c>
      <c r="G1890" t="s">
        <v>623</v>
      </c>
      <c r="I1890" s="97">
        <v>0</v>
      </c>
      <c r="J1890" s="97">
        <v>0</v>
      </c>
      <c r="K1890" s="97"/>
      <c r="L1890" s="97"/>
      <c r="M1890" s="97"/>
      <c r="N1890" s="97"/>
      <c r="O1890" s="97"/>
      <c r="P1890" s="97"/>
      <c r="Q1890" s="97"/>
      <c r="R1890" s="97"/>
      <c r="S1890" s="97"/>
      <c r="T1890" s="95"/>
      <c r="U1890" s="95"/>
      <c r="V1890" s="34" t="s">
        <v>2225</v>
      </c>
      <c r="W1890" s="34" t="s">
        <v>2225</v>
      </c>
      <c r="X1890" s="34" t="s">
        <v>2225</v>
      </c>
    </row>
    <row r="1891" spans="1:24" ht="14">
      <c r="A1891" s="91"/>
      <c r="B1891" s="92" t="s">
        <v>589</v>
      </c>
      <c r="C1891" s="91" t="s">
        <v>623</v>
      </c>
      <c r="D1891" s="91" t="s">
        <v>623</v>
      </c>
      <c r="E1891" s="93" t="s">
        <v>623</v>
      </c>
      <c r="F1891" t="s">
        <v>623</v>
      </c>
      <c r="G1891" t="s">
        <v>623</v>
      </c>
      <c r="I1891" s="97">
        <v>0</v>
      </c>
      <c r="J1891" s="97">
        <v>0</v>
      </c>
      <c r="K1891" s="97"/>
      <c r="L1891" s="97"/>
      <c r="M1891" s="97"/>
      <c r="N1891" s="97"/>
      <c r="O1891" s="97"/>
      <c r="P1891" s="97"/>
      <c r="Q1891" s="97"/>
      <c r="R1891" s="97"/>
      <c r="S1891" s="97"/>
      <c r="T1891" s="95"/>
      <c r="U1891" s="95"/>
      <c r="V1891" s="34" t="s">
        <v>2225</v>
      </c>
      <c r="W1891" s="34" t="s">
        <v>2225</v>
      </c>
      <c r="X1891" s="34" t="s">
        <v>2225</v>
      </c>
    </row>
    <row r="1892" spans="1:24" ht="14">
      <c r="A1892" s="91"/>
      <c r="B1892" s="92" t="s">
        <v>589</v>
      </c>
      <c r="C1892" s="91" t="s">
        <v>623</v>
      </c>
      <c r="D1892" s="91" t="s">
        <v>623</v>
      </c>
      <c r="E1892" s="93" t="s">
        <v>623</v>
      </c>
      <c r="F1892" t="s">
        <v>623</v>
      </c>
      <c r="G1892" t="s">
        <v>623</v>
      </c>
      <c r="I1892" s="97">
        <v>0</v>
      </c>
      <c r="J1892" s="97">
        <v>0</v>
      </c>
      <c r="K1892" s="97"/>
      <c r="L1892" s="97"/>
      <c r="M1892" s="97"/>
      <c r="N1892" s="97"/>
      <c r="O1892" s="97"/>
      <c r="P1892" s="97"/>
      <c r="Q1892" s="97"/>
      <c r="R1892" s="97"/>
      <c r="S1892" s="97"/>
      <c r="T1892" s="95"/>
      <c r="U1892" s="95"/>
      <c r="V1892" s="34" t="s">
        <v>2225</v>
      </c>
      <c r="W1892" s="34" t="s">
        <v>2225</v>
      </c>
      <c r="X1892" s="34" t="s">
        <v>2225</v>
      </c>
    </row>
    <row r="1893" spans="1:24" ht="14">
      <c r="A1893" s="91"/>
      <c r="B1893" s="92" t="s">
        <v>589</v>
      </c>
      <c r="C1893" s="91" t="s">
        <v>623</v>
      </c>
      <c r="D1893" s="91" t="s">
        <v>623</v>
      </c>
      <c r="E1893" s="93" t="s">
        <v>623</v>
      </c>
      <c r="F1893" t="s">
        <v>623</v>
      </c>
      <c r="G1893" t="s">
        <v>623</v>
      </c>
      <c r="I1893" s="97">
        <v>0</v>
      </c>
      <c r="J1893" s="97">
        <v>0</v>
      </c>
      <c r="K1893" s="97"/>
      <c r="L1893" s="97"/>
      <c r="M1893" s="97"/>
      <c r="N1893" s="97"/>
      <c r="O1893" s="97"/>
      <c r="P1893" s="97"/>
      <c r="Q1893" s="97"/>
      <c r="R1893" s="97"/>
      <c r="S1893" s="97"/>
      <c r="T1893" s="95"/>
      <c r="U1893" s="95"/>
      <c r="V1893" s="34" t="s">
        <v>2225</v>
      </c>
      <c r="W1893" s="34" t="s">
        <v>2225</v>
      </c>
      <c r="X1893" s="34" t="s">
        <v>2225</v>
      </c>
    </row>
    <row r="1894" spans="1:24" ht="14">
      <c r="A1894" s="91"/>
      <c r="B1894" s="92" t="s">
        <v>589</v>
      </c>
      <c r="C1894" s="91" t="s">
        <v>623</v>
      </c>
      <c r="D1894" s="91" t="s">
        <v>623</v>
      </c>
      <c r="E1894" s="93" t="s">
        <v>623</v>
      </c>
      <c r="F1894" t="s">
        <v>623</v>
      </c>
      <c r="G1894" t="s">
        <v>623</v>
      </c>
      <c r="I1894" s="97">
        <v>0</v>
      </c>
      <c r="J1894" s="97">
        <v>0</v>
      </c>
      <c r="K1894" s="97"/>
      <c r="L1894" s="97"/>
      <c r="M1894" s="97"/>
      <c r="N1894" s="97"/>
      <c r="O1894" s="97"/>
      <c r="P1894" s="97"/>
      <c r="Q1894" s="97"/>
      <c r="R1894" s="97"/>
      <c r="S1894" s="97"/>
      <c r="T1894" s="95"/>
      <c r="U1894" s="95"/>
      <c r="V1894" s="34" t="s">
        <v>2225</v>
      </c>
      <c r="W1894" s="34" t="s">
        <v>2225</v>
      </c>
      <c r="X1894" s="34" t="s">
        <v>2225</v>
      </c>
    </row>
    <row r="1895" spans="1:24" ht="14">
      <c r="A1895" s="91"/>
      <c r="B1895" s="92" t="s">
        <v>589</v>
      </c>
      <c r="C1895" s="91" t="s">
        <v>623</v>
      </c>
      <c r="D1895" s="91" t="s">
        <v>623</v>
      </c>
      <c r="E1895" s="93" t="s">
        <v>623</v>
      </c>
      <c r="F1895" t="s">
        <v>623</v>
      </c>
      <c r="G1895" t="s">
        <v>623</v>
      </c>
      <c r="I1895" s="97">
        <v>0</v>
      </c>
      <c r="J1895" s="97">
        <v>0</v>
      </c>
      <c r="K1895" s="97"/>
      <c r="L1895" s="97"/>
      <c r="M1895" s="97"/>
      <c r="N1895" s="97"/>
      <c r="O1895" s="97"/>
      <c r="P1895" s="97"/>
      <c r="Q1895" s="97"/>
      <c r="R1895" s="97"/>
      <c r="S1895" s="97"/>
      <c r="T1895" s="95"/>
      <c r="U1895" s="95"/>
      <c r="V1895" s="34" t="s">
        <v>2225</v>
      </c>
      <c r="W1895" s="34" t="s">
        <v>2225</v>
      </c>
      <c r="X1895" s="34" t="s">
        <v>2225</v>
      </c>
    </row>
    <row r="1896" spans="1:24" ht="14">
      <c r="A1896" s="91"/>
      <c r="B1896" s="92" t="s">
        <v>589</v>
      </c>
      <c r="C1896" s="91" t="s">
        <v>623</v>
      </c>
      <c r="D1896" s="91" t="s">
        <v>623</v>
      </c>
      <c r="E1896" s="93" t="s">
        <v>623</v>
      </c>
      <c r="F1896" t="s">
        <v>623</v>
      </c>
      <c r="G1896" t="s">
        <v>623</v>
      </c>
      <c r="I1896" s="97">
        <v>0</v>
      </c>
      <c r="J1896" s="97">
        <v>0</v>
      </c>
      <c r="K1896" s="97"/>
      <c r="L1896" s="97"/>
      <c r="M1896" s="97"/>
      <c r="N1896" s="97"/>
      <c r="O1896" s="97"/>
      <c r="P1896" s="97"/>
      <c r="Q1896" s="97"/>
      <c r="R1896" s="97"/>
      <c r="S1896" s="97"/>
      <c r="T1896" s="95"/>
      <c r="U1896" s="95"/>
      <c r="V1896" s="34" t="s">
        <v>2225</v>
      </c>
      <c r="W1896" s="34" t="s">
        <v>2225</v>
      </c>
      <c r="X1896" s="34" t="s">
        <v>2225</v>
      </c>
    </row>
    <row r="1897" spans="1:24" ht="14">
      <c r="A1897" s="91"/>
      <c r="B1897" s="92" t="s">
        <v>589</v>
      </c>
      <c r="C1897" s="91" t="s">
        <v>623</v>
      </c>
      <c r="D1897" s="91" t="s">
        <v>623</v>
      </c>
      <c r="E1897" s="93" t="s">
        <v>623</v>
      </c>
      <c r="F1897" t="s">
        <v>623</v>
      </c>
      <c r="G1897" t="s">
        <v>623</v>
      </c>
      <c r="I1897" s="97">
        <v>0</v>
      </c>
      <c r="J1897" s="97">
        <v>0</v>
      </c>
      <c r="K1897" s="97"/>
      <c r="L1897" s="97"/>
      <c r="M1897" s="97"/>
      <c r="N1897" s="97"/>
      <c r="O1897" s="97"/>
      <c r="P1897" s="97"/>
      <c r="Q1897" s="97"/>
      <c r="R1897" s="97"/>
      <c r="S1897" s="97"/>
      <c r="T1897" s="95"/>
      <c r="U1897" s="95"/>
      <c r="V1897" s="34" t="s">
        <v>2225</v>
      </c>
      <c r="W1897" s="34" t="s">
        <v>2225</v>
      </c>
      <c r="X1897" s="34" t="s">
        <v>2225</v>
      </c>
    </row>
    <row r="1898" spans="1:24" ht="14">
      <c r="A1898" s="91"/>
      <c r="B1898" s="92" t="s">
        <v>589</v>
      </c>
      <c r="C1898" s="91" t="s">
        <v>623</v>
      </c>
      <c r="D1898" s="91" t="s">
        <v>623</v>
      </c>
      <c r="E1898" s="93" t="s">
        <v>623</v>
      </c>
      <c r="F1898" t="s">
        <v>623</v>
      </c>
      <c r="G1898" t="s">
        <v>623</v>
      </c>
      <c r="I1898" s="97">
        <v>0</v>
      </c>
      <c r="J1898" s="97">
        <v>0</v>
      </c>
      <c r="K1898" s="97"/>
      <c r="L1898" s="97"/>
      <c r="M1898" s="97"/>
      <c r="N1898" s="97"/>
      <c r="O1898" s="97"/>
      <c r="P1898" s="97"/>
      <c r="Q1898" s="97"/>
      <c r="R1898" s="97"/>
      <c r="S1898" s="97"/>
      <c r="T1898" s="95"/>
      <c r="U1898" s="95"/>
      <c r="V1898" s="34" t="s">
        <v>2225</v>
      </c>
      <c r="W1898" s="34" t="s">
        <v>2225</v>
      </c>
      <c r="X1898" s="34" t="s">
        <v>2225</v>
      </c>
    </row>
    <row r="1899" spans="1:24" ht="14">
      <c r="A1899" s="91"/>
      <c r="B1899" s="92" t="s">
        <v>589</v>
      </c>
      <c r="C1899" s="91" t="s">
        <v>623</v>
      </c>
      <c r="D1899" s="91" t="s">
        <v>623</v>
      </c>
      <c r="E1899" s="93" t="s">
        <v>623</v>
      </c>
      <c r="F1899" t="s">
        <v>623</v>
      </c>
      <c r="G1899" t="s">
        <v>623</v>
      </c>
      <c r="I1899" s="97">
        <v>0</v>
      </c>
      <c r="J1899" s="97">
        <v>0</v>
      </c>
      <c r="K1899" s="97"/>
      <c r="L1899" s="97"/>
      <c r="M1899" s="97"/>
      <c r="N1899" s="97"/>
      <c r="O1899" s="97"/>
      <c r="P1899" s="97"/>
      <c r="Q1899" s="97"/>
      <c r="R1899" s="97"/>
      <c r="S1899" s="97"/>
      <c r="T1899" s="95"/>
      <c r="U1899" s="95"/>
      <c r="V1899" s="34" t="s">
        <v>2225</v>
      </c>
      <c r="W1899" s="34" t="s">
        <v>2225</v>
      </c>
      <c r="X1899" s="34" t="s">
        <v>2225</v>
      </c>
    </row>
    <row r="1900" spans="1:24" ht="14">
      <c r="A1900" s="91"/>
      <c r="B1900" s="92" t="s">
        <v>589</v>
      </c>
      <c r="C1900" s="91" t="s">
        <v>623</v>
      </c>
      <c r="D1900" s="91" t="s">
        <v>623</v>
      </c>
      <c r="E1900" s="93" t="s">
        <v>623</v>
      </c>
      <c r="F1900" t="s">
        <v>623</v>
      </c>
      <c r="G1900" t="s">
        <v>623</v>
      </c>
      <c r="I1900" s="97">
        <v>0</v>
      </c>
      <c r="J1900" s="97">
        <v>0</v>
      </c>
      <c r="K1900" s="97"/>
      <c r="L1900" s="97"/>
      <c r="M1900" s="97"/>
      <c r="N1900" s="97"/>
      <c r="O1900" s="97"/>
      <c r="P1900" s="97"/>
      <c r="Q1900" s="97"/>
      <c r="R1900" s="97"/>
      <c r="S1900" s="97"/>
      <c r="T1900" s="95"/>
      <c r="U1900" s="95"/>
      <c r="V1900" s="34" t="s">
        <v>2225</v>
      </c>
      <c r="W1900" s="34" t="s">
        <v>2225</v>
      </c>
      <c r="X1900" s="34" t="s">
        <v>2225</v>
      </c>
    </row>
    <row r="1901" spans="1:24" ht="14">
      <c r="A1901" s="91"/>
      <c r="B1901" s="92" t="s">
        <v>589</v>
      </c>
      <c r="C1901" s="91" t="s">
        <v>623</v>
      </c>
      <c r="D1901" s="91" t="s">
        <v>623</v>
      </c>
      <c r="E1901" s="93" t="s">
        <v>623</v>
      </c>
      <c r="F1901" t="s">
        <v>623</v>
      </c>
      <c r="G1901" t="s">
        <v>623</v>
      </c>
      <c r="I1901" s="97">
        <v>0</v>
      </c>
      <c r="J1901" s="97">
        <v>0</v>
      </c>
      <c r="K1901" s="97"/>
      <c r="L1901" s="97"/>
      <c r="M1901" s="97"/>
      <c r="N1901" s="97"/>
      <c r="O1901" s="97"/>
      <c r="P1901" s="97"/>
      <c r="Q1901" s="97"/>
      <c r="R1901" s="97"/>
      <c r="S1901" s="97"/>
      <c r="T1901" s="95"/>
      <c r="U1901" s="95"/>
      <c r="V1901" s="34" t="s">
        <v>2225</v>
      </c>
      <c r="W1901" s="34" t="s">
        <v>2225</v>
      </c>
      <c r="X1901" s="34" t="s">
        <v>2225</v>
      </c>
    </row>
    <row r="1902" spans="1:24" ht="14">
      <c r="A1902" s="91"/>
      <c r="B1902" s="92" t="s">
        <v>589</v>
      </c>
      <c r="C1902" s="91" t="s">
        <v>623</v>
      </c>
      <c r="D1902" s="91" t="s">
        <v>623</v>
      </c>
      <c r="E1902" s="93" t="s">
        <v>623</v>
      </c>
      <c r="F1902" t="s">
        <v>623</v>
      </c>
      <c r="G1902" t="s">
        <v>623</v>
      </c>
      <c r="I1902" s="97">
        <v>0</v>
      </c>
      <c r="J1902" s="97">
        <v>0</v>
      </c>
      <c r="K1902" s="97"/>
      <c r="L1902" s="97"/>
      <c r="M1902" s="97"/>
      <c r="N1902" s="97"/>
      <c r="O1902" s="97"/>
      <c r="P1902" s="97"/>
      <c r="Q1902" s="97"/>
      <c r="R1902" s="97"/>
      <c r="S1902" s="97"/>
      <c r="T1902" s="95"/>
      <c r="U1902" s="95"/>
      <c r="V1902" s="34" t="s">
        <v>2225</v>
      </c>
      <c r="W1902" s="34" t="s">
        <v>2225</v>
      </c>
      <c r="X1902" s="34" t="s">
        <v>2225</v>
      </c>
    </row>
    <row r="1903" spans="1:24" ht="14">
      <c r="A1903" s="91"/>
      <c r="B1903" s="92" t="s">
        <v>589</v>
      </c>
      <c r="C1903" s="91" t="s">
        <v>623</v>
      </c>
      <c r="D1903" s="91" t="s">
        <v>623</v>
      </c>
      <c r="E1903" s="93" t="s">
        <v>623</v>
      </c>
      <c r="F1903" t="s">
        <v>623</v>
      </c>
      <c r="G1903" t="s">
        <v>623</v>
      </c>
      <c r="I1903" s="97">
        <v>0</v>
      </c>
      <c r="J1903" s="97">
        <v>0</v>
      </c>
      <c r="K1903" s="97"/>
      <c r="L1903" s="97"/>
      <c r="M1903" s="97"/>
      <c r="N1903" s="97"/>
      <c r="O1903" s="97"/>
      <c r="P1903" s="97"/>
      <c r="Q1903" s="97"/>
      <c r="R1903" s="97"/>
      <c r="S1903" s="97"/>
      <c r="T1903" s="95"/>
      <c r="U1903" s="95"/>
      <c r="V1903" s="34" t="s">
        <v>2225</v>
      </c>
      <c r="W1903" s="34" t="s">
        <v>2225</v>
      </c>
      <c r="X1903" s="34" t="s">
        <v>2225</v>
      </c>
    </row>
    <row r="1904" spans="1:24" ht="14">
      <c r="A1904" s="91"/>
      <c r="B1904" s="92" t="s">
        <v>589</v>
      </c>
      <c r="C1904" s="91" t="s">
        <v>623</v>
      </c>
      <c r="D1904" s="91" t="s">
        <v>623</v>
      </c>
      <c r="E1904" s="93" t="s">
        <v>623</v>
      </c>
      <c r="F1904" t="s">
        <v>623</v>
      </c>
      <c r="G1904" t="s">
        <v>623</v>
      </c>
      <c r="I1904" s="97">
        <v>0</v>
      </c>
      <c r="J1904" s="97">
        <v>0</v>
      </c>
      <c r="K1904" s="97"/>
      <c r="L1904" s="97"/>
      <c r="M1904" s="97"/>
      <c r="N1904" s="97"/>
      <c r="O1904" s="97"/>
      <c r="P1904" s="97"/>
      <c r="Q1904" s="97"/>
      <c r="R1904" s="97"/>
      <c r="S1904" s="97"/>
      <c r="T1904" s="95"/>
      <c r="U1904" s="95"/>
      <c r="V1904" s="34" t="s">
        <v>2225</v>
      </c>
      <c r="W1904" s="34" t="s">
        <v>2225</v>
      </c>
      <c r="X1904" s="34" t="s">
        <v>2225</v>
      </c>
    </row>
    <row r="1905" spans="1:24" ht="14">
      <c r="A1905" s="91"/>
      <c r="B1905" s="92" t="s">
        <v>589</v>
      </c>
      <c r="C1905" s="91" t="s">
        <v>623</v>
      </c>
      <c r="D1905" s="91" t="s">
        <v>623</v>
      </c>
      <c r="E1905" s="93" t="s">
        <v>623</v>
      </c>
      <c r="F1905" t="s">
        <v>623</v>
      </c>
      <c r="G1905" t="s">
        <v>623</v>
      </c>
      <c r="I1905" s="97">
        <v>0</v>
      </c>
      <c r="J1905" s="97">
        <v>0</v>
      </c>
      <c r="K1905" s="97"/>
      <c r="L1905" s="97"/>
      <c r="M1905" s="97"/>
      <c r="N1905" s="97"/>
      <c r="O1905" s="97"/>
      <c r="P1905" s="97"/>
      <c r="Q1905" s="97"/>
      <c r="R1905" s="97"/>
      <c r="S1905" s="97"/>
      <c r="T1905" s="95"/>
      <c r="U1905" s="95"/>
      <c r="V1905" s="34" t="s">
        <v>2225</v>
      </c>
      <c r="W1905" s="34" t="s">
        <v>2225</v>
      </c>
      <c r="X1905" s="34" t="s">
        <v>2225</v>
      </c>
    </row>
    <row r="1906" spans="1:24" ht="14">
      <c r="A1906" s="91"/>
      <c r="B1906" s="92" t="s">
        <v>589</v>
      </c>
      <c r="C1906" s="91" t="s">
        <v>623</v>
      </c>
      <c r="D1906" s="91" t="s">
        <v>623</v>
      </c>
      <c r="E1906" s="93" t="s">
        <v>623</v>
      </c>
      <c r="F1906" t="s">
        <v>623</v>
      </c>
      <c r="G1906" t="s">
        <v>623</v>
      </c>
      <c r="I1906" s="97">
        <v>0</v>
      </c>
      <c r="J1906" s="97">
        <v>0</v>
      </c>
      <c r="K1906" s="97"/>
      <c r="L1906" s="97"/>
      <c r="M1906" s="97"/>
      <c r="N1906" s="97"/>
      <c r="O1906" s="97"/>
      <c r="P1906" s="97"/>
      <c r="Q1906" s="97"/>
      <c r="R1906" s="97"/>
      <c r="S1906" s="97"/>
      <c r="T1906" s="95"/>
      <c r="U1906" s="95"/>
      <c r="V1906" s="34" t="s">
        <v>2225</v>
      </c>
      <c r="W1906" s="34" t="s">
        <v>2225</v>
      </c>
      <c r="X1906" s="34" t="s">
        <v>2225</v>
      </c>
    </row>
    <row r="1907" spans="1:24" ht="14">
      <c r="A1907" s="91"/>
      <c r="B1907" s="92" t="s">
        <v>589</v>
      </c>
      <c r="C1907" s="91" t="s">
        <v>623</v>
      </c>
      <c r="D1907" s="91" t="s">
        <v>623</v>
      </c>
      <c r="E1907" s="93" t="s">
        <v>623</v>
      </c>
      <c r="F1907" t="s">
        <v>623</v>
      </c>
      <c r="G1907" t="s">
        <v>623</v>
      </c>
      <c r="I1907" s="97">
        <v>0</v>
      </c>
      <c r="J1907" s="97">
        <v>0</v>
      </c>
      <c r="K1907" s="97"/>
      <c r="L1907" s="97"/>
      <c r="M1907" s="97"/>
      <c r="N1907" s="97"/>
      <c r="O1907" s="97"/>
      <c r="P1907" s="97"/>
      <c r="Q1907" s="97"/>
      <c r="R1907" s="97"/>
      <c r="S1907" s="97"/>
      <c r="T1907" s="95"/>
      <c r="U1907" s="95"/>
      <c r="V1907" s="34" t="s">
        <v>2225</v>
      </c>
      <c r="W1907" s="34" t="s">
        <v>2225</v>
      </c>
      <c r="X1907" s="34" t="s">
        <v>2225</v>
      </c>
    </row>
    <row r="1908" spans="1:24" ht="14">
      <c r="A1908" s="91"/>
      <c r="B1908" s="92" t="s">
        <v>589</v>
      </c>
      <c r="C1908" s="91" t="s">
        <v>623</v>
      </c>
      <c r="D1908" s="91" t="s">
        <v>623</v>
      </c>
      <c r="E1908" s="93" t="s">
        <v>623</v>
      </c>
      <c r="F1908" t="s">
        <v>623</v>
      </c>
      <c r="G1908" t="s">
        <v>623</v>
      </c>
      <c r="I1908" s="97">
        <v>0</v>
      </c>
      <c r="J1908" s="97">
        <v>0</v>
      </c>
      <c r="K1908" s="97"/>
      <c r="L1908" s="97"/>
      <c r="M1908" s="97"/>
      <c r="N1908" s="97"/>
      <c r="O1908" s="97"/>
      <c r="P1908" s="97"/>
      <c r="Q1908" s="97"/>
      <c r="R1908" s="97"/>
      <c r="S1908" s="97"/>
      <c r="T1908" s="95"/>
      <c r="U1908" s="95"/>
      <c r="V1908" s="34" t="s">
        <v>2225</v>
      </c>
      <c r="W1908" s="34" t="s">
        <v>2225</v>
      </c>
      <c r="X1908" s="34" t="s">
        <v>2225</v>
      </c>
    </row>
    <row r="1909" spans="1:24" ht="14">
      <c r="A1909" s="91"/>
      <c r="B1909" s="92" t="s">
        <v>589</v>
      </c>
      <c r="C1909" s="91" t="s">
        <v>623</v>
      </c>
      <c r="D1909" s="91" t="s">
        <v>623</v>
      </c>
      <c r="E1909" s="93" t="s">
        <v>623</v>
      </c>
      <c r="F1909" t="s">
        <v>623</v>
      </c>
      <c r="G1909" t="s">
        <v>623</v>
      </c>
      <c r="I1909" s="97">
        <v>0</v>
      </c>
      <c r="J1909" s="97">
        <v>0</v>
      </c>
      <c r="K1909" s="97"/>
      <c r="L1909" s="97"/>
      <c r="M1909" s="97"/>
      <c r="N1909" s="97"/>
      <c r="O1909" s="97"/>
      <c r="P1909" s="97"/>
      <c r="Q1909" s="97"/>
      <c r="R1909" s="97"/>
      <c r="S1909" s="97"/>
      <c r="T1909" s="95"/>
      <c r="U1909" s="95"/>
      <c r="V1909" s="34" t="s">
        <v>2225</v>
      </c>
      <c r="W1909" s="34" t="s">
        <v>2225</v>
      </c>
      <c r="X1909" s="34" t="s">
        <v>2225</v>
      </c>
    </row>
    <row r="1910" spans="1:24" ht="14">
      <c r="A1910" s="91"/>
      <c r="B1910" s="92" t="s">
        <v>589</v>
      </c>
      <c r="C1910" s="91" t="s">
        <v>623</v>
      </c>
      <c r="D1910" s="91" t="s">
        <v>623</v>
      </c>
      <c r="E1910" s="93" t="s">
        <v>623</v>
      </c>
      <c r="F1910" t="s">
        <v>623</v>
      </c>
      <c r="G1910" t="s">
        <v>623</v>
      </c>
      <c r="I1910" s="97">
        <v>0</v>
      </c>
      <c r="J1910" s="97">
        <v>0</v>
      </c>
      <c r="K1910" s="97"/>
      <c r="L1910" s="97"/>
      <c r="M1910" s="97"/>
      <c r="N1910" s="97"/>
      <c r="O1910" s="97"/>
      <c r="P1910" s="97"/>
      <c r="Q1910" s="97"/>
      <c r="R1910" s="97"/>
      <c r="S1910" s="97"/>
      <c r="T1910" s="95"/>
      <c r="U1910" s="95"/>
      <c r="V1910" s="34" t="s">
        <v>2225</v>
      </c>
      <c r="W1910" s="34" t="s">
        <v>2225</v>
      </c>
      <c r="X1910" s="34" t="s">
        <v>2225</v>
      </c>
    </row>
    <row r="1911" spans="1:24" ht="14">
      <c r="A1911" s="91"/>
      <c r="B1911" s="92" t="s">
        <v>589</v>
      </c>
      <c r="C1911" s="91" t="s">
        <v>623</v>
      </c>
      <c r="D1911" s="91" t="s">
        <v>623</v>
      </c>
      <c r="E1911" s="93" t="s">
        <v>623</v>
      </c>
      <c r="F1911" t="s">
        <v>623</v>
      </c>
      <c r="G1911" t="s">
        <v>623</v>
      </c>
      <c r="I1911" s="97">
        <v>0</v>
      </c>
      <c r="J1911" s="97">
        <v>0</v>
      </c>
      <c r="K1911" s="97"/>
      <c r="L1911" s="97"/>
      <c r="M1911" s="97"/>
      <c r="N1911" s="97"/>
      <c r="O1911" s="97"/>
      <c r="P1911" s="97"/>
      <c r="Q1911" s="97"/>
      <c r="R1911" s="97"/>
      <c r="S1911" s="97"/>
      <c r="T1911" s="95"/>
      <c r="U1911" s="95"/>
      <c r="V1911" s="34" t="s">
        <v>2225</v>
      </c>
      <c r="W1911" s="34" t="s">
        <v>2225</v>
      </c>
      <c r="X1911" s="34" t="s">
        <v>2225</v>
      </c>
    </row>
    <row r="1912" spans="1:24" ht="14">
      <c r="A1912" s="91"/>
      <c r="B1912" s="92" t="s">
        <v>589</v>
      </c>
      <c r="C1912" s="91" t="s">
        <v>623</v>
      </c>
      <c r="D1912" s="91" t="s">
        <v>623</v>
      </c>
      <c r="E1912" s="93" t="s">
        <v>623</v>
      </c>
      <c r="F1912" t="s">
        <v>623</v>
      </c>
      <c r="G1912" t="s">
        <v>623</v>
      </c>
      <c r="I1912" s="97">
        <v>0</v>
      </c>
      <c r="J1912" s="97">
        <v>0</v>
      </c>
      <c r="K1912" s="97"/>
      <c r="L1912" s="97"/>
      <c r="M1912" s="97"/>
      <c r="N1912" s="97"/>
      <c r="O1912" s="97"/>
      <c r="P1912" s="97"/>
      <c r="Q1912" s="97"/>
      <c r="R1912" s="97"/>
      <c r="S1912" s="97"/>
      <c r="T1912" s="95"/>
      <c r="U1912" s="95"/>
      <c r="V1912" s="34" t="s">
        <v>2225</v>
      </c>
      <c r="W1912" s="34" t="s">
        <v>2225</v>
      </c>
      <c r="X1912" s="34" t="s">
        <v>2225</v>
      </c>
    </row>
    <row r="1913" spans="1:24" ht="14">
      <c r="A1913" s="91"/>
      <c r="B1913" s="92" t="s">
        <v>589</v>
      </c>
      <c r="C1913" s="91" t="s">
        <v>623</v>
      </c>
      <c r="D1913" s="91" t="s">
        <v>623</v>
      </c>
      <c r="E1913" s="93" t="s">
        <v>623</v>
      </c>
      <c r="F1913" t="s">
        <v>623</v>
      </c>
      <c r="G1913" t="s">
        <v>623</v>
      </c>
      <c r="I1913" s="97">
        <v>0</v>
      </c>
      <c r="J1913" s="97">
        <v>0</v>
      </c>
      <c r="K1913" s="97"/>
      <c r="L1913" s="97"/>
      <c r="M1913" s="97"/>
      <c r="N1913" s="97"/>
      <c r="O1913" s="97"/>
      <c r="P1913" s="97"/>
      <c r="Q1913" s="97"/>
      <c r="R1913" s="97"/>
      <c r="S1913" s="97"/>
      <c r="T1913" s="95"/>
      <c r="U1913" s="95"/>
      <c r="V1913" s="34" t="s">
        <v>2225</v>
      </c>
      <c r="W1913" s="34" t="s">
        <v>2225</v>
      </c>
      <c r="X1913" s="34" t="s">
        <v>2225</v>
      </c>
    </row>
    <row r="1914" spans="1:24" ht="14">
      <c r="A1914" s="91"/>
      <c r="B1914" s="92" t="s">
        <v>589</v>
      </c>
      <c r="C1914" s="91" t="s">
        <v>623</v>
      </c>
      <c r="D1914" s="91" t="s">
        <v>623</v>
      </c>
      <c r="E1914" s="93" t="s">
        <v>623</v>
      </c>
      <c r="F1914" t="s">
        <v>623</v>
      </c>
      <c r="G1914" t="s">
        <v>623</v>
      </c>
      <c r="I1914" s="97">
        <v>0</v>
      </c>
      <c r="J1914" s="97">
        <v>0</v>
      </c>
      <c r="K1914" s="97"/>
      <c r="L1914" s="97"/>
      <c r="M1914" s="97"/>
      <c r="N1914" s="97"/>
      <c r="O1914" s="97"/>
      <c r="P1914" s="97"/>
      <c r="Q1914" s="97"/>
      <c r="R1914" s="97"/>
      <c r="S1914" s="97"/>
      <c r="T1914" s="95"/>
      <c r="U1914" s="95"/>
      <c r="V1914" s="34" t="s">
        <v>2225</v>
      </c>
      <c r="W1914" s="34" t="s">
        <v>2225</v>
      </c>
      <c r="X1914" s="34" t="s">
        <v>2225</v>
      </c>
    </row>
    <row r="1915" spans="1:24" ht="14">
      <c r="A1915" s="91"/>
      <c r="B1915" s="92" t="s">
        <v>589</v>
      </c>
      <c r="C1915" s="91" t="s">
        <v>623</v>
      </c>
      <c r="D1915" s="91" t="s">
        <v>623</v>
      </c>
      <c r="E1915" s="93" t="s">
        <v>623</v>
      </c>
      <c r="F1915" t="s">
        <v>623</v>
      </c>
      <c r="G1915" t="s">
        <v>623</v>
      </c>
      <c r="I1915" s="97">
        <v>0</v>
      </c>
      <c r="J1915" s="97">
        <v>0</v>
      </c>
      <c r="K1915" s="97"/>
      <c r="L1915" s="97"/>
      <c r="M1915" s="97"/>
      <c r="N1915" s="97"/>
      <c r="O1915" s="97"/>
      <c r="P1915" s="97"/>
      <c r="Q1915" s="97"/>
      <c r="R1915" s="97"/>
      <c r="S1915" s="97"/>
      <c r="T1915" s="95"/>
      <c r="U1915" s="95"/>
      <c r="V1915" s="34" t="s">
        <v>2225</v>
      </c>
      <c r="W1915" s="34" t="s">
        <v>2225</v>
      </c>
      <c r="X1915" s="34" t="s">
        <v>2225</v>
      </c>
    </row>
    <row r="1916" spans="1:24" ht="14">
      <c r="A1916" s="91"/>
      <c r="B1916" s="92" t="s">
        <v>589</v>
      </c>
      <c r="C1916" s="91" t="s">
        <v>623</v>
      </c>
      <c r="D1916" s="91" t="s">
        <v>623</v>
      </c>
      <c r="E1916" s="93" t="s">
        <v>623</v>
      </c>
      <c r="F1916" t="s">
        <v>623</v>
      </c>
      <c r="G1916" t="s">
        <v>623</v>
      </c>
      <c r="I1916" s="97">
        <v>0</v>
      </c>
      <c r="J1916" s="97">
        <v>0</v>
      </c>
      <c r="K1916" s="97"/>
      <c r="L1916" s="97"/>
      <c r="M1916" s="97"/>
      <c r="N1916" s="97"/>
      <c r="O1916" s="97"/>
      <c r="P1916" s="97"/>
      <c r="Q1916" s="97"/>
      <c r="R1916" s="97"/>
      <c r="S1916" s="97"/>
      <c r="T1916" s="95"/>
      <c r="U1916" s="95"/>
      <c r="V1916" s="34" t="s">
        <v>2225</v>
      </c>
      <c r="W1916" s="34" t="s">
        <v>2225</v>
      </c>
      <c r="X1916" s="34" t="s">
        <v>2225</v>
      </c>
    </row>
    <row r="1917" spans="1:24" ht="14">
      <c r="A1917" s="91"/>
      <c r="B1917" s="92" t="s">
        <v>589</v>
      </c>
      <c r="C1917" s="91" t="s">
        <v>623</v>
      </c>
      <c r="D1917" s="91" t="s">
        <v>623</v>
      </c>
      <c r="E1917" s="93" t="s">
        <v>623</v>
      </c>
      <c r="F1917" t="s">
        <v>623</v>
      </c>
      <c r="G1917" t="s">
        <v>623</v>
      </c>
      <c r="I1917" s="97">
        <v>0</v>
      </c>
      <c r="J1917" s="97">
        <v>0</v>
      </c>
      <c r="K1917" s="97"/>
      <c r="L1917" s="97"/>
      <c r="M1917" s="97"/>
      <c r="N1917" s="97"/>
      <c r="O1917" s="97"/>
      <c r="P1917" s="97"/>
      <c r="Q1917" s="97"/>
      <c r="R1917" s="97"/>
      <c r="S1917" s="97"/>
      <c r="T1917" s="95"/>
      <c r="U1917" s="95"/>
      <c r="V1917" s="34" t="s">
        <v>2225</v>
      </c>
      <c r="W1917" s="34" t="s">
        <v>2225</v>
      </c>
      <c r="X1917" s="34" t="s">
        <v>2225</v>
      </c>
    </row>
    <row r="1918" spans="1:24" ht="14">
      <c r="A1918" s="91"/>
      <c r="B1918" s="92" t="s">
        <v>589</v>
      </c>
      <c r="C1918" s="91" t="s">
        <v>623</v>
      </c>
      <c r="D1918" s="91" t="s">
        <v>623</v>
      </c>
      <c r="E1918" s="93" t="s">
        <v>623</v>
      </c>
      <c r="F1918" t="s">
        <v>623</v>
      </c>
      <c r="G1918" t="s">
        <v>623</v>
      </c>
      <c r="I1918" s="97">
        <v>0</v>
      </c>
      <c r="J1918" s="97">
        <v>0</v>
      </c>
      <c r="K1918" s="97"/>
      <c r="L1918" s="97"/>
      <c r="M1918" s="97"/>
      <c r="N1918" s="97"/>
      <c r="O1918" s="97"/>
      <c r="P1918" s="97"/>
      <c r="Q1918" s="97"/>
      <c r="R1918" s="97"/>
      <c r="S1918" s="97"/>
      <c r="T1918" s="95"/>
      <c r="U1918" s="95"/>
      <c r="V1918" s="34" t="s">
        <v>2225</v>
      </c>
      <c r="W1918" s="34" t="s">
        <v>2225</v>
      </c>
      <c r="X1918" s="34" t="s">
        <v>2225</v>
      </c>
    </row>
    <row r="1919" spans="1:24" ht="14">
      <c r="A1919" s="91"/>
      <c r="B1919" s="92" t="s">
        <v>589</v>
      </c>
      <c r="C1919" s="91" t="s">
        <v>623</v>
      </c>
      <c r="D1919" s="91" t="s">
        <v>623</v>
      </c>
      <c r="E1919" s="93" t="s">
        <v>623</v>
      </c>
      <c r="F1919" t="s">
        <v>623</v>
      </c>
      <c r="G1919" t="s">
        <v>623</v>
      </c>
      <c r="I1919" s="97">
        <v>0</v>
      </c>
      <c r="J1919" s="97">
        <v>0</v>
      </c>
      <c r="K1919" s="97"/>
      <c r="L1919" s="97"/>
      <c r="M1919" s="97"/>
      <c r="N1919" s="97"/>
      <c r="O1919" s="97"/>
      <c r="P1919" s="97"/>
      <c r="Q1919" s="97"/>
      <c r="R1919" s="97"/>
      <c r="S1919" s="97"/>
      <c r="T1919" s="95"/>
      <c r="U1919" s="95"/>
      <c r="V1919" s="34" t="s">
        <v>2225</v>
      </c>
      <c r="W1919" s="34" t="s">
        <v>2225</v>
      </c>
      <c r="X1919" s="34" t="s">
        <v>2225</v>
      </c>
    </row>
    <row r="1920" spans="1:24" ht="14">
      <c r="A1920" s="91"/>
      <c r="B1920" s="92" t="s">
        <v>589</v>
      </c>
      <c r="C1920" s="91" t="s">
        <v>623</v>
      </c>
      <c r="D1920" s="91" t="s">
        <v>623</v>
      </c>
      <c r="E1920" s="93" t="s">
        <v>623</v>
      </c>
      <c r="F1920" t="s">
        <v>623</v>
      </c>
      <c r="G1920" t="s">
        <v>623</v>
      </c>
      <c r="I1920" s="97">
        <v>0</v>
      </c>
      <c r="J1920" s="97">
        <v>0</v>
      </c>
      <c r="K1920" s="97"/>
      <c r="L1920" s="97"/>
      <c r="M1920" s="97"/>
      <c r="N1920" s="97"/>
      <c r="O1920" s="97"/>
      <c r="P1920" s="97"/>
      <c r="Q1920" s="97"/>
      <c r="R1920" s="97"/>
      <c r="S1920" s="97"/>
      <c r="T1920" s="95"/>
      <c r="U1920" s="95"/>
      <c r="V1920" s="34" t="s">
        <v>2225</v>
      </c>
      <c r="W1920" s="34" t="s">
        <v>2225</v>
      </c>
      <c r="X1920" s="34" t="s">
        <v>2225</v>
      </c>
    </row>
    <row r="1921" spans="1:24" ht="14">
      <c r="A1921" s="91"/>
      <c r="B1921" s="92" t="s">
        <v>589</v>
      </c>
      <c r="C1921" s="91" t="s">
        <v>623</v>
      </c>
      <c r="D1921" s="91" t="s">
        <v>623</v>
      </c>
      <c r="E1921" s="93" t="s">
        <v>623</v>
      </c>
      <c r="F1921" t="s">
        <v>623</v>
      </c>
      <c r="G1921" t="s">
        <v>623</v>
      </c>
      <c r="I1921" s="97">
        <v>0</v>
      </c>
      <c r="J1921" s="97">
        <v>0</v>
      </c>
      <c r="K1921" s="97"/>
      <c r="L1921" s="97"/>
      <c r="M1921" s="97"/>
      <c r="N1921" s="97"/>
      <c r="O1921" s="97"/>
      <c r="P1921" s="97"/>
      <c r="Q1921" s="97"/>
      <c r="R1921" s="97"/>
      <c r="S1921" s="97"/>
      <c r="T1921" s="95"/>
      <c r="U1921" s="95"/>
      <c r="V1921" s="34" t="s">
        <v>2225</v>
      </c>
      <c r="W1921" s="34" t="s">
        <v>2225</v>
      </c>
      <c r="X1921" s="34" t="s">
        <v>2225</v>
      </c>
    </row>
    <row r="1922" spans="1:24" ht="14">
      <c r="A1922" s="91"/>
      <c r="B1922" s="92" t="s">
        <v>589</v>
      </c>
      <c r="C1922" s="91" t="s">
        <v>623</v>
      </c>
      <c r="D1922" s="91" t="s">
        <v>623</v>
      </c>
      <c r="E1922" s="93" t="s">
        <v>623</v>
      </c>
      <c r="F1922" t="s">
        <v>623</v>
      </c>
      <c r="G1922" t="s">
        <v>623</v>
      </c>
      <c r="I1922" s="97">
        <v>0</v>
      </c>
      <c r="J1922" s="97">
        <v>0</v>
      </c>
      <c r="K1922" s="97"/>
      <c r="L1922" s="97"/>
      <c r="M1922" s="97"/>
      <c r="N1922" s="97"/>
      <c r="O1922" s="97"/>
      <c r="P1922" s="97"/>
      <c r="Q1922" s="97"/>
      <c r="R1922" s="97"/>
      <c r="S1922" s="97"/>
      <c r="T1922" s="95"/>
      <c r="U1922" s="95"/>
      <c r="V1922" s="34" t="s">
        <v>2225</v>
      </c>
      <c r="W1922" s="34" t="s">
        <v>2225</v>
      </c>
      <c r="X1922" s="34" t="s">
        <v>2225</v>
      </c>
    </row>
    <row r="1923" spans="1:24" ht="14">
      <c r="A1923" s="91"/>
      <c r="B1923" s="92" t="s">
        <v>589</v>
      </c>
      <c r="C1923" s="91" t="s">
        <v>623</v>
      </c>
      <c r="D1923" s="91" t="s">
        <v>623</v>
      </c>
      <c r="E1923" s="93" t="s">
        <v>623</v>
      </c>
      <c r="F1923" t="s">
        <v>623</v>
      </c>
      <c r="G1923" t="s">
        <v>623</v>
      </c>
      <c r="I1923" s="97">
        <v>0</v>
      </c>
      <c r="J1923" s="97">
        <v>0</v>
      </c>
      <c r="K1923" s="97"/>
      <c r="L1923" s="97"/>
      <c r="M1923" s="97"/>
      <c r="N1923" s="97"/>
      <c r="O1923" s="97"/>
      <c r="P1923" s="97"/>
      <c r="Q1923" s="97"/>
      <c r="R1923" s="97"/>
      <c r="S1923" s="97"/>
      <c r="T1923" s="95"/>
      <c r="U1923" s="95"/>
      <c r="V1923" s="34" t="s">
        <v>2225</v>
      </c>
      <c r="W1923" s="34" t="s">
        <v>2225</v>
      </c>
      <c r="X1923" s="34" t="s">
        <v>2225</v>
      </c>
    </row>
    <row r="1924" spans="1:24" ht="14">
      <c r="A1924" s="91"/>
      <c r="B1924" s="92" t="s">
        <v>589</v>
      </c>
      <c r="C1924" s="91" t="s">
        <v>623</v>
      </c>
      <c r="D1924" s="91" t="s">
        <v>623</v>
      </c>
      <c r="E1924" s="93" t="s">
        <v>623</v>
      </c>
      <c r="F1924" t="s">
        <v>623</v>
      </c>
      <c r="G1924" t="s">
        <v>623</v>
      </c>
      <c r="I1924" s="97">
        <v>0</v>
      </c>
      <c r="J1924" s="97">
        <v>0</v>
      </c>
      <c r="K1924" s="97"/>
      <c r="L1924" s="97"/>
      <c r="M1924" s="97"/>
      <c r="N1924" s="97"/>
      <c r="O1924" s="97"/>
      <c r="P1924" s="97"/>
      <c r="Q1924" s="97"/>
      <c r="R1924" s="97"/>
      <c r="S1924" s="97"/>
      <c r="T1924" s="95"/>
      <c r="U1924" s="95"/>
      <c r="V1924" s="34" t="s">
        <v>2225</v>
      </c>
      <c r="W1924" s="34" t="s">
        <v>2225</v>
      </c>
      <c r="X1924" s="34" t="s">
        <v>2225</v>
      </c>
    </row>
    <row r="1925" spans="1:24" ht="14">
      <c r="A1925" s="91"/>
      <c r="B1925" s="92" t="s">
        <v>589</v>
      </c>
      <c r="C1925" s="91" t="s">
        <v>623</v>
      </c>
      <c r="D1925" s="91" t="s">
        <v>623</v>
      </c>
      <c r="E1925" s="93" t="s">
        <v>623</v>
      </c>
      <c r="F1925" t="s">
        <v>623</v>
      </c>
      <c r="G1925" t="s">
        <v>623</v>
      </c>
      <c r="I1925" s="97">
        <v>0</v>
      </c>
      <c r="J1925" s="97">
        <v>0</v>
      </c>
      <c r="K1925" s="97"/>
      <c r="L1925" s="97"/>
      <c r="M1925" s="97"/>
      <c r="N1925" s="97"/>
      <c r="O1925" s="97"/>
      <c r="P1925" s="97"/>
      <c r="Q1925" s="97"/>
      <c r="R1925" s="97"/>
      <c r="S1925" s="97"/>
      <c r="T1925" s="95"/>
      <c r="U1925" s="95"/>
      <c r="V1925" s="34" t="s">
        <v>2225</v>
      </c>
      <c r="W1925" s="34" t="s">
        <v>2225</v>
      </c>
      <c r="X1925" s="34" t="s">
        <v>2225</v>
      </c>
    </row>
    <row r="1926" spans="1:24" ht="14">
      <c r="A1926" s="91"/>
      <c r="B1926" s="92" t="s">
        <v>589</v>
      </c>
      <c r="C1926" s="91" t="s">
        <v>623</v>
      </c>
      <c r="D1926" s="91" t="s">
        <v>623</v>
      </c>
      <c r="E1926" s="93" t="s">
        <v>623</v>
      </c>
      <c r="F1926" t="s">
        <v>623</v>
      </c>
      <c r="G1926" t="s">
        <v>623</v>
      </c>
      <c r="I1926" s="97">
        <v>0</v>
      </c>
      <c r="J1926" s="97">
        <v>0</v>
      </c>
      <c r="K1926" s="97"/>
      <c r="L1926" s="97"/>
      <c r="M1926" s="97"/>
      <c r="N1926" s="97"/>
      <c r="O1926" s="97"/>
      <c r="P1926" s="97"/>
      <c r="Q1926" s="97"/>
      <c r="R1926" s="97"/>
      <c r="S1926" s="97"/>
      <c r="T1926" s="95"/>
      <c r="U1926" s="95"/>
      <c r="V1926" s="34" t="s">
        <v>2225</v>
      </c>
      <c r="W1926" s="34" t="s">
        <v>2225</v>
      </c>
      <c r="X1926" s="34" t="s">
        <v>2225</v>
      </c>
    </row>
    <row r="1927" spans="1:24" ht="14">
      <c r="A1927" s="91"/>
      <c r="B1927" s="92" t="s">
        <v>589</v>
      </c>
      <c r="C1927" s="91" t="s">
        <v>623</v>
      </c>
      <c r="D1927" s="91" t="s">
        <v>623</v>
      </c>
      <c r="E1927" s="93" t="s">
        <v>623</v>
      </c>
      <c r="F1927" t="s">
        <v>623</v>
      </c>
      <c r="G1927" t="s">
        <v>623</v>
      </c>
      <c r="I1927" s="97">
        <v>0</v>
      </c>
      <c r="J1927" s="97">
        <v>0</v>
      </c>
      <c r="K1927" s="97"/>
      <c r="L1927" s="97"/>
      <c r="M1927" s="97"/>
      <c r="N1927" s="97"/>
      <c r="O1927" s="97"/>
      <c r="P1927" s="97"/>
      <c r="Q1927" s="97"/>
      <c r="R1927" s="97"/>
      <c r="S1927" s="97"/>
      <c r="T1927" s="95"/>
      <c r="U1927" s="95"/>
      <c r="V1927" s="34" t="s">
        <v>2225</v>
      </c>
      <c r="W1927" s="34" t="s">
        <v>2225</v>
      </c>
      <c r="X1927" s="34" t="s">
        <v>2225</v>
      </c>
    </row>
    <row r="1928" spans="1:24" ht="14">
      <c r="A1928" s="91"/>
      <c r="B1928" s="92" t="s">
        <v>589</v>
      </c>
      <c r="C1928" s="91" t="s">
        <v>623</v>
      </c>
      <c r="D1928" s="91" t="s">
        <v>623</v>
      </c>
      <c r="E1928" s="93" t="s">
        <v>623</v>
      </c>
      <c r="F1928" t="s">
        <v>623</v>
      </c>
      <c r="G1928" t="s">
        <v>623</v>
      </c>
      <c r="I1928" s="97">
        <v>0</v>
      </c>
      <c r="J1928" s="97">
        <v>0</v>
      </c>
      <c r="K1928" s="97"/>
      <c r="L1928" s="97"/>
      <c r="M1928" s="97"/>
      <c r="N1928" s="97"/>
      <c r="O1928" s="97"/>
      <c r="P1928" s="97"/>
      <c r="Q1928" s="97"/>
      <c r="R1928" s="97"/>
      <c r="S1928" s="97"/>
      <c r="T1928" s="95"/>
      <c r="U1928" s="95"/>
      <c r="V1928" s="34" t="s">
        <v>2225</v>
      </c>
      <c r="W1928" s="34" t="s">
        <v>2225</v>
      </c>
      <c r="X1928" s="34" t="s">
        <v>2225</v>
      </c>
    </row>
    <row r="1929" spans="1:24" ht="14">
      <c r="A1929" s="91"/>
      <c r="B1929" s="92" t="s">
        <v>589</v>
      </c>
      <c r="C1929" s="91" t="s">
        <v>623</v>
      </c>
      <c r="D1929" s="91" t="s">
        <v>623</v>
      </c>
      <c r="E1929" s="93" t="s">
        <v>623</v>
      </c>
      <c r="F1929" t="s">
        <v>623</v>
      </c>
      <c r="G1929" t="s">
        <v>623</v>
      </c>
      <c r="I1929" s="97">
        <v>0</v>
      </c>
      <c r="J1929" s="97">
        <v>0</v>
      </c>
      <c r="K1929" s="97"/>
      <c r="L1929" s="97"/>
      <c r="M1929" s="97"/>
      <c r="N1929" s="97"/>
      <c r="O1929" s="97"/>
      <c r="P1929" s="97"/>
      <c r="Q1929" s="97"/>
      <c r="R1929" s="97"/>
      <c r="S1929" s="97"/>
      <c r="T1929" s="95"/>
      <c r="U1929" s="95"/>
      <c r="V1929" s="34" t="s">
        <v>2225</v>
      </c>
      <c r="W1929" s="34" t="s">
        <v>2225</v>
      </c>
      <c r="X1929" s="34" t="s">
        <v>2225</v>
      </c>
    </row>
    <row r="1930" spans="1:24" ht="14">
      <c r="A1930" s="91"/>
      <c r="B1930" s="92" t="s">
        <v>589</v>
      </c>
      <c r="C1930" s="91" t="s">
        <v>623</v>
      </c>
      <c r="D1930" s="91" t="s">
        <v>623</v>
      </c>
      <c r="E1930" s="93" t="s">
        <v>623</v>
      </c>
      <c r="F1930" t="s">
        <v>623</v>
      </c>
      <c r="G1930" t="s">
        <v>623</v>
      </c>
      <c r="I1930" s="97">
        <v>0</v>
      </c>
      <c r="J1930" s="97">
        <v>0</v>
      </c>
      <c r="K1930" s="97"/>
      <c r="L1930" s="97"/>
      <c r="M1930" s="97"/>
      <c r="N1930" s="97"/>
      <c r="O1930" s="97"/>
      <c r="P1930" s="97"/>
      <c r="Q1930" s="97"/>
      <c r="R1930" s="97"/>
      <c r="S1930" s="97"/>
      <c r="T1930" s="95"/>
      <c r="U1930" s="95"/>
      <c r="V1930" s="34" t="s">
        <v>2225</v>
      </c>
      <c r="W1930" s="34" t="s">
        <v>2225</v>
      </c>
      <c r="X1930" s="34" t="s">
        <v>2225</v>
      </c>
    </row>
    <row r="1931" spans="1:24" ht="14">
      <c r="A1931" s="91"/>
      <c r="B1931" s="92" t="s">
        <v>589</v>
      </c>
      <c r="C1931" s="91" t="s">
        <v>623</v>
      </c>
      <c r="D1931" s="91" t="s">
        <v>623</v>
      </c>
      <c r="E1931" s="93" t="s">
        <v>623</v>
      </c>
      <c r="F1931" t="s">
        <v>623</v>
      </c>
      <c r="G1931" t="s">
        <v>623</v>
      </c>
      <c r="I1931" s="97">
        <v>0</v>
      </c>
      <c r="J1931" s="97">
        <v>0</v>
      </c>
      <c r="K1931" s="97"/>
      <c r="L1931" s="97"/>
      <c r="M1931" s="97"/>
      <c r="N1931" s="97"/>
      <c r="O1931" s="97"/>
      <c r="P1931" s="97"/>
      <c r="Q1931" s="97"/>
      <c r="R1931" s="97"/>
      <c r="S1931" s="97"/>
      <c r="T1931" s="95"/>
      <c r="U1931" s="95"/>
      <c r="V1931" s="34" t="s">
        <v>2225</v>
      </c>
      <c r="W1931" s="34" t="s">
        <v>2225</v>
      </c>
      <c r="X1931" s="34" t="s">
        <v>2225</v>
      </c>
    </row>
    <row r="1932" spans="1:24" ht="14">
      <c r="A1932" s="91"/>
      <c r="B1932" s="92" t="s">
        <v>589</v>
      </c>
      <c r="C1932" s="91" t="s">
        <v>623</v>
      </c>
      <c r="D1932" s="91" t="s">
        <v>623</v>
      </c>
      <c r="E1932" s="93" t="s">
        <v>623</v>
      </c>
      <c r="F1932" t="s">
        <v>623</v>
      </c>
      <c r="G1932" t="s">
        <v>623</v>
      </c>
      <c r="I1932" s="97">
        <v>0</v>
      </c>
      <c r="J1932" s="97">
        <v>0</v>
      </c>
      <c r="K1932" s="97"/>
      <c r="L1932" s="97"/>
      <c r="M1932" s="97"/>
      <c r="N1932" s="97"/>
      <c r="O1932" s="97"/>
      <c r="P1932" s="97"/>
      <c r="Q1932" s="97"/>
      <c r="R1932" s="97"/>
      <c r="S1932" s="97"/>
      <c r="T1932" s="95"/>
      <c r="U1932" s="95"/>
      <c r="V1932" s="34" t="s">
        <v>2225</v>
      </c>
      <c r="W1932" s="34" t="s">
        <v>2225</v>
      </c>
      <c r="X1932" s="34" t="s">
        <v>2225</v>
      </c>
    </row>
    <row r="1933" spans="1:24" ht="14">
      <c r="A1933" s="91"/>
      <c r="B1933" s="92" t="s">
        <v>589</v>
      </c>
      <c r="C1933" s="91" t="s">
        <v>623</v>
      </c>
      <c r="D1933" s="91" t="s">
        <v>623</v>
      </c>
      <c r="E1933" s="93" t="s">
        <v>623</v>
      </c>
      <c r="F1933" t="s">
        <v>623</v>
      </c>
      <c r="G1933" t="s">
        <v>623</v>
      </c>
      <c r="I1933" s="97">
        <v>0</v>
      </c>
      <c r="J1933" s="97">
        <v>0</v>
      </c>
      <c r="K1933" s="97"/>
      <c r="L1933" s="97"/>
      <c r="M1933" s="97"/>
      <c r="N1933" s="97"/>
      <c r="O1933" s="97"/>
      <c r="P1933" s="97"/>
      <c r="Q1933" s="97"/>
      <c r="R1933" s="97"/>
      <c r="S1933" s="97"/>
      <c r="T1933" s="95"/>
      <c r="U1933" s="95"/>
      <c r="V1933" s="34" t="s">
        <v>2225</v>
      </c>
      <c r="W1933" s="34" t="s">
        <v>2225</v>
      </c>
      <c r="X1933" s="34" t="s">
        <v>2225</v>
      </c>
    </row>
    <row r="1934" spans="1:24" ht="14">
      <c r="A1934" s="91"/>
      <c r="B1934" s="92" t="s">
        <v>589</v>
      </c>
      <c r="C1934" s="91" t="s">
        <v>623</v>
      </c>
      <c r="D1934" s="91" t="s">
        <v>623</v>
      </c>
      <c r="E1934" s="93" t="s">
        <v>623</v>
      </c>
      <c r="F1934" t="s">
        <v>623</v>
      </c>
      <c r="G1934" t="s">
        <v>623</v>
      </c>
      <c r="I1934" s="97">
        <v>0</v>
      </c>
      <c r="J1934" s="97">
        <v>0</v>
      </c>
      <c r="K1934" s="97"/>
      <c r="L1934" s="97"/>
      <c r="M1934" s="97"/>
      <c r="N1934" s="97"/>
      <c r="O1934" s="97"/>
      <c r="P1934" s="97"/>
      <c r="Q1934" s="97"/>
      <c r="R1934" s="97"/>
      <c r="S1934" s="97"/>
      <c r="T1934" s="95"/>
      <c r="U1934" s="95"/>
      <c r="V1934" s="34" t="s">
        <v>2225</v>
      </c>
      <c r="W1934" s="34" t="s">
        <v>2225</v>
      </c>
      <c r="X1934" s="34" t="s">
        <v>2225</v>
      </c>
    </row>
    <row r="1935" spans="1:24" ht="14">
      <c r="A1935" s="91"/>
      <c r="B1935" s="92" t="s">
        <v>589</v>
      </c>
      <c r="C1935" s="91" t="s">
        <v>623</v>
      </c>
      <c r="D1935" s="91" t="s">
        <v>623</v>
      </c>
      <c r="E1935" s="93" t="s">
        <v>623</v>
      </c>
      <c r="F1935" t="s">
        <v>623</v>
      </c>
      <c r="G1935" t="s">
        <v>623</v>
      </c>
      <c r="I1935" s="97">
        <v>0</v>
      </c>
      <c r="J1935" s="97">
        <v>0</v>
      </c>
      <c r="K1935" s="97"/>
      <c r="L1935" s="97"/>
      <c r="M1935" s="97"/>
      <c r="N1935" s="97"/>
      <c r="O1935" s="97"/>
      <c r="P1935" s="97"/>
      <c r="Q1935" s="97"/>
      <c r="R1935" s="97"/>
      <c r="S1935" s="97"/>
      <c r="T1935" s="95"/>
      <c r="U1935" s="95"/>
      <c r="V1935" s="34" t="s">
        <v>2225</v>
      </c>
      <c r="W1935" s="34" t="s">
        <v>2225</v>
      </c>
      <c r="X1935" s="34" t="s">
        <v>2225</v>
      </c>
    </row>
    <row r="1936" spans="1:24" ht="14">
      <c r="A1936" s="91"/>
      <c r="B1936" s="92" t="s">
        <v>589</v>
      </c>
      <c r="C1936" s="91" t="s">
        <v>623</v>
      </c>
      <c r="D1936" s="91" t="s">
        <v>623</v>
      </c>
      <c r="E1936" s="93" t="s">
        <v>623</v>
      </c>
      <c r="F1936" t="s">
        <v>623</v>
      </c>
      <c r="G1936" t="s">
        <v>623</v>
      </c>
      <c r="I1936" s="97">
        <v>0</v>
      </c>
      <c r="J1936" s="97">
        <v>0</v>
      </c>
      <c r="K1936" s="97"/>
      <c r="L1936" s="97"/>
      <c r="M1936" s="97"/>
      <c r="N1936" s="97"/>
      <c r="O1936" s="97"/>
      <c r="P1936" s="97"/>
      <c r="Q1936" s="97"/>
      <c r="R1936" s="97"/>
      <c r="S1936" s="97"/>
      <c r="T1936" s="95"/>
      <c r="U1936" s="95"/>
      <c r="V1936" s="34" t="s">
        <v>2225</v>
      </c>
      <c r="W1936" s="34" t="s">
        <v>2225</v>
      </c>
      <c r="X1936" s="34" t="s">
        <v>2225</v>
      </c>
    </row>
    <row r="1937" spans="1:24" ht="14">
      <c r="A1937" s="91"/>
      <c r="B1937" s="92" t="s">
        <v>589</v>
      </c>
      <c r="C1937" s="91" t="s">
        <v>623</v>
      </c>
      <c r="D1937" s="91" t="s">
        <v>623</v>
      </c>
      <c r="E1937" s="93" t="s">
        <v>623</v>
      </c>
      <c r="F1937" t="s">
        <v>623</v>
      </c>
      <c r="G1937" t="s">
        <v>623</v>
      </c>
      <c r="I1937" s="97">
        <v>0</v>
      </c>
      <c r="J1937" s="97">
        <v>0</v>
      </c>
      <c r="K1937" s="97"/>
      <c r="L1937" s="97"/>
      <c r="M1937" s="97"/>
      <c r="N1937" s="97"/>
      <c r="O1937" s="97"/>
      <c r="P1937" s="97"/>
      <c r="Q1937" s="97"/>
      <c r="R1937" s="97"/>
      <c r="S1937" s="97"/>
      <c r="T1937" s="95"/>
      <c r="U1937" s="95"/>
      <c r="V1937" s="34" t="s">
        <v>2225</v>
      </c>
      <c r="W1937" s="34" t="s">
        <v>2225</v>
      </c>
      <c r="X1937" s="34" t="s">
        <v>2225</v>
      </c>
    </row>
    <row r="1938" spans="1:24" ht="14">
      <c r="A1938" s="91"/>
      <c r="B1938" s="92" t="s">
        <v>589</v>
      </c>
      <c r="C1938" s="91" t="s">
        <v>623</v>
      </c>
      <c r="D1938" s="91" t="s">
        <v>623</v>
      </c>
      <c r="E1938" s="93" t="s">
        <v>623</v>
      </c>
      <c r="F1938" t="s">
        <v>623</v>
      </c>
      <c r="G1938" t="s">
        <v>623</v>
      </c>
      <c r="I1938" s="97">
        <v>0</v>
      </c>
      <c r="J1938" s="97">
        <v>0</v>
      </c>
      <c r="K1938" s="97"/>
      <c r="L1938" s="97"/>
      <c r="M1938" s="97"/>
      <c r="N1938" s="97"/>
      <c r="O1938" s="97"/>
      <c r="P1938" s="97"/>
      <c r="Q1938" s="97"/>
      <c r="R1938" s="97"/>
      <c r="S1938" s="97"/>
      <c r="T1938" s="95"/>
      <c r="U1938" s="95"/>
      <c r="V1938" s="34" t="s">
        <v>2225</v>
      </c>
      <c r="W1938" s="34" t="s">
        <v>2225</v>
      </c>
      <c r="X1938" s="34" t="s">
        <v>2225</v>
      </c>
    </row>
    <row r="1939" spans="1:24" ht="14">
      <c r="A1939" s="91"/>
      <c r="B1939" s="92" t="s">
        <v>589</v>
      </c>
      <c r="C1939" s="91" t="s">
        <v>623</v>
      </c>
      <c r="D1939" s="91" t="s">
        <v>623</v>
      </c>
      <c r="E1939" s="93" t="s">
        <v>623</v>
      </c>
      <c r="F1939" t="s">
        <v>623</v>
      </c>
      <c r="G1939" t="s">
        <v>623</v>
      </c>
      <c r="I1939" s="97">
        <v>0</v>
      </c>
      <c r="J1939" s="97">
        <v>0</v>
      </c>
      <c r="K1939" s="97"/>
      <c r="L1939" s="97"/>
      <c r="M1939" s="97"/>
      <c r="N1939" s="97"/>
      <c r="O1939" s="97"/>
      <c r="P1939" s="97"/>
      <c r="Q1939" s="97"/>
      <c r="R1939" s="97"/>
      <c r="S1939" s="97"/>
      <c r="T1939" s="95"/>
      <c r="U1939" s="95"/>
      <c r="V1939" s="34" t="s">
        <v>2225</v>
      </c>
      <c r="W1939" s="34" t="s">
        <v>2225</v>
      </c>
      <c r="X1939" s="34" t="s">
        <v>2225</v>
      </c>
    </row>
    <row r="1940" spans="1:24" ht="14">
      <c r="A1940" s="91"/>
      <c r="B1940" s="92" t="s">
        <v>589</v>
      </c>
      <c r="C1940" s="91" t="s">
        <v>623</v>
      </c>
      <c r="D1940" s="91" t="s">
        <v>623</v>
      </c>
      <c r="E1940" s="93" t="s">
        <v>623</v>
      </c>
      <c r="F1940" t="s">
        <v>623</v>
      </c>
      <c r="G1940" t="s">
        <v>623</v>
      </c>
      <c r="I1940" s="97">
        <v>0</v>
      </c>
      <c r="J1940" s="97">
        <v>0</v>
      </c>
      <c r="K1940" s="97"/>
      <c r="L1940" s="97"/>
      <c r="M1940" s="97"/>
      <c r="N1940" s="97"/>
      <c r="O1940" s="97"/>
      <c r="P1940" s="97"/>
      <c r="Q1940" s="97"/>
      <c r="R1940" s="97"/>
      <c r="S1940" s="97"/>
      <c r="T1940" s="95"/>
      <c r="U1940" s="95"/>
      <c r="V1940" s="34" t="s">
        <v>2225</v>
      </c>
      <c r="W1940" s="34" t="s">
        <v>2225</v>
      </c>
      <c r="X1940" s="34" t="s">
        <v>2225</v>
      </c>
    </row>
    <row r="1941" spans="1:24" ht="14">
      <c r="A1941" s="91"/>
      <c r="B1941" s="92" t="s">
        <v>589</v>
      </c>
      <c r="C1941" s="91" t="s">
        <v>623</v>
      </c>
      <c r="D1941" s="91" t="s">
        <v>623</v>
      </c>
      <c r="E1941" s="93" t="s">
        <v>623</v>
      </c>
      <c r="F1941" t="s">
        <v>623</v>
      </c>
      <c r="G1941" t="s">
        <v>623</v>
      </c>
      <c r="I1941" s="97">
        <v>0</v>
      </c>
      <c r="J1941" s="97">
        <v>0</v>
      </c>
      <c r="K1941" s="97"/>
      <c r="L1941" s="97"/>
      <c r="M1941" s="97"/>
      <c r="N1941" s="97"/>
      <c r="O1941" s="97"/>
      <c r="P1941" s="97"/>
      <c r="Q1941" s="97"/>
      <c r="R1941" s="97"/>
      <c r="S1941" s="97"/>
      <c r="T1941" s="95"/>
      <c r="U1941" s="95"/>
      <c r="V1941" s="34" t="s">
        <v>2225</v>
      </c>
      <c r="W1941" s="34" t="s">
        <v>2225</v>
      </c>
      <c r="X1941" s="34" t="s">
        <v>2225</v>
      </c>
    </row>
    <row r="1942" spans="1:24" ht="14">
      <c r="A1942" s="91"/>
      <c r="B1942" s="92" t="s">
        <v>589</v>
      </c>
      <c r="C1942" s="91" t="s">
        <v>623</v>
      </c>
      <c r="D1942" s="91" t="s">
        <v>623</v>
      </c>
      <c r="E1942" s="93" t="s">
        <v>623</v>
      </c>
      <c r="F1942" t="s">
        <v>623</v>
      </c>
      <c r="G1942" t="s">
        <v>623</v>
      </c>
      <c r="I1942" s="97">
        <v>0</v>
      </c>
      <c r="J1942" s="97">
        <v>0</v>
      </c>
      <c r="K1942" s="97"/>
      <c r="L1942" s="97"/>
      <c r="M1942" s="97"/>
      <c r="N1942" s="97"/>
      <c r="O1942" s="97"/>
      <c r="P1942" s="97"/>
      <c r="Q1942" s="97"/>
      <c r="R1942" s="97"/>
      <c r="S1942" s="97"/>
      <c r="T1942" s="95"/>
      <c r="U1942" s="95"/>
      <c r="V1942" s="34" t="s">
        <v>2225</v>
      </c>
      <c r="W1942" s="34" t="s">
        <v>2225</v>
      </c>
      <c r="X1942" s="34" t="s">
        <v>2225</v>
      </c>
    </row>
    <row r="1943" spans="1:24" ht="14">
      <c r="A1943" s="91"/>
      <c r="B1943" s="92" t="s">
        <v>589</v>
      </c>
      <c r="C1943" s="91" t="s">
        <v>623</v>
      </c>
      <c r="D1943" s="91" t="s">
        <v>623</v>
      </c>
      <c r="E1943" s="93" t="s">
        <v>623</v>
      </c>
      <c r="F1943" t="s">
        <v>623</v>
      </c>
      <c r="G1943" t="s">
        <v>623</v>
      </c>
      <c r="I1943" s="97">
        <v>0</v>
      </c>
      <c r="J1943" s="97">
        <v>0</v>
      </c>
      <c r="K1943" s="97"/>
      <c r="L1943" s="97"/>
      <c r="M1943" s="97"/>
      <c r="N1943" s="97"/>
      <c r="O1943" s="97"/>
      <c r="P1943" s="97"/>
      <c r="Q1943" s="97"/>
      <c r="R1943" s="97"/>
      <c r="S1943" s="97"/>
      <c r="T1943" s="95"/>
      <c r="U1943" s="95"/>
      <c r="V1943" s="34" t="s">
        <v>2225</v>
      </c>
      <c r="W1943" s="34" t="s">
        <v>2225</v>
      </c>
      <c r="X1943" s="34" t="s">
        <v>2225</v>
      </c>
    </row>
    <row r="1944" spans="1:24" ht="14">
      <c r="A1944" s="91"/>
      <c r="B1944" s="92" t="s">
        <v>589</v>
      </c>
      <c r="C1944" s="91" t="s">
        <v>623</v>
      </c>
      <c r="D1944" s="91" t="s">
        <v>623</v>
      </c>
      <c r="E1944" s="93" t="s">
        <v>623</v>
      </c>
      <c r="F1944" t="s">
        <v>623</v>
      </c>
      <c r="G1944" t="s">
        <v>623</v>
      </c>
      <c r="I1944" s="97">
        <v>0</v>
      </c>
      <c r="J1944" s="97">
        <v>0</v>
      </c>
      <c r="K1944" s="97"/>
      <c r="L1944" s="97"/>
      <c r="M1944" s="97"/>
      <c r="N1944" s="97"/>
      <c r="O1944" s="97"/>
      <c r="P1944" s="97"/>
      <c r="Q1944" s="97"/>
      <c r="R1944" s="97"/>
      <c r="S1944" s="97"/>
      <c r="T1944" s="95"/>
      <c r="U1944" s="95"/>
      <c r="V1944" s="34" t="s">
        <v>2225</v>
      </c>
      <c r="W1944" s="34" t="s">
        <v>2225</v>
      </c>
      <c r="X1944" s="34" t="s">
        <v>2225</v>
      </c>
    </row>
    <row r="1945" spans="1:24" ht="14">
      <c r="A1945" s="91"/>
      <c r="B1945" s="92" t="s">
        <v>589</v>
      </c>
      <c r="C1945" s="91" t="s">
        <v>623</v>
      </c>
      <c r="D1945" s="91" t="s">
        <v>623</v>
      </c>
      <c r="E1945" s="93" t="s">
        <v>623</v>
      </c>
      <c r="F1945" t="s">
        <v>623</v>
      </c>
      <c r="G1945" t="s">
        <v>623</v>
      </c>
      <c r="I1945" s="97">
        <v>0</v>
      </c>
      <c r="J1945" s="97">
        <v>0</v>
      </c>
      <c r="K1945" s="97"/>
      <c r="L1945" s="97"/>
      <c r="M1945" s="97"/>
      <c r="N1945" s="97"/>
      <c r="O1945" s="97"/>
      <c r="P1945" s="97"/>
      <c r="Q1945" s="97"/>
      <c r="R1945" s="97"/>
      <c r="S1945" s="97"/>
      <c r="T1945" s="95"/>
      <c r="U1945" s="95"/>
      <c r="V1945" s="34" t="s">
        <v>2225</v>
      </c>
      <c r="W1945" s="34" t="s">
        <v>2225</v>
      </c>
      <c r="X1945" s="34" t="s">
        <v>2225</v>
      </c>
    </row>
    <row r="1946" spans="1:24" ht="14">
      <c r="A1946" s="91"/>
      <c r="B1946" s="92" t="s">
        <v>589</v>
      </c>
      <c r="C1946" s="91" t="s">
        <v>623</v>
      </c>
      <c r="D1946" s="91" t="s">
        <v>623</v>
      </c>
      <c r="E1946" s="93" t="s">
        <v>623</v>
      </c>
      <c r="F1946" t="s">
        <v>623</v>
      </c>
      <c r="G1946" t="s">
        <v>623</v>
      </c>
      <c r="I1946" s="97">
        <v>0</v>
      </c>
      <c r="J1946" s="97">
        <v>0</v>
      </c>
      <c r="K1946" s="97"/>
      <c r="L1946" s="97"/>
      <c r="M1946" s="97"/>
      <c r="N1946" s="97"/>
      <c r="O1946" s="97"/>
      <c r="P1946" s="97"/>
      <c r="Q1946" s="97"/>
      <c r="R1946" s="97"/>
      <c r="S1946" s="97"/>
      <c r="T1946" s="95"/>
      <c r="U1946" s="95"/>
      <c r="V1946" s="34" t="s">
        <v>2225</v>
      </c>
      <c r="W1946" s="34" t="s">
        <v>2225</v>
      </c>
      <c r="X1946" s="34" t="s">
        <v>2225</v>
      </c>
    </row>
    <row r="1947" spans="1:24" ht="14">
      <c r="A1947" s="91"/>
      <c r="B1947" s="92" t="s">
        <v>589</v>
      </c>
      <c r="C1947" s="91" t="s">
        <v>623</v>
      </c>
      <c r="D1947" s="91" t="s">
        <v>623</v>
      </c>
      <c r="E1947" s="93" t="s">
        <v>623</v>
      </c>
      <c r="F1947" t="s">
        <v>623</v>
      </c>
      <c r="G1947" t="s">
        <v>623</v>
      </c>
      <c r="I1947" s="97">
        <v>0</v>
      </c>
      <c r="J1947" s="97">
        <v>0</v>
      </c>
      <c r="K1947" s="97"/>
      <c r="L1947" s="97"/>
      <c r="M1947" s="97"/>
      <c r="N1947" s="97"/>
      <c r="O1947" s="97"/>
      <c r="P1947" s="97"/>
      <c r="Q1947" s="97"/>
      <c r="R1947" s="97"/>
      <c r="S1947" s="97"/>
      <c r="T1947" s="95"/>
      <c r="U1947" s="95"/>
      <c r="V1947" s="34" t="s">
        <v>2225</v>
      </c>
      <c r="W1947" s="34" t="s">
        <v>2225</v>
      </c>
      <c r="X1947" s="34" t="s">
        <v>2225</v>
      </c>
    </row>
    <row r="1948" spans="1:24" ht="14">
      <c r="A1948" s="91"/>
      <c r="B1948" s="92" t="s">
        <v>589</v>
      </c>
      <c r="C1948" s="91" t="s">
        <v>623</v>
      </c>
      <c r="D1948" s="91" t="s">
        <v>623</v>
      </c>
      <c r="E1948" s="93" t="s">
        <v>623</v>
      </c>
      <c r="F1948" t="s">
        <v>623</v>
      </c>
      <c r="G1948" t="s">
        <v>623</v>
      </c>
      <c r="I1948" s="97">
        <v>0</v>
      </c>
      <c r="J1948" s="97">
        <v>0</v>
      </c>
      <c r="K1948" s="97"/>
      <c r="L1948" s="97"/>
      <c r="M1948" s="97"/>
      <c r="N1948" s="97"/>
      <c r="O1948" s="97"/>
      <c r="P1948" s="97"/>
      <c r="Q1948" s="97"/>
      <c r="R1948" s="97"/>
      <c r="S1948" s="97"/>
      <c r="T1948" s="95"/>
      <c r="U1948" s="95"/>
      <c r="V1948" s="34" t="s">
        <v>2225</v>
      </c>
      <c r="W1948" s="34" t="s">
        <v>2225</v>
      </c>
      <c r="X1948" s="34" t="s">
        <v>2225</v>
      </c>
    </row>
    <row r="1949" spans="1:24" ht="14">
      <c r="A1949" s="91"/>
      <c r="B1949" s="92" t="s">
        <v>589</v>
      </c>
      <c r="C1949" s="91" t="s">
        <v>623</v>
      </c>
      <c r="D1949" s="91" t="s">
        <v>623</v>
      </c>
      <c r="E1949" s="93" t="s">
        <v>623</v>
      </c>
      <c r="F1949" t="s">
        <v>623</v>
      </c>
      <c r="G1949" t="s">
        <v>623</v>
      </c>
      <c r="I1949" s="97">
        <v>0</v>
      </c>
      <c r="J1949" s="97">
        <v>0</v>
      </c>
      <c r="K1949" s="97"/>
      <c r="L1949" s="97"/>
      <c r="M1949" s="97"/>
      <c r="N1949" s="97"/>
      <c r="O1949" s="97"/>
      <c r="P1949" s="97"/>
      <c r="Q1949" s="97"/>
      <c r="R1949" s="97"/>
      <c r="S1949" s="97"/>
      <c r="T1949" s="95"/>
      <c r="U1949" s="95"/>
      <c r="V1949" s="34" t="s">
        <v>2225</v>
      </c>
      <c r="W1949" s="34" t="s">
        <v>2225</v>
      </c>
      <c r="X1949" s="34" t="s">
        <v>2225</v>
      </c>
    </row>
    <row r="1950" spans="1:24" ht="14">
      <c r="A1950" s="91"/>
      <c r="B1950" s="92" t="s">
        <v>589</v>
      </c>
      <c r="C1950" s="91" t="s">
        <v>623</v>
      </c>
      <c r="D1950" s="91" t="s">
        <v>623</v>
      </c>
      <c r="E1950" s="93" t="s">
        <v>623</v>
      </c>
      <c r="F1950" t="s">
        <v>623</v>
      </c>
      <c r="G1950" t="s">
        <v>623</v>
      </c>
      <c r="I1950" s="97">
        <v>0</v>
      </c>
      <c r="J1950" s="97">
        <v>0</v>
      </c>
      <c r="K1950" s="97"/>
      <c r="L1950" s="97"/>
      <c r="M1950" s="97"/>
      <c r="N1950" s="97"/>
      <c r="O1950" s="97"/>
      <c r="P1950" s="97"/>
      <c r="Q1950" s="97"/>
      <c r="R1950" s="97"/>
      <c r="S1950" s="97"/>
      <c r="T1950" s="95"/>
      <c r="U1950" s="95"/>
      <c r="V1950" s="34" t="s">
        <v>2225</v>
      </c>
      <c r="W1950" s="34" t="s">
        <v>2225</v>
      </c>
      <c r="X1950" s="34" t="s">
        <v>2225</v>
      </c>
    </row>
    <row r="1951" spans="1:24" ht="14">
      <c r="A1951" s="91"/>
      <c r="B1951" s="92" t="s">
        <v>589</v>
      </c>
      <c r="C1951" s="91" t="s">
        <v>623</v>
      </c>
      <c r="D1951" s="91" t="s">
        <v>623</v>
      </c>
      <c r="E1951" s="93" t="s">
        <v>623</v>
      </c>
      <c r="F1951" t="s">
        <v>623</v>
      </c>
      <c r="G1951" t="s">
        <v>623</v>
      </c>
      <c r="I1951" s="97">
        <v>0</v>
      </c>
      <c r="J1951" s="97">
        <v>0</v>
      </c>
      <c r="K1951" s="97"/>
      <c r="L1951" s="97"/>
      <c r="M1951" s="97"/>
      <c r="N1951" s="97"/>
      <c r="O1951" s="97"/>
      <c r="P1951" s="97"/>
      <c r="Q1951" s="97"/>
      <c r="R1951" s="97"/>
      <c r="S1951" s="97"/>
      <c r="T1951" s="95"/>
      <c r="U1951" s="95"/>
      <c r="V1951" s="34" t="s">
        <v>2225</v>
      </c>
      <c r="W1951" s="34" t="s">
        <v>2225</v>
      </c>
      <c r="X1951" s="34" t="s">
        <v>2225</v>
      </c>
    </row>
    <row r="1952" spans="1:24" ht="14">
      <c r="A1952" s="91"/>
      <c r="B1952" s="92" t="s">
        <v>589</v>
      </c>
      <c r="C1952" s="91" t="s">
        <v>623</v>
      </c>
      <c r="D1952" s="91" t="s">
        <v>623</v>
      </c>
      <c r="E1952" s="93" t="s">
        <v>623</v>
      </c>
      <c r="F1952" t="s">
        <v>623</v>
      </c>
      <c r="G1952" t="s">
        <v>623</v>
      </c>
      <c r="I1952" s="97">
        <v>0</v>
      </c>
      <c r="J1952" s="97">
        <v>0</v>
      </c>
      <c r="K1952" s="97"/>
      <c r="L1952" s="97"/>
      <c r="M1952" s="97"/>
      <c r="N1952" s="97"/>
      <c r="O1952" s="97"/>
      <c r="P1952" s="97"/>
      <c r="Q1952" s="97"/>
      <c r="R1952" s="97"/>
      <c r="S1952" s="97"/>
      <c r="T1952" s="95"/>
      <c r="U1952" s="95"/>
      <c r="V1952" s="34" t="s">
        <v>2225</v>
      </c>
      <c r="W1952" s="34" t="s">
        <v>2225</v>
      </c>
      <c r="X1952" s="34" t="s">
        <v>2225</v>
      </c>
    </row>
    <row r="1953" spans="1:24" ht="14">
      <c r="A1953" s="91"/>
      <c r="B1953" s="92" t="s">
        <v>589</v>
      </c>
      <c r="C1953" s="91" t="s">
        <v>623</v>
      </c>
      <c r="D1953" s="91" t="s">
        <v>623</v>
      </c>
      <c r="E1953" s="93" t="s">
        <v>623</v>
      </c>
      <c r="F1953" t="s">
        <v>623</v>
      </c>
      <c r="G1953" t="s">
        <v>623</v>
      </c>
      <c r="I1953" s="97">
        <v>0</v>
      </c>
      <c r="J1953" s="97">
        <v>0</v>
      </c>
      <c r="K1953" s="97"/>
      <c r="L1953" s="97"/>
      <c r="M1953" s="97"/>
      <c r="N1953" s="97"/>
      <c r="O1953" s="97"/>
      <c r="P1953" s="97"/>
      <c r="Q1953" s="97"/>
      <c r="R1953" s="97"/>
      <c r="S1953" s="97"/>
      <c r="T1953" s="95"/>
      <c r="U1953" s="95"/>
      <c r="V1953" s="34" t="s">
        <v>2225</v>
      </c>
      <c r="W1953" s="34" t="s">
        <v>2225</v>
      </c>
      <c r="X1953" s="34" t="s">
        <v>2225</v>
      </c>
    </row>
    <row r="1954" spans="1:24" ht="14">
      <c r="A1954" s="91"/>
      <c r="B1954" s="92" t="s">
        <v>589</v>
      </c>
      <c r="C1954" s="91" t="s">
        <v>623</v>
      </c>
      <c r="D1954" s="91" t="s">
        <v>623</v>
      </c>
      <c r="E1954" s="93" t="s">
        <v>623</v>
      </c>
      <c r="F1954" t="s">
        <v>623</v>
      </c>
      <c r="G1954" t="s">
        <v>623</v>
      </c>
      <c r="I1954" s="97">
        <v>0</v>
      </c>
      <c r="J1954" s="97">
        <v>0</v>
      </c>
      <c r="K1954" s="97"/>
      <c r="L1954" s="97"/>
      <c r="M1954" s="97"/>
      <c r="N1954" s="97"/>
      <c r="O1954" s="97"/>
      <c r="P1954" s="97"/>
      <c r="Q1954" s="97"/>
      <c r="R1954" s="97"/>
      <c r="S1954" s="97"/>
      <c r="T1954" s="95"/>
      <c r="U1954" s="95"/>
      <c r="V1954" s="34" t="s">
        <v>2225</v>
      </c>
      <c r="W1954" s="34" t="s">
        <v>2225</v>
      </c>
      <c r="X1954" s="34" t="s">
        <v>2225</v>
      </c>
    </row>
    <row r="1955" spans="1:24" ht="14">
      <c r="A1955" s="91"/>
      <c r="B1955" s="92" t="s">
        <v>589</v>
      </c>
      <c r="C1955" s="91" t="s">
        <v>623</v>
      </c>
      <c r="D1955" s="91" t="s">
        <v>623</v>
      </c>
      <c r="E1955" s="93" t="s">
        <v>623</v>
      </c>
      <c r="F1955" t="s">
        <v>623</v>
      </c>
      <c r="G1955" t="s">
        <v>623</v>
      </c>
      <c r="I1955" s="97">
        <v>0</v>
      </c>
      <c r="J1955" s="97">
        <v>0</v>
      </c>
      <c r="K1955" s="97"/>
      <c r="L1955" s="97"/>
      <c r="M1955" s="97"/>
      <c r="N1955" s="97"/>
      <c r="O1955" s="97"/>
      <c r="P1955" s="97"/>
      <c r="Q1955" s="97"/>
      <c r="R1955" s="97"/>
      <c r="S1955" s="97"/>
      <c r="T1955" s="95"/>
      <c r="U1955" s="95"/>
      <c r="V1955" s="34" t="s">
        <v>2225</v>
      </c>
      <c r="W1955" s="34" t="s">
        <v>2225</v>
      </c>
      <c r="X1955" s="34" t="s">
        <v>2225</v>
      </c>
    </row>
    <row r="1956" spans="1:24" ht="14">
      <c r="A1956" s="91"/>
      <c r="B1956" s="92" t="s">
        <v>589</v>
      </c>
      <c r="C1956" s="91" t="s">
        <v>623</v>
      </c>
      <c r="D1956" s="91" t="s">
        <v>623</v>
      </c>
      <c r="E1956" s="93" t="s">
        <v>623</v>
      </c>
      <c r="F1956" t="s">
        <v>623</v>
      </c>
      <c r="G1956" t="s">
        <v>623</v>
      </c>
      <c r="I1956" s="97">
        <v>0</v>
      </c>
      <c r="J1956" s="97">
        <v>0</v>
      </c>
      <c r="K1956" s="97"/>
      <c r="L1956" s="97"/>
      <c r="M1956" s="97"/>
      <c r="N1956" s="97"/>
      <c r="O1956" s="97"/>
      <c r="P1956" s="97"/>
      <c r="Q1956" s="97"/>
      <c r="R1956" s="97"/>
      <c r="S1956" s="97"/>
      <c r="T1956" s="95"/>
      <c r="U1956" s="95"/>
      <c r="V1956" s="34" t="s">
        <v>2225</v>
      </c>
      <c r="W1956" s="34" t="s">
        <v>2225</v>
      </c>
      <c r="X1956" s="34" t="s">
        <v>2225</v>
      </c>
    </row>
    <row r="1957" spans="1:24" ht="14">
      <c r="A1957" s="91"/>
      <c r="B1957" s="92" t="s">
        <v>589</v>
      </c>
      <c r="C1957" s="91" t="s">
        <v>623</v>
      </c>
      <c r="D1957" s="91" t="s">
        <v>623</v>
      </c>
      <c r="E1957" s="93" t="s">
        <v>623</v>
      </c>
      <c r="F1957" t="s">
        <v>623</v>
      </c>
      <c r="G1957" t="s">
        <v>623</v>
      </c>
      <c r="I1957" s="97">
        <v>0</v>
      </c>
      <c r="J1957" s="97">
        <v>0</v>
      </c>
      <c r="K1957" s="97"/>
      <c r="L1957" s="97"/>
      <c r="M1957" s="97"/>
      <c r="N1957" s="97"/>
      <c r="O1957" s="97"/>
      <c r="P1957" s="97"/>
      <c r="Q1957" s="97"/>
      <c r="R1957" s="97"/>
      <c r="S1957" s="97"/>
      <c r="T1957" s="95"/>
      <c r="U1957" s="95"/>
      <c r="V1957" s="34" t="s">
        <v>2225</v>
      </c>
      <c r="W1957" s="34" t="s">
        <v>2225</v>
      </c>
      <c r="X1957" s="34" t="s">
        <v>2225</v>
      </c>
    </row>
    <row r="1958" spans="1:24" ht="14">
      <c r="A1958" s="91"/>
      <c r="B1958" s="92" t="s">
        <v>589</v>
      </c>
      <c r="C1958" s="91" t="s">
        <v>623</v>
      </c>
      <c r="D1958" s="91" t="s">
        <v>623</v>
      </c>
      <c r="E1958" s="93" t="s">
        <v>623</v>
      </c>
      <c r="F1958" t="s">
        <v>623</v>
      </c>
      <c r="G1958" t="s">
        <v>623</v>
      </c>
      <c r="I1958" s="97">
        <v>0</v>
      </c>
      <c r="J1958" s="97">
        <v>0</v>
      </c>
      <c r="K1958" s="97"/>
      <c r="L1958" s="97"/>
      <c r="M1958" s="97"/>
      <c r="N1958" s="97"/>
      <c r="O1958" s="97"/>
      <c r="P1958" s="97"/>
      <c r="Q1958" s="97"/>
      <c r="R1958" s="97"/>
      <c r="S1958" s="97"/>
      <c r="T1958" s="95"/>
      <c r="U1958" s="95"/>
      <c r="V1958" s="34" t="s">
        <v>2225</v>
      </c>
      <c r="W1958" s="34" t="s">
        <v>2225</v>
      </c>
      <c r="X1958" s="34" t="s">
        <v>2225</v>
      </c>
    </row>
    <row r="1959" spans="1:24" ht="14">
      <c r="A1959" s="91"/>
      <c r="B1959" s="92" t="s">
        <v>589</v>
      </c>
      <c r="C1959" s="91" t="s">
        <v>623</v>
      </c>
      <c r="D1959" s="91" t="s">
        <v>623</v>
      </c>
      <c r="E1959" s="93" t="s">
        <v>623</v>
      </c>
      <c r="F1959" t="s">
        <v>623</v>
      </c>
      <c r="G1959" t="s">
        <v>623</v>
      </c>
      <c r="I1959" s="97">
        <v>0</v>
      </c>
      <c r="J1959" s="97">
        <v>0</v>
      </c>
      <c r="K1959" s="97"/>
      <c r="L1959" s="97"/>
      <c r="M1959" s="97"/>
      <c r="N1959" s="97"/>
      <c r="O1959" s="97"/>
      <c r="P1959" s="97"/>
      <c r="Q1959" s="97"/>
      <c r="R1959" s="97"/>
      <c r="S1959" s="97"/>
      <c r="T1959" s="95"/>
      <c r="U1959" s="95"/>
      <c r="V1959" s="34" t="s">
        <v>2225</v>
      </c>
      <c r="W1959" s="34" t="s">
        <v>2225</v>
      </c>
      <c r="X1959" s="34" t="s">
        <v>2225</v>
      </c>
    </row>
    <row r="1960" spans="1:24" ht="14">
      <c r="A1960" s="91"/>
      <c r="B1960" s="92" t="s">
        <v>589</v>
      </c>
      <c r="C1960" s="91" t="s">
        <v>623</v>
      </c>
      <c r="D1960" s="91" t="s">
        <v>623</v>
      </c>
      <c r="E1960" s="93" t="s">
        <v>623</v>
      </c>
      <c r="F1960" t="s">
        <v>623</v>
      </c>
      <c r="G1960" t="s">
        <v>623</v>
      </c>
      <c r="I1960" s="97">
        <v>0</v>
      </c>
      <c r="J1960" s="97">
        <v>0</v>
      </c>
      <c r="K1960" s="97"/>
      <c r="L1960" s="97"/>
      <c r="M1960" s="97"/>
      <c r="N1960" s="97"/>
      <c r="O1960" s="97"/>
      <c r="P1960" s="97"/>
      <c r="Q1960" s="97"/>
      <c r="R1960" s="97"/>
      <c r="S1960" s="97"/>
      <c r="T1960" s="95"/>
      <c r="U1960" s="95"/>
      <c r="V1960" s="34" t="s">
        <v>2225</v>
      </c>
      <c r="W1960" s="34" t="s">
        <v>2225</v>
      </c>
      <c r="X1960" s="34" t="s">
        <v>2225</v>
      </c>
    </row>
    <row r="1961" spans="1:24" ht="14">
      <c r="A1961" s="91"/>
      <c r="B1961" s="92" t="s">
        <v>589</v>
      </c>
      <c r="C1961" s="91" t="s">
        <v>623</v>
      </c>
      <c r="D1961" s="91" t="s">
        <v>623</v>
      </c>
      <c r="E1961" s="93" t="s">
        <v>623</v>
      </c>
      <c r="F1961" t="s">
        <v>623</v>
      </c>
      <c r="G1961" t="s">
        <v>623</v>
      </c>
      <c r="I1961" s="97">
        <v>0</v>
      </c>
      <c r="J1961" s="97">
        <v>0</v>
      </c>
      <c r="K1961" s="97"/>
      <c r="L1961" s="97"/>
      <c r="M1961" s="97"/>
      <c r="N1961" s="97"/>
      <c r="O1961" s="97"/>
      <c r="P1961" s="97"/>
      <c r="Q1961" s="97"/>
      <c r="R1961" s="97"/>
      <c r="S1961" s="97"/>
      <c r="T1961" s="95"/>
      <c r="U1961" s="95"/>
      <c r="V1961" s="34" t="s">
        <v>2225</v>
      </c>
      <c r="W1961" s="34" t="s">
        <v>2225</v>
      </c>
      <c r="X1961" s="34" t="s">
        <v>2225</v>
      </c>
    </row>
    <row r="1962" spans="1:24" ht="14">
      <c r="A1962" s="91"/>
      <c r="B1962" s="92" t="s">
        <v>589</v>
      </c>
      <c r="C1962" s="91" t="s">
        <v>623</v>
      </c>
      <c r="D1962" s="91" t="s">
        <v>623</v>
      </c>
      <c r="E1962" s="93" t="s">
        <v>623</v>
      </c>
      <c r="F1962" t="s">
        <v>623</v>
      </c>
      <c r="G1962" t="s">
        <v>623</v>
      </c>
      <c r="I1962" s="97">
        <v>0</v>
      </c>
      <c r="J1962" s="97">
        <v>0</v>
      </c>
      <c r="K1962" s="97"/>
      <c r="L1962" s="97"/>
      <c r="M1962" s="97"/>
      <c r="N1962" s="97"/>
      <c r="O1962" s="97"/>
      <c r="P1962" s="97"/>
      <c r="Q1962" s="97"/>
      <c r="R1962" s="97"/>
      <c r="S1962" s="97"/>
      <c r="T1962" s="95"/>
      <c r="U1962" s="95"/>
      <c r="V1962" s="34" t="s">
        <v>2225</v>
      </c>
      <c r="W1962" s="34" t="s">
        <v>2225</v>
      </c>
      <c r="X1962" s="34" t="s">
        <v>2225</v>
      </c>
    </row>
    <row r="1963" spans="1:24" ht="14">
      <c r="A1963" s="91"/>
      <c r="B1963" s="92" t="s">
        <v>589</v>
      </c>
      <c r="C1963" s="91" t="s">
        <v>623</v>
      </c>
      <c r="D1963" s="91" t="s">
        <v>623</v>
      </c>
      <c r="E1963" s="93" t="s">
        <v>623</v>
      </c>
      <c r="F1963" t="s">
        <v>623</v>
      </c>
      <c r="G1963" t="s">
        <v>623</v>
      </c>
      <c r="I1963" s="97">
        <v>0</v>
      </c>
      <c r="J1963" s="97">
        <v>0</v>
      </c>
      <c r="K1963" s="97"/>
      <c r="L1963" s="97"/>
      <c r="M1963" s="97"/>
      <c r="N1963" s="97"/>
      <c r="O1963" s="97"/>
      <c r="P1963" s="97"/>
      <c r="Q1963" s="97"/>
      <c r="R1963" s="97"/>
      <c r="S1963" s="97"/>
      <c r="T1963" s="95"/>
      <c r="U1963" s="95"/>
      <c r="V1963" s="34" t="s">
        <v>2225</v>
      </c>
      <c r="W1963" s="34" t="s">
        <v>2225</v>
      </c>
      <c r="X1963" s="34" t="s">
        <v>2225</v>
      </c>
    </row>
    <row r="1964" spans="1:24" ht="14">
      <c r="A1964" s="91"/>
      <c r="B1964" s="92" t="s">
        <v>589</v>
      </c>
      <c r="C1964" s="91" t="s">
        <v>623</v>
      </c>
      <c r="D1964" s="91" t="s">
        <v>623</v>
      </c>
      <c r="E1964" s="93" t="s">
        <v>623</v>
      </c>
      <c r="F1964" t="s">
        <v>623</v>
      </c>
      <c r="G1964" t="s">
        <v>623</v>
      </c>
      <c r="I1964" s="97">
        <v>0</v>
      </c>
      <c r="J1964" s="97">
        <v>0</v>
      </c>
      <c r="K1964" s="97"/>
      <c r="L1964" s="97"/>
      <c r="M1964" s="97"/>
      <c r="N1964" s="97"/>
      <c r="O1964" s="97"/>
      <c r="P1964" s="97"/>
      <c r="Q1964" s="97"/>
      <c r="R1964" s="97"/>
      <c r="S1964" s="97"/>
      <c r="T1964" s="95"/>
      <c r="U1964" s="95"/>
      <c r="V1964" s="34" t="s">
        <v>2225</v>
      </c>
      <c r="W1964" s="34" t="s">
        <v>2225</v>
      </c>
      <c r="X1964" s="34" t="s">
        <v>2225</v>
      </c>
    </row>
    <row r="1965" spans="1:24" ht="14">
      <c r="A1965" s="91"/>
      <c r="B1965" s="92" t="s">
        <v>589</v>
      </c>
      <c r="C1965" s="91" t="s">
        <v>623</v>
      </c>
      <c r="D1965" s="91" t="s">
        <v>623</v>
      </c>
      <c r="E1965" s="93" t="s">
        <v>623</v>
      </c>
      <c r="F1965" t="s">
        <v>623</v>
      </c>
      <c r="G1965" t="s">
        <v>623</v>
      </c>
      <c r="I1965" s="97">
        <v>0</v>
      </c>
      <c r="J1965" s="97">
        <v>0</v>
      </c>
      <c r="K1965" s="97"/>
      <c r="L1965" s="97"/>
      <c r="M1965" s="97"/>
      <c r="N1965" s="97"/>
      <c r="O1965" s="97"/>
      <c r="P1965" s="97"/>
      <c r="Q1965" s="97"/>
      <c r="R1965" s="97"/>
      <c r="S1965" s="97"/>
      <c r="T1965" s="95"/>
      <c r="U1965" s="95"/>
      <c r="V1965" s="34" t="s">
        <v>2225</v>
      </c>
      <c r="W1965" s="34" t="s">
        <v>2225</v>
      </c>
      <c r="X1965" s="34" t="s">
        <v>2225</v>
      </c>
    </row>
    <row r="1966" spans="1:24" ht="14">
      <c r="A1966" s="91"/>
      <c r="B1966" s="92" t="s">
        <v>589</v>
      </c>
      <c r="C1966" s="91" t="s">
        <v>623</v>
      </c>
      <c r="D1966" s="91" t="s">
        <v>623</v>
      </c>
      <c r="E1966" s="93" t="s">
        <v>623</v>
      </c>
      <c r="F1966" t="s">
        <v>623</v>
      </c>
      <c r="G1966" t="s">
        <v>623</v>
      </c>
      <c r="I1966" s="97">
        <v>0</v>
      </c>
      <c r="J1966" s="97">
        <v>0</v>
      </c>
      <c r="K1966" s="97"/>
      <c r="L1966" s="97"/>
      <c r="M1966" s="97"/>
      <c r="N1966" s="97"/>
      <c r="O1966" s="97"/>
      <c r="P1966" s="97"/>
      <c r="Q1966" s="97"/>
      <c r="R1966" s="97"/>
      <c r="S1966" s="97"/>
      <c r="T1966" s="95"/>
      <c r="U1966" s="95"/>
      <c r="V1966" s="34" t="s">
        <v>2225</v>
      </c>
      <c r="W1966" s="34" t="s">
        <v>2225</v>
      </c>
      <c r="X1966" s="34" t="s">
        <v>2225</v>
      </c>
    </row>
    <row r="1967" spans="1:24" ht="14">
      <c r="A1967" s="91"/>
      <c r="B1967" s="92" t="s">
        <v>589</v>
      </c>
      <c r="C1967" s="91" t="s">
        <v>623</v>
      </c>
      <c r="D1967" s="91" t="s">
        <v>623</v>
      </c>
      <c r="E1967" s="93" t="s">
        <v>623</v>
      </c>
      <c r="F1967" t="s">
        <v>623</v>
      </c>
      <c r="G1967" t="s">
        <v>623</v>
      </c>
      <c r="I1967" s="97">
        <v>0</v>
      </c>
      <c r="J1967" s="97">
        <v>0</v>
      </c>
      <c r="K1967" s="97"/>
      <c r="L1967" s="97"/>
      <c r="M1967" s="97"/>
      <c r="N1967" s="97"/>
      <c r="O1967" s="97"/>
      <c r="P1967" s="97"/>
      <c r="Q1967" s="97"/>
      <c r="R1967" s="97"/>
      <c r="S1967" s="97"/>
      <c r="T1967" s="95"/>
      <c r="U1967" s="95"/>
      <c r="V1967" s="34" t="s">
        <v>2225</v>
      </c>
      <c r="W1967" s="34" t="s">
        <v>2225</v>
      </c>
      <c r="X1967" s="34" t="s">
        <v>2225</v>
      </c>
    </row>
    <row r="1968" spans="1:24" ht="14">
      <c r="A1968" s="91"/>
      <c r="B1968" s="92" t="s">
        <v>589</v>
      </c>
      <c r="C1968" s="91" t="s">
        <v>623</v>
      </c>
      <c r="D1968" s="91" t="s">
        <v>623</v>
      </c>
      <c r="E1968" s="93" t="s">
        <v>623</v>
      </c>
      <c r="F1968" t="s">
        <v>623</v>
      </c>
      <c r="G1968" t="s">
        <v>623</v>
      </c>
      <c r="I1968" s="97">
        <v>0</v>
      </c>
      <c r="J1968" s="97">
        <v>0</v>
      </c>
      <c r="K1968" s="97"/>
      <c r="L1968" s="97"/>
      <c r="M1968" s="97"/>
      <c r="N1968" s="97"/>
      <c r="O1968" s="97"/>
      <c r="P1968" s="97"/>
      <c r="Q1968" s="97"/>
      <c r="R1968" s="97"/>
      <c r="S1968" s="97"/>
      <c r="T1968" s="95"/>
      <c r="U1968" s="95"/>
      <c r="V1968" s="34" t="s">
        <v>2225</v>
      </c>
      <c r="W1968" s="34" t="s">
        <v>2225</v>
      </c>
      <c r="X1968" s="34" t="s">
        <v>2225</v>
      </c>
    </row>
    <row r="1969" spans="1:24" ht="14">
      <c r="A1969" s="91"/>
      <c r="B1969" s="92" t="s">
        <v>589</v>
      </c>
      <c r="C1969" s="91" t="s">
        <v>623</v>
      </c>
      <c r="D1969" s="91" t="s">
        <v>623</v>
      </c>
      <c r="E1969" s="93" t="s">
        <v>623</v>
      </c>
      <c r="F1969" t="s">
        <v>623</v>
      </c>
      <c r="G1969" t="s">
        <v>623</v>
      </c>
      <c r="I1969" s="97">
        <v>0</v>
      </c>
      <c r="J1969" s="97">
        <v>0</v>
      </c>
      <c r="K1969" s="97"/>
      <c r="L1969" s="97"/>
      <c r="M1969" s="97"/>
      <c r="N1969" s="97"/>
      <c r="O1969" s="97"/>
      <c r="P1969" s="97"/>
      <c r="Q1969" s="97"/>
      <c r="R1969" s="97"/>
      <c r="S1969" s="97"/>
      <c r="T1969" s="95"/>
      <c r="U1969" s="95"/>
      <c r="V1969" s="34" t="s">
        <v>2225</v>
      </c>
      <c r="W1969" s="34" t="s">
        <v>2225</v>
      </c>
      <c r="X1969" s="34" t="s">
        <v>2225</v>
      </c>
    </row>
    <row r="1970" spans="1:24" ht="14">
      <c r="A1970" s="91"/>
      <c r="B1970" s="92" t="s">
        <v>589</v>
      </c>
      <c r="C1970" s="91" t="s">
        <v>623</v>
      </c>
      <c r="D1970" s="91" t="s">
        <v>623</v>
      </c>
      <c r="E1970" s="93" t="s">
        <v>623</v>
      </c>
      <c r="F1970" t="s">
        <v>623</v>
      </c>
      <c r="G1970" t="s">
        <v>623</v>
      </c>
      <c r="I1970" s="97">
        <v>0</v>
      </c>
      <c r="J1970" s="97">
        <v>0</v>
      </c>
      <c r="K1970" s="97"/>
      <c r="L1970" s="97"/>
      <c r="M1970" s="97"/>
      <c r="N1970" s="97"/>
      <c r="O1970" s="97"/>
      <c r="P1970" s="97"/>
      <c r="Q1970" s="97"/>
      <c r="R1970" s="97"/>
      <c r="S1970" s="97"/>
      <c r="T1970" s="95"/>
      <c r="U1970" s="95"/>
      <c r="V1970" s="34" t="s">
        <v>2225</v>
      </c>
      <c r="W1970" s="34" t="s">
        <v>2225</v>
      </c>
      <c r="X1970" s="34" t="s">
        <v>2225</v>
      </c>
    </row>
    <row r="1971" spans="1:24" ht="14">
      <c r="A1971" s="91"/>
      <c r="B1971" s="92" t="s">
        <v>589</v>
      </c>
      <c r="C1971" s="91" t="s">
        <v>623</v>
      </c>
      <c r="D1971" s="91" t="s">
        <v>623</v>
      </c>
      <c r="E1971" s="93" t="s">
        <v>623</v>
      </c>
      <c r="F1971" t="s">
        <v>623</v>
      </c>
      <c r="G1971" t="s">
        <v>623</v>
      </c>
      <c r="I1971" s="97">
        <v>0</v>
      </c>
      <c r="J1971" s="97">
        <v>0</v>
      </c>
      <c r="K1971" s="97"/>
      <c r="L1971" s="97"/>
      <c r="M1971" s="97"/>
      <c r="N1971" s="97"/>
      <c r="O1971" s="97"/>
      <c r="P1971" s="97"/>
      <c r="Q1971" s="97"/>
      <c r="R1971" s="97"/>
      <c r="S1971" s="97"/>
      <c r="T1971" s="95"/>
      <c r="U1971" s="95"/>
      <c r="V1971" s="34" t="s">
        <v>2225</v>
      </c>
      <c r="W1971" s="34" t="s">
        <v>2225</v>
      </c>
      <c r="X1971" s="34" t="s">
        <v>2225</v>
      </c>
    </row>
    <row r="1972" spans="1:24" ht="14">
      <c r="A1972" s="91"/>
      <c r="B1972" s="92" t="s">
        <v>589</v>
      </c>
      <c r="C1972" s="91" t="s">
        <v>623</v>
      </c>
      <c r="D1972" s="91" t="s">
        <v>623</v>
      </c>
      <c r="E1972" s="93" t="s">
        <v>623</v>
      </c>
      <c r="F1972" t="s">
        <v>623</v>
      </c>
      <c r="G1972" t="s">
        <v>623</v>
      </c>
      <c r="I1972" s="97">
        <v>0</v>
      </c>
      <c r="J1972" s="97">
        <v>0</v>
      </c>
      <c r="K1972" s="97"/>
      <c r="L1972" s="97"/>
      <c r="M1972" s="97"/>
      <c r="N1972" s="97"/>
      <c r="O1972" s="97"/>
      <c r="P1972" s="97"/>
      <c r="Q1972" s="97"/>
      <c r="R1972" s="97"/>
      <c r="S1972" s="97"/>
      <c r="T1972" s="95"/>
      <c r="U1972" s="95"/>
      <c r="V1972" s="34" t="s">
        <v>2225</v>
      </c>
      <c r="W1972" s="34" t="s">
        <v>2225</v>
      </c>
      <c r="X1972" s="34" t="s">
        <v>2225</v>
      </c>
    </row>
    <row r="1973" spans="1:24" ht="14">
      <c r="A1973" s="91"/>
      <c r="B1973" s="92" t="s">
        <v>589</v>
      </c>
      <c r="C1973" s="91" t="s">
        <v>623</v>
      </c>
      <c r="D1973" s="91" t="s">
        <v>623</v>
      </c>
      <c r="E1973" s="93" t="s">
        <v>623</v>
      </c>
      <c r="F1973" t="s">
        <v>623</v>
      </c>
      <c r="G1973" t="s">
        <v>623</v>
      </c>
      <c r="I1973" s="97">
        <v>0</v>
      </c>
      <c r="J1973" s="97">
        <v>0</v>
      </c>
      <c r="K1973" s="97"/>
      <c r="L1973" s="97"/>
      <c r="M1973" s="97"/>
      <c r="N1973" s="97"/>
      <c r="O1973" s="97"/>
      <c r="P1973" s="97"/>
      <c r="Q1973" s="97"/>
      <c r="R1973" s="97"/>
      <c r="S1973" s="97"/>
      <c r="T1973" s="95"/>
      <c r="U1973" s="95"/>
      <c r="V1973" s="34" t="s">
        <v>2225</v>
      </c>
      <c r="W1973" s="34" t="s">
        <v>2225</v>
      </c>
      <c r="X1973" s="34" t="s">
        <v>2225</v>
      </c>
    </row>
    <row r="1974" spans="1:24" ht="14">
      <c r="A1974" s="91"/>
      <c r="B1974" s="92" t="s">
        <v>589</v>
      </c>
      <c r="C1974" s="91" t="s">
        <v>623</v>
      </c>
      <c r="D1974" s="91" t="s">
        <v>623</v>
      </c>
      <c r="E1974" s="93" t="s">
        <v>623</v>
      </c>
      <c r="F1974" t="s">
        <v>623</v>
      </c>
      <c r="G1974" t="s">
        <v>623</v>
      </c>
      <c r="I1974" s="97">
        <v>0</v>
      </c>
      <c r="J1974" s="97">
        <v>0</v>
      </c>
      <c r="K1974" s="97"/>
      <c r="L1974" s="97"/>
      <c r="M1974" s="97"/>
      <c r="N1974" s="97"/>
      <c r="O1974" s="97"/>
      <c r="P1974" s="97"/>
      <c r="Q1974" s="97"/>
      <c r="R1974" s="97"/>
      <c r="S1974" s="97"/>
      <c r="T1974" s="95"/>
      <c r="U1974" s="95"/>
      <c r="V1974" s="34" t="s">
        <v>2225</v>
      </c>
      <c r="W1974" s="34" t="s">
        <v>2225</v>
      </c>
      <c r="X1974" s="34" t="s">
        <v>2225</v>
      </c>
    </row>
    <row r="1975" spans="1:24" ht="14">
      <c r="A1975" s="91"/>
      <c r="B1975" s="92" t="s">
        <v>589</v>
      </c>
      <c r="C1975" s="91" t="s">
        <v>623</v>
      </c>
      <c r="D1975" s="91" t="s">
        <v>623</v>
      </c>
      <c r="E1975" s="93" t="s">
        <v>623</v>
      </c>
      <c r="F1975" t="s">
        <v>623</v>
      </c>
      <c r="G1975" t="s">
        <v>623</v>
      </c>
      <c r="I1975" s="97">
        <v>0</v>
      </c>
      <c r="J1975" s="97">
        <v>0</v>
      </c>
      <c r="K1975" s="97"/>
      <c r="L1975" s="97"/>
      <c r="M1975" s="97"/>
      <c r="N1975" s="97"/>
      <c r="O1975" s="97"/>
      <c r="P1975" s="97"/>
      <c r="Q1975" s="97"/>
      <c r="R1975" s="97"/>
      <c r="S1975" s="97"/>
      <c r="T1975" s="95"/>
      <c r="U1975" s="95"/>
      <c r="V1975" s="34" t="s">
        <v>2225</v>
      </c>
      <c r="W1975" s="34" t="s">
        <v>2225</v>
      </c>
      <c r="X1975" s="34" t="s">
        <v>2225</v>
      </c>
    </row>
    <row r="1976" spans="1:24" ht="14">
      <c r="A1976" s="91"/>
      <c r="B1976" s="92" t="s">
        <v>589</v>
      </c>
      <c r="C1976" s="91" t="s">
        <v>623</v>
      </c>
      <c r="D1976" s="91" t="s">
        <v>623</v>
      </c>
      <c r="E1976" s="93" t="s">
        <v>623</v>
      </c>
      <c r="F1976" t="s">
        <v>623</v>
      </c>
      <c r="G1976" t="s">
        <v>623</v>
      </c>
      <c r="I1976" s="97">
        <v>0</v>
      </c>
      <c r="J1976" s="97">
        <v>0</v>
      </c>
      <c r="K1976" s="97"/>
      <c r="L1976" s="97"/>
      <c r="M1976" s="97"/>
      <c r="N1976" s="97"/>
      <c r="O1976" s="97"/>
      <c r="P1976" s="97"/>
      <c r="Q1976" s="97"/>
      <c r="R1976" s="97"/>
      <c r="S1976" s="97"/>
      <c r="T1976" s="95"/>
      <c r="U1976" s="95"/>
      <c r="V1976" s="34" t="s">
        <v>2225</v>
      </c>
      <c r="W1976" s="34" t="s">
        <v>2225</v>
      </c>
      <c r="X1976" s="34" t="s">
        <v>2225</v>
      </c>
    </row>
    <row r="1977" spans="1:24" ht="14">
      <c r="A1977" s="91"/>
      <c r="B1977" s="92" t="s">
        <v>589</v>
      </c>
      <c r="C1977" s="91" t="s">
        <v>623</v>
      </c>
      <c r="D1977" s="91" t="s">
        <v>623</v>
      </c>
      <c r="E1977" s="93" t="s">
        <v>623</v>
      </c>
      <c r="F1977" t="s">
        <v>623</v>
      </c>
      <c r="G1977" t="s">
        <v>623</v>
      </c>
      <c r="I1977" s="97">
        <v>0</v>
      </c>
      <c r="J1977" s="97">
        <v>0</v>
      </c>
      <c r="K1977" s="97"/>
      <c r="L1977" s="97"/>
      <c r="M1977" s="97"/>
      <c r="N1977" s="97"/>
      <c r="O1977" s="97"/>
      <c r="P1977" s="97"/>
      <c r="Q1977" s="97"/>
      <c r="R1977" s="97"/>
      <c r="S1977" s="97"/>
      <c r="T1977" s="95"/>
      <c r="U1977" s="95"/>
      <c r="V1977" s="34" t="s">
        <v>2225</v>
      </c>
      <c r="W1977" s="34" t="s">
        <v>2225</v>
      </c>
      <c r="X1977" s="34" t="s">
        <v>2225</v>
      </c>
    </row>
    <row r="1978" spans="1:24" ht="14">
      <c r="A1978" s="91"/>
      <c r="B1978" s="92" t="s">
        <v>589</v>
      </c>
      <c r="C1978" s="91" t="s">
        <v>623</v>
      </c>
      <c r="D1978" s="91" t="s">
        <v>623</v>
      </c>
      <c r="E1978" s="93" t="s">
        <v>623</v>
      </c>
      <c r="F1978" t="s">
        <v>623</v>
      </c>
      <c r="G1978" t="s">
        <v>623</v>
      </c>
      <c r="I1978" s="97">
        <v>0</v>
      </c>
      <c r="J1978" s="97">
        <v>0</v>
      </c>
      <c r="K1978" s="97"/>
      <c r="L1978" s="97"/>
      <c r="M1978" s="97"/>
      <c r="N1978" s="97"/>
      <c r="O1978" s="97"/>
      <c r="P1978" s="97"/>
      <c r="Q1978" s="97"/>
      <c r="R1978" s="97"/>
      <c r="S1978" s="97"/>
      <c r="T1978" s="95"/>
      <c r="U1978" s="95"/>
      <c r="V1978" s="34" t="s">
        <v>2225</v>
      </c>
      <c r="W1978" s="34" t="s">
        <v>2225</v>
      </c>
      <c r="X1978" s="34" t="s">
        <v>2225</v>
      </c>
    </row>
    <row r="1979" spans="1:24" ht="14">
      <c r="A1979" s="91"/>
      <c r="B1979" s="92" t="s">
        <v>589</v>
      </c>
      <c r="C1979" s="91" t="s">
        <v>623</v>
      </c>
      <c r="D1979" s="91" t="s">
        <v>623</v>
      </c>
      <c r="E1979" s="93" t="s">
        <v>623</v>
      </c>
      <c r="F1979" t="s">
        <v>623</v>
      </c>
      <c r="G1979" t="s">
        <v>623</v>
      </c>
      <c r="I1979" s="97">
        <v>0</v>
      </c>
      <c r="J1979" s="97">
        <v>0</v>
      </c>
      <c r="K1979" s="97"/>
      <c r="L1979" s="97"/>
      <c r="M1979" s="97"/>
      <c r="N1979" s="97"/>
      <c r="O1979" s="97"/>
      <c r="P1979" s="97"/>
      <c r="Q1979" s="97"/>
      <c r="R1979" s="97"/>
      <c r="S1979" s="97"/>
      <c r="T1979" s="95"/>
      <c r="U1979" s="95"/>
      <c r="V1979" s="34" t="s">
        <v>2225</v>
      </c>
      <c r="W1979" s="34" t="s">
        <v>2225</v>
      </c>
      <c r="X1979" s="34" t="s">
        <v>2225</v>
      </c>
    </row>
    <row r="1980" spans="1:24" ht="14">
      <c r="A1980" s="91"/>
      <c r="B1980" s="92" t="s">
        <v>589</v>
      </c>
      <c r="C1980" s="91" t="s">
        <v>623</v>
      </c>
      <c r="D1980" s="91" t="s">
        <v>623</v>
      </c>
      <c r="E1980" s="93" t="s">
        <v>623</v>
      </c>
      <c r="F1980" t="s">
        <v>623</v>
      </c>
      <c r="G1980" t="s">
        <v>623</v>
      </c>
      <c r="I1980" s="97">
        <v>0</v>
      </c>
      <c r="J1980" s="97">
        <v>0</v>
      </c>
      <c r="K1980" s="97"/>
      <c r="L1980" s="97"/>
      <c r="M1980" s="97"/>
      <c r="N1980" s="97"/>
      <c r="O1980" s="97"/>
      <c r="P1980" s="97"/>
      <c r="Q1980" s="97"/>
      <c r="R1980" s="97"/>
      <c r="S1980" s="97"/>
      <c r="T1980" s="95"/>
      <c r="U1980" s="95"/>
      <c r="V1980" s="34" t="s">
        <v>2225</v>
      </c>
      <c r="W1980" s="34" t="s">
        <v>2225</v>
      </c>
      <c r="X1980" s="34" t="s">
        <v>2225</v>
      </c>
    </row>
    <row r="1981" spans="1:24" ht="14">
      <c r="A1981" s="91"/>
      <c r="B1981" s="92" t="s">
        <v>589</v>
      </c>
      <c r="C1981" s="91" t="s">
        <v>623</v>
      </c>
      <c r="D1981" s="91" t="s">
        <v>623</v>
      </c>
      <c r="E1981" s="93" t="s">
        <v>623</v>
      </c>
      <c r="F1981" t="s">
        <v>623</v>
      </c>
      <c r="G1981" t="s">
        <v>623</v>
      </c>
      <c r="I1981" s="97">
        <v>0</v>
      </c>
      <c r="J1981" s="97">
        <v>0</v>
      </c>
      <c r="K1981" s="97"/>
      <c r="L1981" s="97"/>
      <c r="M1981" s="97"/>
      <c r="N1981" s="97"/>
      <c r="O1981" s="97"/>
      <c r="P1981" s="97"/>
      <c r="Q1981" s="97"/>
      <c r="R1981" s="97"/>
      <c r="S1981" s="97"/>
      <c r="T1981" s="95"/>
      <c r="U1981" s="95"/>
      <c r="V1981" s="34" t="s">
        <v>2225</v>
      </c>
      <c r="W1981" s="34" t="s">
        <v>2225</v>
      </c>
      <c r="X1981" s="34" t="s">
        <v>2225</v>
      </c>
    </row>
    <row r="1982" spans="1:24" ht="14">
      <c r="A1982" s="91"/>
      <c r="B1982" s="92" t="s">
        <v>589</v>
      </c>
      <c r="C1982" s="91" t="s">
        <v>623</v>
      </c>
      <c r="D1982" s="91" t="s">
        <v>623</v>
      </c>
      <c r="E1982" s="93" t="s">
        <v>623</v>
      </c>
      <c r="F1982" t="s">
        <v>623</v>
      </c>
      <c r="G1982" t="s">
        <v>623</v>
      </c>
      <c r="I1982" s="97">
        <v>0</v>
      </c>
      <c r="J1982" s="97">
        <v>0</v>
      </c>
      <c r="K1982" s="97"/>
      <c r="L1982" s="97"/>
      <c r="M1982" s="97"/>
      <c r="N1982" s="97"/>
      <c r="O1982" s="97"/>
      <c r="P1982" s="97"/>
      <c r="Q1982" s="97"/>
      <c r="R1982" s="97"/>
      <c r="S1982" s="97"/>
      <c r="T1982" s="95"/>
      <c r="U1982" s="95"/>
      <c r="V1982" s="34" t="s">
        <v>2225</v>
      </c>
      <c r="W1982" s="34" t="s">
        <v>2225</v>
      </c>
      <c r="X1982" s="34" t="s">
        <v>2225</v>
      </c>
    </row>
    <row r="1983" spans="1:24" ht="14">
      <c r="A1983" s="91"/>
      <c r="B1983" s="92" t="s">
        <v>589</v>
      </c>
      <c r="C1983" s="91" t="s">
        <v>623</v>
      </c>
      <c r="D1983" s="91" t="s">
        <v>623</v>
      </c>
      <c r="E1983" s="93" t="s">
        <v>623</v>
      </c>
      <c r="F1983" t="s">
        <v>623</v>
      </c>
      <c r="G1983" t="s">
        <v>623</v>
      </c>
      <c r="I1983" s="97">
        <v>0</v>
      </c>
      <c r="J1983" s="97">
        <v>0</v>
      </c>
      <c r="K1983" s="97"/>
      <c r="L1983" s="97"/>
      <c r="M1983" s="97"/>
      <c r="N1983" s="97"/>
      <c r="O1983" s="97"/>
      <c r="P1983" s="97"/>
      <c r="Q1983" s="97"/>
      <c r="R1983" s="97"/>
      <c r="S1983" s="97"/>
      <c r="T1983" s="95"/>
      <c r="U1983" s="95"/>
      <c r="V1983" s="34" t="s">
        <v>2225</v>
      </c>
      <c r="W1983" s="34" t="s">
        <v>2225</v>
      </c>
      <c r="X1983" s="34" t="s">
        <v>2225</v>
      </c>
    </row>
    <row r="1984" spans="1:24" ht="14">
      <c r="A1984" s="91"/>
      <c r="B1984" s="92" t="s">
        <v>589</v>
      </c>
      <c r="C1984" s="91" t="s">
        <v>623</v>
      </c>
      <c r="D1984" s="91" t="s">
        <v>623</v>
      </c>
      <c r="E1984" s="93" t="s">
        <v>623</v>
      </c>
      <c r="F1984" t="s">
        <v>623</v>
      </c>
      <c r="G1984" t="s">
        <v>623</v>
      </c>
      <c r="I1984" s="97">
        <v>0</v>
      </c>
      <c r="J1984" s="97">
        <v>0</v>
      </c>
      <c r="K1984" s="97"/>
      <c r="L1984" s="97"/>
      <c r="M1984" s="97"/>
      <c r="N1984" s="97"/>
      <c r="O1984" s="97"/>
      <c r="P1984" s="97"/>
      <c r="Q1984" s="97"/>
      <c r="R1984" s="97"/>
      <c r="S1984" s="97"/>
      <c r="T1984" s="95"/>
      <c r="U1984" s="95"/>
      <c r="V1984" s="34" t="s">
        <v>2225</v>
      </c>
      <c r="W1984" s="34" t="s">
        <v>2225</v>
      </c>
      <c r="X1984" s="34" t="s">
        <v>2225</v>
      </c>
    </row>
    <row r="1985" spans="1:24" ht="14">
      <c r="A1985" s="91"/>
      <c r="B1985" s="92" t="s">
        <v>589</v>
      </c>
      <c r="C1985" s="91" t="s">
        <v>623</v>
      </c>
      <c r="D1985" s="91" t="s">
        <v>623</v>
      </c>
      <c r="E1985" s="93" t="s">
        <v>623</v>
      </c>
      <c r="F1985" t="s">
        <v>623</v>
      </c>
      <c r="G1985" t="s">
        <v>623</v>
      </c>
      <c r="I1985" s="97">
        <v>0</v>
      </c>
      <c r="J1985" s="97">
        <v>0</v>
      </c>
      <c r="K1985" s="97"/>
      <c r="L1985" s="97"/>
      <c r="M1985" s="97"/>
      <c r="N1985" s="97"/>
      <c r="O1985" s="97"/>
      <c r="P1985" s="97"/>
      <c r="Q1985" s="97"/>
      <c r="R1985" s="97"/>
      <c r="S1985" s="97"/>
      <c r="T1985" s="95"/>
      <c r="U1985" s="95"/>
      <c r="V1985" s="34" t="s">
        <v>2225</v>
      </c>
      <c r="W1985" s="34" t="s">
        <v>2225</v>
      </c>
      <c r="X1985" s="34" t="s">
        <v>2225</v>
      </c>
    </row>
    <row r="1986" spans="1:24" ht="14">
      <c r="A1986" s="91"/>
      <c r="B1986" s="92" t="s">
        <v>589</v>
      </c>
      <c r="C1986" s="91" t="s">
        <v>623</v>
      </c>
      <c r="D1986" s="91" t="s">
        <v>623</v>
      </c>
      <c r="E1986" s="93" t="s">
        <v>623</v>
      </c>
      <c r="F1986" t="s">
        <v>623</v>
      </c>
      <c r="G1986" t="s">
        <v>623</v>
      </c>
      <c r="I1986" s="97">
        <v>0</v>
      </c>
      <c r="J1986" s="97">
        <v>0</v>
      </c>
      <c r="K1986" s="97"/>
      <c r="L1986" s="97"/>
      <c r="M1986" s="97"/>
      <c r="N1986" s="97"/>
      <c r="O1986" s="97"/>
      <c r="P1986" s="97"/>
      <c r="Q1986" s="97"/>
      <c r="R1986" s="97"/>
      <c r="S1986" s="97"/>
      <c r="T1986" s="95"/>
      <c r="U1986" s="95"/>
      <c r="V1986" s="34" t="s">
        <v>2225</v>
      </c>
      <c r="W1986" s="34" t="s">
        <v>2225</v>
      </c>
      <c r="X1986" s="34" t="s">
        <v>2225</v>
      </c>
    </row>
    <row r="1987" spans="1:24" ht="14">
      <c r="A1987" s="91"/>
      <c r="B1987" s="92" t="s">
        <v>589</v>
      </c>
      <c r="C1987" s="91" t="s">
        <v>623</v>
      </c>
      <c r="D1987" s="91" t="s">
        <v>623</v>
      </c>
      <c r="E1987" s="93" t="s">
        <v>623</v>
      </c>
      <c r="F1987" t="s">
        <v>623</v>
      </c>
      <c r="G1987" t="s">
        <v>623</v>
      </c>
      <c r="I1987" s="97">
        <v>0</v>
      </c>
      <c r="J1987" s="97">
        <v>0</v>
      </c>
      <c r="K1987" s="97"/>
      <c r="L1987" s="97"/>
      <c r="M1987" s="97"/>
      <c r="N1987" s="97"/>
      <c r="O1987" s="97"/>
      <c r="P1987" s="97"/>
      <c r="Q1987" s="97"/>
      <c r="R1987" s="97"/>
      <c r="S1987" s="97"/>
      <c r="T1987" s="95"/>
      <c r="U1987" s="95"/>
      <c r="V1987" s="34" t="s">
        <v>2225</v>
      </c>
      <c r="W1987" s="34" t="s">
        <v>2225</v>
      </c>
      <c r="X1987" s="34" t="s">
        <v>2225</v>
      </c>
    </row>
    <row r="1988" spans="1:24" ht="14">
      <c r="A1988" s="91"/>
      <c r="B1988" s="92" t="s">
        <v>589</v>
      </c>
      <c r="C1988" s="91" t="s">
        <v>623</v>
      </c>
      <c r="D1988" s="91" t="s">
        <v>623</v>
      </c>
      <c r="E1988" s="93" t="s">
        <v>623</v>
      </c>
      <c r="F1988" t="s">
        <v>623</v>
      </c>
      <c r="G1988" t="s">
        <v>623</v>
      </c>
      <c r="I1988" s="97">
        <v>0</v>
      </c>
      <c r="J1988" s="97">
        <v>0</v>
      </c>
      <c r="K1988" s="97"/>
      <c r="L1988" s="97"/>
      <c r="M1988" s="97"/>
      <c r="N1988" s="97"/>
      <c r="O1988" s="97"/>
      <c r="P1988" s="97"/>
      <c r="Q1988" s="97"/>
      <c r="R1988" s="97"/>
      <c r="S1988" s="97"/>
      <c r="T1988" s="95"/>
      <c r="U1988" s="95"/>
      <c r="V1988" s="34" t="s">
        <v>2225</v>
      </c>
      <c r="W1988" s="34" t="s">
        <v>2225</v>
      </c>
      <c r="X1988" s="34" t="s">
        <v>2225</v>
      </c>
    </row>
    <row r="1989" spans="1:24" ht="14">
      <c r="A1989" s="91"/>
      <c r="B1989" s="92" t="s">
        <v>589</v>
      </c>
      <c r="C1989" s="91" t="s">
        <v>623</v>
      </c>
      <c r="D1989" s="91" t="s">
        <v>623</v>
      </c>
      <c r="E1989" s="93" t="s">
        <v>623</v>
      </c>
      <c r="F1989" t="s">
        <v>623</v>
      </c>
      <c r="G1989" t="s">
        <v>623</v>
      </c>
      <c r="I1989" s="97">
        <v>0</v>
      </c>
      <c r="J1989" s="97">
        <v>0</v>
      </c>
      <c r="K1989" s="97"/>
      <c r="L1989" s="97"/>
      <c r="M1989" s="97"/>
      <c r="N1989" s="97"/>
      <c r="O1989" s="97"/>
      <c r="P1989" s="97"/>
      <c r="Q1989" s="97"/>
      <c r="R1989" s="97"/>
      <c r="S1989" s="97"/>
      <c r="T1989" s="95"/>
      <c r="U1989" s="95"/>
      <c r="V1989" s="34" t="s">
        <v>2225</v>
      </c>
      <c r="W1989" s="34" t="s">
        <v>2225</v>
      </c>
      <c r="X1989" s="34" t="s">
        <v>2225</v>
      </c>
    </row>
    <row r="1990" spans="1:24" ht="14">
      <c r="A1990" s="91"/>
      <c r="B1990" s="92" t="s">
        <v>589</v>
      </c>
      <c r="C1990" s="91" t="s">
        <v>623</v>
      </c>
      <c r="D1990" s="91" t="s">
        <v>623</v>
      </c>
      <c r="E1990" s="93" t="s">
        <v>623</v>
      </c>
      <c r="F1990" t="s">
        <v>623</v>
      </c>
      <c r="G1990" t="s">
        <v>623</v>
      </c>
      <c r="I1990" s="97">
        <v>0</v>
      </c>
      <c r="J1990" s="97">
        <v>0</v>
      </c>
      <c r="K1990" s="97"/>
      <c r="L1990" s="97"/>
      <c r="M1990" s="97"/>
      <c r="N1990" s="97"/>
      <c r="O1990" s="97"/>
      <c r="P1990" s="97"/>
      <c r="Q1990" s="97"/>
      <c r="R1990" s="97"/>
      <c r="S1990" s="97"/>
      <c r="T1990" s="95"/>
      <c r="U1990" s="95"/>
      <c r="V1990" s="34" t="s">
        <v>2225</v>
      </c>
      <c r="W1990" s="34" t="s">
        <v>2225</v>
      </c>
      <c r="X1990" s="34" t="s">
        <v>2225</v>
      </c>
    </row>
    <row r="1991" spans="1:24" ht="14">
      <c r="A1991" s="91"/>
      <c r="B1991" s="92" t="s">
        <v>589</v>
      </c>
      <c r="C1991" s="91" t="s">
        <v>623</v>
      </c>
      <c r="D1991" s="91" t="s">
        <v>623</v>
      </c>
      <c r="E1991" s="93" t="s">
        <v>623</v>
      </c>
      <c r="F1991" t="s">
        <v>623</v>
      </c>
      <c r="G1991" t="s">
        <v>623</v>
      </c>
      <c r="I1991" s="97">
        <v>0</v>
      </c>
      <c r="J1991" s="97">
        <v>0</v>
      </c>
      <c r="K1991" s="97"/>
      <c r="L1991" s="97"/>
      <c r="M1991" s="97"/>
      <c r="N1991" s="97"/>
      <c r="O1991" s="97"/>
      <c r="P1991" s="97"/>
      <c r="Q1991" s="97"/>
      <c r="R1991" s="97"/>
      <c r="S1991" s="97"/>
      <c r="T1991" s="95"/>
      <c r="U1991" s="95"/>
      <c r="V1991" s="34" t="s">
        <v>2225</v>
      </c>
      <c r="W1991" s="34" t="s">
        <v>2225</v>
      </c>
      <c r="X1991" s="34" t="s">
        <v>2225</v>
      </c>
    </row>
    <row r="1992" spans="1:24" ht="14">
      <c r="A1992" s="91"/>
      <c r="B1992" s="92" t="s">
        <v>589</v>
      </c>
      <c r="C1992" s="91" t="s">
        <v>623</v>
      </c>
      <c r="D1992" s="91" t="s">
        <v>623</v>
      </c>
      <c r="E1992" s="93" t="s">
        <v>623</v>
      </c>
      <c r="F1992" t="s">
        <v>623</v>
      </c>
      <c r="G1992" t="s">
        <v>623</v>
      </c>
      <c r="I1992" s="97">
        <v>0</v>
      </c>
      <c r="J1992" s="97">
        <v>0</v>
      </c>
      <c r="K1992" s="97"/>
      <c r="L1992" s="97"/>
      <c r="M1992" s="97"/>
      <c r="N1992" s="97"/>
      <c r="O1992" s="97"/>
      <c r="P1992" s="97"/>
      <c r="Q1992" s="97"/>
      <c r="R1992" s="97"/>
      <c r="S1992" s="97"/>
      <c r="T1992" s="95"/>
      <c r="U1992" s="95"/>
      <c r="V1992" s="34" t="s">
        <v>2225</v>
      </c>
      <c r="W1992" s="34" t="s">
        <v>2225</v>
      </c>
      <c r="X1992" s="34" t="s">
        <v>2225</v>
      </c>
    </row>
    <row r="1993" spans="1:24" ht="14">
      <c r="A1993" s="91"/>
      <c r="B1993" s="92" t="s">
        <v>589</v>
      </c>
      <c r="C1993" s="91" t="s">
        <v>623</v>
      </c>
      <c r="D1993" s="91" t="s">
        <v>623</v>
      </c>
      <c r="E1993" s="93" t="s">
        <v>623</v>
      </c>
      <c r="F1993" t="s">
        <v>623</v>
      </c>
      <c r="G1993" t="s">
        <v>623</v>
      </c>
      <c r="I1993" s="97">
        <v>0</v>
      </c>
      <c r="J1993" s="97">
        <v>0</v>
      </c>
      <c r="K1993" s="97"/>
      <c r="L1993" s="97"/>
      <c r="M1993" s="97"/>
      <c r="N1993" s="97"/>
      <c r="O1993" s="97"/>
      <c r="P1993" s="97"/>
      <c r="Q1993" s="97"/>
      <c r="R1993" s="97"/>
      <c r="S1993" s="97"/>
      <c r="T1993" s="95"/>
      <c r="U1993" s="95"/>
      <c r="V1993" s="34" t="s">
        <v>2225</v>
      </c>
      <c r="W1993" s="34" t="s">
        <v>2225</v>
      </c>
      <c r="X1993" s="34" t="s">
        <v>2225</v>
      </c>
    </row>
    <row r="1994" spans="1:24" ht="14">
      <c r="A1994" s="91"/>
      <c r="B1994" s="92" t="s">
        <v>589</v>
      </c>
      <c r="C1994" s="91" t="s">
        <v>623</v>
      </c>
      <c r="D1994" s="91" t="s">
        <v>623</v>
      </c>
      <c r="E1994" s="93" t="s">
        <v>623</v>
      </c>
      <c r="F1994" t="s">
        <v>623</v>
      </c>
      <c r="G1994" t="s">
        <v>623</v>
      </c>
      <c r="I1994" s="97">
        <v>0</v>
      </c>
      <c r="J1994" s="97">
        <v>0</v>
      </c>
      <c r="K1994" s="97"/>
      <c r="L1994" s="97"/>
      <c r="M1994" s="97"/>
      <c r="N1994" s="97"/>
      <c r="O1994" s="97"/>
      <c r="P1994" s="97"/>
      <c r="Q1994" s="97"/>
      <c r="R1994" s="97"/>
      <c r="S1994" s="97"/>
      <c r="T1994" s="95"/>
      <c r="U1994" s="95"/>
      <c r="V1994" s="34" t="s">
        <v>2225</v>
      </c>
      <c r="W1994" s="34" t="s">
        <v>2225</v>
      </c>
      <c r="X1994" s="34" t="s">
        <v>2225</v>
      </c>
    </row>
    <row r="1995" spans="1:24" ht="14">
      <c r="A1995" s="91"/>
      <c r="B1995" s="92" t="s">
        <v>589</v>
      </c>
      <c r="C1995" s="91" t="s">
        <v>623</v>
      </c>
      <c r="D1995" s="91" t="s">
        <v>623</v>
      </c>
      <c r="E1995" s="93" t="s">
        <v>623</v>
      </c>
      <c r="F1995" t="s">
        <v>623</v>
      </c>
      <c r="G1995" t="s">
        <v>623</v>
      </c>
      <c r="I1995" s="97">
        <v>0</v>
      </c>
      <c r="J1995" s="97">
        <v>0</v>
      </c>
      <c r="K1995" s="97"/>
      <c r="L1995" s="97"/>
      <c r="M1995" s="97"/>
      <c r="N1995" s="97"/>
      <c r="O1995" s="97"/>
      <c r="P1995" s="97"/>
      <c r="Q1995" s="97"/>
      <c r="R1995" s="97"/>
      <c r="S1995" s="97"/>
      <c r="T1995" s="95"/>
      <c r="U1995" s="95"/>
      <c r="V1995" s="34" t="s">
        <v>2225</v>
      </c>
      <c r="W1995" s="34" t="s">
        <v>2225</v>
      </c>
      <c r="X1995" s="34" t="s">
        <v>2225</v>
      </c>
    </row>
    <row r="1996" spans="1:24" ht="14">
      <c r="A1996" s="91"/>
      <c r="B1996" s="92" t="s">
        <v>589</v>
      </c>
      <c r="C1996" s="91" t="s">
        <v>623</v>
      </c>
      <c r="D1996" s="91" t="s">
        <v>623</v>
      </c>
      <c r="E1996" s="93" t="s">
        <v>623</v>
      </c>
      <c r="F1996" t="s">
        <v>623</v>
      </c>
      <c r="G1996" t="s">
        <v>623</v>
      </c>
      <c r="I1996" s="97">
        <v>0</v>
      </c>
      <c r="J1996" s="97">
        <v>0</v>
      </c>
      <c r="K1996" s="97"/>
      <c r="L1996" s="97"/>
      <c r="M1996" s="97"/>
      <c r="N1996" s="97"/>
      <c r="O1996" s="97"/>
      <c r="P1996" s="97"/>
      <c r="Q1996" s="97"/>
      <c r="R1996" s="97"/>
      <c r="S1996" s="97"/>
      <c r="T1996" s="95"/>
      <c r="U1996" s="95"/>
      <c r="V1996" s="34" t="s">
        <v>2225</v>
      </c>
      <c r="W1996" s="34" t="s">
        <v>2225</v>
      </c>
      <c r="X1996" s="34" t="s">
        <v>2225</v>
      </c>
    </row>
    <row r="1997" spans="1:24" ht="14">
      <c r="A1997" s="91"/>
      <c r="B1997" s="92" t="s">
        <v>589</v>
      </c>
      <c r="C1997" s="91" t="s">
        <v>623</v>
      </c>
      <c r="D1997" s="91" t="s">
        <v>623</v>
      </c>
      <c r="E1997" s="93" t="s">
        <v>623</v>
      </c>
      <c r="F1997" t="s">
        <v>623</v>
      </c>
      <c r="G1997" t="s">
        <v>623</v>
      </c>
      <c r="I1997" s="97">
        <v>0</v>
      </c>
      <c r="J1997" s="97">
        <v>0</v>
      </c>
      <c r="K1997" s="97"/>
      <c r="L1997" s="97"/>
      <c r="M1997" s="97"/>
      <c r="N1997" s="97"/>
      <c r="O1997" s="97"/>
      <c r="P1997" s="97"/>
      <c r="Q1997" s="97"/>
      <c r="R1997" s="97"/>
      <c r="S1997" s="97"/>
      <c r="T1997" s="95"/>
      <c r="U1997" s="95"/>
      <c r="V1997" s="34" t="s">
        <v>2225</v>
      </c>
      <c r="W1997" s="34" t="s">
        <v>2225</v>
      </c>
      <c r="X1997" s="34" t="s">
        <v>2225</v>
      </c>
    </row>
    <row r="1998" spans="1:24" ht="14">
      <c r="A1998" s="91"/>
      <c r="B1998" s="92" t="s">
        <v>589</v>
      </c>
      <c r="C1998" s="91" t="s">
        <v>623</v>
      </c>
      <c r="D1998" s="91" t="s">
        <v>623</v>
      </c>
      <c r="E1998" s="93" t="s">
        <v>623</v>
      </c>
      <c r="F1998" t="s">
        <v>623</v>
      </c>
      <c r="G1998" t="s">
        <v>623</v>
      </c>
      <c r="I1998" s="97">
        <v>0</v>
      </c>
      <c r="J1998" s="97">
        <v>0</v>
      </c>
      <c r="K1998" s="97"/>
      <c r="L1998" s="97"/>
      <c r="M1998" s="97"/>
      <c r="N1998" s="97"/>
      <c r="O1998" s="97"/>
      <c r="P1998" s="97"/>
      <c r="Q1998" s="97"/>
      <c r="R1998" s="97"/>
      <c r="S1998" s="97"/>
      <c r="T1998" s="95"/>
      <c r="U1998" s="95"/>
      <c r="V1998" s="34" t="s">
        <v>2225</v>
      </c>
      <c r="W1998" s="34" t="s">
        <v>2225</v>
      </c>
      <c r="X1998" s="34" t="s">
        <v>2225</v>
      </c>
    </row>
    <row r="1999" spans="1:24" ht="14">
      <c r="A1999" s="91"/>
      <c r="B1999" s="92" t="s">
        <v>589</v>
      </c>
      <c r="C1999" s="91" t="s">
        <v>623</v>
      </c>
      <c r="D1999" s="91" t="s">
        <v>623</v>
      </c>
      <c r="E1999" s="93" t="s">
        <v>623</v>
      </c>
      <c r="F1999" t="s">
        <v>623</v>
      </c>
      <c r="G1999" t="s">
        <v>623</v>
      </c>
      <c r="I1999" s="97">
        <v>0</v>
      </c>
      <c r="J1999" s="97">
        <v>0</v>
      </c>
      <c r="K1999" s="97"/>
      <c r="L1999" s="97"/>
      <c r="M1999" s="97"/>
      <c r="N1999" s="97"/>
      <c r="O1999" s="97"/>
      <c r="P1999" s="97"/>
      <c r="Q1999" s="97"/>
      <c r="R1999" s="97"/>
      <c r="S1999" s="97"/>
      <c r="T1999" s="95"/>
      <c r="U1999" s="95"/>
      <c r="V1999" s="34" t="s">
        <v>2225</v>
      </c>
      <c r="W1999" s="34" t="s">
        <v>2225</v>
      </c>
      <c r="X1999" s="34" t="s">
        <v>2225</v>
      </c>
    </row>
    <row r="2000" spans="1:24" ht="14">
      <c r="A2000" s="91"/>
      <c r="B2000" s="92" t="s">
        <v>589</v>
      </c>
      <c r="C2000" s="91" t="s">
        <v>623</v>
      </c>
      <c r="D2000" s="91" t="s">
        <v>623</v>
      </c>
      <c r="E2000" s="93" t="s">
        <v>623</v>
      </c>
      <c r="F2000" t="s">
        <v>623</v>
      </c>
      <c r="G2000" t="s">
        <v>623</v>
      </c>
      <c r="I2000" s="97">
        <v>0</v>
      </c>
      <c r="J2000" s="97">
        <v>0</v>
      </c>
      <c r="K2000" s="97"/>
      <c r="L2000" s="97"/>
      <c r="M2000" s="97"/>
      <c r="N2000" s="97"/>
      <c r="O2000" s="97"/>
      <c r="P2000" s="97"/>
      <c r="Q2000" s="97"/>
      <c r="R2000" s="97"/>
      <c r="S2000" s="97"/>
      <c r="T2000" s="95"/>
      <c r="U2000" s="95"/>
      <c r="V2000" s="34" t="s">
        <v>2225</v>
      </c>
      <c r="W2000" s="34" t="s">
        <v>2225</v>
      </c>
      <c r="X2000" s="34" t="s">
        <v>2225</v>
      </c>
    </row>
    <row r="2001" spans="1:24" ht="14">
      <c r="A2001" s="91"/>
      <c r="B2001" s="92"/>
      <c r="C2001" s="91"/>
      <c r="D2001" s="91"/>
      <c r="E2001" s="93"/>
      <c r="I2001" s="97"/>
      <c r="J2001" s="97"/>
      <c r="K2001" s="97"/>
      <c r="L2001" s="97"/>
      <c r="M2001" s="97"/>
      <c r="N2001" s="97"/>
      <c r="O2001" s="97"/>
      <c r="P2001" s="97"/>
      <c r="Q2001" s="97"/>
      <c r="R2001" s="97"/>
      <c r="S2001" s="97"/>
      <c r="T2001" s="95"/>
      <c r="U2001" s="95"/>
      <c r="V2001" s="34"/>
      <c r="W2001" s="34"/>
      <c r="X2001" s="34"/>
    </row>
    <row r="2002" spans="1:24" ht="14">
      <c r="A2002" s="91"/>
      <c r="B2002" s="92"/>
      <c r="C2002" s="91"/>
      <c r="D2002" s="91"/>
      <c r="E2002" s="93"/>
      <c r="I2002" s="97"/>
      <c r="J2002" s="97"/>
      <c r="K2002" s="97"/>
      <c r="L2002" s="97"/>
      <c r="M2002" s="97"/>
      <c r="N2002" s="97"/>
      <c r="O2002" s="97"/>
      <c r="P2002" s="97"/>
      <c r="Q2002" s="97"/>
      <c r="R2002" s="97"/>
      <c r="S2002" s="97"/>
      <c r="T2002" s="95"/>
      <c r="U2002" s="95"/>
      <c r="V2002" s="34"/>
      <c r="W2002" s="34"/>
      <c r="X2002" s="34"/>
    </row>
    <row r="2003" spans="1:24" ht="14">
      <c r="A2003" s="91"/>
      <c r="B2003" s="92"/>
      <c r="C2003" s="91"/>
      <c r="D2003" s="91"/>
      <c r="E2003" s="93"/>
      <c r="I2003" s="97"/>
      <c r="J2003" s="97"/>
      <c r="K2003" s="97"/>
      <c r="L2003" s="97"/>
      <c r="M2003" s="97"/>
      <c r="N2003" s="97"/>
      <c r="O2003" s="97"/>
      <c r="P2003" s="97"/>
      <c r="Q2003" s="97"/>
      <c r="R2003" s="97"/>
      <c r="S2003" s="97"/>
      <c r="T2003" s="95"/>
      <c r="U2003" s="95"/>
      <c r="V2003" s="34"/>
      <c r="W2003" s="34"/>
      <c r="X2003" s="34"/>
    </row>
    <row r="2004" spans="1:24" ht="14">
      <c r="A2004" s="91"/>
      <c r="B2004" s="92"/>
      <c r="C2004" s="91"/>
      <c r="D2004" s="91"/>
      <c r="E2004" s="93"/>
      <c r="I2004" s="97"/>
      <c r="J2004" s="97"/>
      <c r="K2004" s="97"/>
      <c r="L2004" s="97"/>
      <c r="M2004" s="97"/>
      <c r="N2004" s="97"/>
      <c r="O2004" s="97"/>
      <c r="P2004" s="97"/>
      <c r="Q2004" s="97"/>
      <c r="R2004" s="97"/>
      <c r="S2004" s="97"/>
      <c r="T2004" s="95"/>
      <c r="U2004" s="95"/>
      <c r="V2004" s="34"/>
      <c r="W2004" s="34"/>
      <c r="X2004" s="34"/>
    </row>
    <row r="2005" spans="1:24" ht="14">
      <c r="A2005" s="91"/>
      <c r="B2005" s="92"/>
      <c r="C2005" s="91"/>
      <c r="D2005" s="91"/>
      <c r="E2005" s="93"/>
      <c r="I2005" s="97"/>
      <c r="J2005" s="97"/>
      <c r="K2005" s="97"/>
      <c r="L2005" s="97"/>
      <c r="M2005" s="97"/>
      <c r="N2005" s="97"/>
      <c r="O2005" s="97"/>
      <c r="P2005" s="97"/>
      <c r="Q2005" s="97"/>
      <c r="R2005" s="97"/>
      <c r="S2005" s="97"/>
      <c r="T2005" s="95"/>
      <c r="U2005" s="95"/>
      <c r="V2005" s="34"/>
      <c r="W2005" s="34"/>
      <c r="X2005" s="34"/>
    </row>
    <row r="2006" spans="1:24" ht="14">
      <c r="A2006" s="91"/>
      <c r="B2006" s="92"/>
      <c r="C2006" s="91"/>
      <c r="D2006" s="91"/>
      <c r="E2006" s="93"/>
      <c r="I2006" s="97"/>
      <c r="J2006" s="97"/>
      <c r="K2006" s="97"/>
      <c r="L2006" s="97"/>
      <c r="M2006" s="97"/>
      <c r="N2006" s="97"/>
      <c r="O2006" s="97"/>
      <c r="P2006" s="97"/>
      <c r="Q2006" s="97"/>
      <c r="R2006" s="97"/>
      <c r="S2006" s="97"/>
      <c r="T2006" s="95"/>
      <c r="U2006" s="95"/>
      <c r="V2006" s="34"/>
      <c r="W2006" s="34"/>
      <c r="X2006" s="34"/>
    </row>
    <row r="2007" spans="1:24" ht="14">
      <c r="A2007" s="91"/>
      <c r="B2007" s="92"/>
      <c r="C2007" s="91"/>
      <c r="D2007" s="91"/>
      <c r="E2007" s="93"/>
      <c r="I2007" s="97"/>
      <c r="J2007" s="97"/>
      <c r="K2007" s="97"/>
      <c r="L2007" s="97"/>
      <c r="M2007" s="97"/>
      <c r="N2007" s="97"/>
      <c r="O2007" s="97"/>
      <c r="P2007" s="97"/>
      <c r="Q2007" s="97"/>
      <c r="R2007" s="97"/>
      <c r="S2007" s="97"/>
      <c r="T2007" s="95"/>
      <c r="U2007" s="95"/>
      <c r="V2007" s="34"/>
      <c r="W2007" s="34"/>
      <c r="X2007" s="34"/>
    </row>
    <row r="2008" spans="1:24" ht="14">
      <c r="A2008" s="91"/>
      <c r="B2008" s="92"/>
      <c r="C2008" s="91"/>
      <c r="D2008" s="91"/>
      <c r="E2008" s="93"/>
      <c r="I2008" s="97"/>
      <c r="J2008" s="97"/>
      <c r="K2008" s="97"/>
      <c r="L2008" s="97"/>
      <c r="M2008" s="97"/>
      <c r="N2008" s="97"/>
      <c r="O2008" s="97"/>
      <c r="P2008" s="97"/>
      <c r="Q2008" s="97"/>
      <c r="R2008" s="97"/>
      <c r="S2008" s="97"/>
      <c r="T2008" s="95"/>
      <c r="U2008" s="95"/>
      <c r="V2008" s="34"/>
      <c r="W2008" s="34"/>
      <c r="X2008" s="34"/>
    </row>
    <row r="2009" spans="1:24" ht="14">
      <c r="A2009" s="91"/>
      <c r="B2009" s="92"/>
      <c r="C2009" s="91"/>
      <c r="D2009" s="91"/>
      <c r="E2009" s="93"/>
      <c r="I2009" s="97"/>
      <c r="J2009" s="97"/>
      <c r="K2009" s="97"/>
      <c r="L2009" s="97"/>
      <c r="M2009" s="97"/>
      <c r="N2009" s="97"/>
      <c r="O2009" s="97"/>
      <c r="P2009" s="97"/>
      <c r="Q2009" s="97"/>
      <c r="R2009" s="97"/>
      <c r="S2009" s="97"/>
      <c r="T2009" s="95"/>
      <c r="U2009" s="95"/>
      <c r="V2009" s="34"/>
      <c r="W2009" s="34"/>
      <c r="X2009" s="34"/>
    </row>
    <row r="2010" spans="1:24" ht="14">
      <c r="A2010" s="91"/>
      <c r="B2010" s="92"/>
      <c r="C2010" s="91"/>
      <c r="D2010" s="91"/>
      <c r="E2010" s="93"/>
      <c r="I2010" s="97"/>
      <c r="J2010" s="97"/>
      <c r="K2010" s="97"/>
      <c r="L2010" s="97"/>
      <c r="M2010" s="97"/>
      <c r="N2010" s="97"/>
      <c r="O2010" s="97"/>
      <c r="P2010" s="97"/>
      <c r="Q2010" s="97"/>
      <c r="R2010" s="97"/>
      <c r="S2010" s="97"/>
      <c r="T2010" s="95"/>
      <c r="U2010" s="95"/>
      <c r="V2010" s="34"/>
      <c r="W2010" s="34"/>
      <c r="X2010" s="34"/>
    </row>
    <row r="2011" spans="1:24" ht="14">
      <c r="A2011" s="91"/>
      <c r="B2011" s="92"/>
      <c r="C2011" s="91"/>
      <c r="D2011" s="91"/>
      <c r="E2011" s="93"/>
      <c r="I2011" s="97"/>
      <c r="J2011" s="97"/>
      <c r="K2011" s="97"/>
      <c r="L2011" s="97"/>
      <c r="M2011" s="97"/>
      <c r="N2011" s="97"/>
      <c r="O2011" s="97"/>
      <c r="P2011" s="97"/>
      <c r="Q2011" s="97"/>
      <c r="R2011" s="97"/>
      <c r="S2011" s="97"/>
      <c r="T2011" s="95"/>
      <c r="U2011" s="95"/>
      <c r="V2011" s="34"/>
      <c r="W2011" s="34"/>
      <c r="X2011" s="34"/>
    </row>
    <row r="2012" spans="1:24" ht="14">
      <c r="A2012" s="91"/>
      <c r="B2012" s="92"/>
      <c r="C2012" s="91"/>
      <c r="D2012" s="91"/>
      <c r="E2012" s="93"/>
      <c r="I2012" s="97"/>
      <c r="J2012" s="97"/>
      <c r="K2012" s="97"/>
      <c r="L2012" s="97"/>
      <c r="M2012" s="97"/>
      <c r="N2012" s="97"/>
      <c r="O2012" s="97"/>
      <c r="P2012" s="97"/>
      <c r="Q2012" s="97"/>
      <c r="R2012" s="97"/>
      <c r="S2012" s="97"/>
      <c r="T2012" s="95"/>
      <c r="U2012" s="95"/>
      <c r="V2012" s="34"/>
      <c r="W2012" s="34"/>
      <c r="X2012" s="34"/>
    </row>
    <row r="2013" spans="1:24" ht="14">
      <c r="A2013" s="91"/>
      <c r="B2013" s="92"/>
      <c r="C2013" s="91"/>
      <c r="D2013" s="91"/>
      <c r="E2013" s="93"/>
      <c r="I2013" s="97"/>
      <c r="J2013" s="97"/>
      <c r="K2013" s="97"/>
      <c r="L2013" s="97"/>
      <c r="M2013" s="97"/>
      <c r="N2013" s="97"/>
      <c r="O2013" s="97"/>
      <c r="P2013" s="97"/>
      <c r="Q2013" s="97"/>
      <c r="R2013" s="97"/>
      <c r="S2013" s="97"/>
      <c r="T2013" s="95"/>
      <c r="U2013" s="95"/>
      <c r="V2013" s="34"/>
      <c r="W2013" s="34"/>
      <c r="X2013" s="34"/>
    </row>
    <row r="2014" spans="1:24" ht="14">
      <c r="A2014" s="91"/>
      <c r="B2014" s="92"/>
      <c r="C2014" s="91"/>
      <c r="D2014" s="91"/>
      <c r="E2014" s="93"/>
      <c r="I2014" s="97"/>
      <c r="J2014" s="97"/>
      <c r="K2014" s="97"/>
      <c r="L2014" s="97"/>
      <c r="M2014" s="97"/>
      <c r="N2014" s="97"/>
      <c r="O2014" s="97"/>
      <c r="P2014" s="97"/>
      <c r="Q2014" s="97"/>
      <c r="R2014" s="97"/>
      <c r="S2014" s="97"/>
      <c r="T2014" s="95"/>
      <c r="U2014" s="95"/>
      <c r="V2014" s="34"/>
      <c r="W2014" s="34"/>
      <c r="X2014" s="34"/>
    </row>
    <row r="2015" spans="1:24" ht="14">
      <c r="A2015" s="91"/>
      <c r="B2015" s="92"/>
      <c r="C2015" s="91"/>
      <c r="D2015" s="91"/>
      <c r="E2015" s="93"/>
      <c r="I2015" s="97"/>
      <c r="J2015" s="97"/>
      <c r="K2015" s="97"/>
      <c r="L2015" s="97"/>
      <c r="M2015" s="97"/>
      <c r="N2015" s="97"/>
      <c r="O2015" s="97"/>
      <c r="P2015" s="97"/>
      <c r="Q2015" s="97"/>
      <c r="R2015" s="97"/>
      <c r="S2015" s="97"/>
      <c r="T2015" s="95"/>
      <c r="U2015" s="95"/>
      <c r="V2015" s="34"/>
      <c r="W2015" s="34"/>
      <c r="X2015" s="34"/>
    </row>
    <row r="2016" spans="1:24" ht="14">
      <c r="A2016" s="91"/>
      <c r="B2016" s="92"/>
      <c r="C2016" s="91"/>
      <c r="D2016" s="91"/>
      <c r="E2016" s="93"/>
      <c r="I2016" s="97"/>
      <c r="J2016" s="97"/>
      <c r="K2016" s="97"/>
      <c r="L2016" s="97"/>
      <c r="M2016" s="97"/>
      <c r="N2016" s="97"/>
      <c r="O2016" s="97"/>
      <c r="P2016" s="97"/>
      <c r="Q2016" s="97"/>
      <c r="R2016" s="97"/>
      <c r="S2016" s="97"/>
      <c r="T2016" s="95"/>
      <c r="U2016" s="95"/>
      <c r="V2016" s="34"/>
      <c r="W2016" s="34"/>
      <c r="X2016" s="34"/>
    </row>
    <row r="2017" spans="1:24" ht="14">
      <c r="A2017" s="91"/>
      <c r="B2017" s="92"/>
      <c r="C2017" s="91"/>
      <c r="D2017" s="91"/>
      <c r="E2017" s="93"/>
      <c r="I2017" s="97"/>
      <c r="J2017" s="97"/>
      <c r="K2017" s="97"/>
      <c r="L2017" s="97"/>
      <c r="M2017" s="97"/>
      <c r="N2017" s="97"/>
      <c r="O2017" s="97"/>
      <c r="P2017" s="97"/>
      <c r="Q2017" s="97"/>
      <c r="R2017" s="97"/>
      <c r="S2017" s="97"/>
      <c r="T2017" s="95"/>
      <c r="U2017" s="95"/>
      <c r="V2017" s="34"/>
      <c r="W2017" s="34"/>
      <c r="X2017" s="34"/>
    </row>
    <row r="2018" spans="1:24" ht="14">
      <c r="A2018" s="91"/>
      <c r="B2018" s="92"/>
      <c r="C2018" s="91"/>
      <c r="D2018" s="91"/>
      <c r="E2018" s="93"/>
      <c r="I2018" s="97"/>
      <c r="J2018" s="97"/>
      <c r="K2018" s="97"/>
      <c r="L2018" s="97"/>
      <c r="M2018" s="97"/>
      <c r="N2018" s="97"/>
      <c r="O2018" s="97"/>
      <c r="P2018" s="97"/>
      <c r="Q2018" s="97"/>
      <c r="R2018" s="97"/>
      <c r="S2018" s="97"/>
      <c r="T2018" s="95"/>
      <c r="U2018" s="95"/>
      <c r="V2018" s="34"/>
      <c r="W2018" s="34"/>
      <c r="X2018" s="34"/>
    </row>
    <row r="2019" spans="1:24" ht="14">
      <c r="A2019" s="91"/>
      <c r="B2019" s="92"/>
      <c r="C2019" s="91"/>
      <c r="D2019" s="91"/>
      <c r="E2019" s="93"/>
      <c r="I2019" s="97"/>
      <c r="J2019" s="97"/>
      <c r="K2019" s="97"/>
      <c r="L2019" s="97"/>
      <c r="M2019" s="97"/>
      <c r="N2019" s="97"/>
      <c r="O2019" s="97"/>
      <c r="P2019" s="97"/>
      <c r="Q2019" s="97"/>
      <c r="R2019" s="97"/>
      <c r="S2019" s="97"/>
      <c r="T2019" s="95"/>
      <c r="U2019" s="95"/>
      <c r="V2019" s="34"/>
      <c r="W2019" s="34"/>
      <c r="X2019" s="34"/>
    </row>
    <row r="2020" spans="1:24" ht="14">
      <c r="A2020" s="91"/>
      <c r="B2020" s="92"/>
      <c r="C2020" s="91"/>
      <c r="D2020" s="91"/>
      <c r="E2020" s="93"/>
      <c r="I2020" s="97"/>
      <c r="J2020" s="97"/>
      <c r="K2020" s="97"/>
      <c r="L2020" s="97"/>
      <c r="M2020" s="97"/>
      <c r="N2020" s="97"/>
      <c r="O2020" s="97"/>
      <c r="P2020" s="97"/>
      <c r="Q2020" s="97"/>
      <c r="R2020" s="97"/>
      <c r="S2020" s="97"/>
      <c r="T2020" s="95"/>
      <c r="U2020" s="95"/>
      <c r="V2020" s="34"/>
      <c r="W2020" s="34"/>
      <c r="X2020" s="34"/>
    </row>
    <row r="2021" spans="1:24" ht="14">
      <c r="A2021" s="91"/>
      <c r="B2021" s="92"/>
      <c r="C2021" s="91"/>
      <c r="D2021" s="91"/>
      <c r="E2021" s="93"/>
      <c r="I2021" s="97"/>
      <c r="J2021" s="97"/>
      <c r="K2021" s="97"/>
      <c r="L2021" s="97"/>
      <c r="M2021" s="97"/>
      <c r="N2021" s="97"/>
      <c r="O2021" s="97"/>
      <c r="P2021" s="97"/>
      <c r="Q2021" s="97"/>
      <c r="R2021" s="97"/>
      <c r="S2021" s="97"/>
      <c r="T2021" s="95"/>
      <c r="U2021" s="95"/>
      <c r="V2021" s="34"/>
      <c r="W2021" s="34"/>
      <c r="X2021" s="34"/>
    </row>
    <row r="2022" spans="1:24" ht="14">
      <c r="A2022" s="91"/>
      <c r="B2022" s="92"/>
      <c r="C2022" s="91"/>
      <c r="D2022" s="91"/>
      <c r="E2022" s="93"/>
      <c r="I2022" s="97"/>
      <c r="J2022" s="97"/>
      <c r="K2022" s="97"/>
      <c r="L2022" s="97"/>
      <c r="M2022" s="97"/>
      <c r="N2022" s="97"/>
      <c r="O2022" s="97"/>
      <c r="P2022" s="97"/>
      <c r="Q2022" s="97"/>
      <c r="R2022" s="97"/>
      <c r="S2022" s="97"/>
      <c r="T2022" s="95"/>
      <c r="U2022" s="95"/>
      <c r="V2022" s="34"/>
      <c r="W2022" s="34"/>
      <c r="X2022" s="34"/>
    </row>
    <row r="2023" spans="1:24" ht="14">
      <c r="A2023" s="91"/>
      <c r="B2023" s="92"/>
      <c r="C2023" s="91"/>
      <c r="D2023" s="91"/>
      <c r="E2023" s="93"/>
      <c r="I2023" s="97"/>
      <c r="J2023" s="97"/>
      <c r="K2023" s="97"/>
      <c r="L2023" s="97"/>
      <c r="M2023" s="97"/>
      <c r="N2023" s="97"/>
      <c r="O2023" s="97"/>
      <c r="P2023" s="97"/>
      <c r="Q2023" s="97"/>
      <c r="R2023" s="97"/>
      <c r="S2023" s="97"/>
      <c r="T2023" s="95"/>
      <c r="U2023" s="95"/>
      <c r="V2023" s="34"/>
      <c r="W2023" s="34"/>
      <c r="X2023" s="34"/>
    </row>
    <row r="2024" spans="1:24" ht="14">
      <c r="A2024" s="91"/>
      <c r="B2024" s="92"/>
      <c r="C2024" s="91"/>
      <c r="D2024" s="91"/>
      <c r="E2024" s="93"/>
      <c r="I2024" s="97"/>
      <c r="J2024" s="97"/>
      <c r="K2024" s="97"/>
      <c r="L2024" s="97"/>
      <c r="M2024" s="97"/>
      <c r="N2024" s="97"/>
      <c r="O2024" s="97"/>
      <c r="P2024" s="97"/>
      <c r="Q2024" s="97"/>
      <c r="R2024" s="97"/>
      <c r="S2024" s="97"/>
      <c r="T2024" s="95"/>
      <c r="U2024" s="95"/>
      <c r="V2024" s="34"/>
      <c r="W2024" s="34"/>
      <c r="X2024" s="34"/>
    </row>
    <row r="2025" spans="1:24" ht="14">
      <c r="A2025" s="91"/>
      <c r="B2025" s="92"/>
      <c r="C2025" s="91"/>
      <c r="D2025" s="91"/>
      <c r="E2025" s="93"/>
      <c r="I2025" s="97"/>
      <c r="J2025" s="97"/>
      <c r="K2025" s="97"/>
      <c r="L2025" s="97"/>
      <c r="M2025" s="97"/>
      <c r="N2025" s="97"/>
      <c r="O2025" s="97"/>
      <c r="P2025" s="97"/>
      <c r="Q2025" s="97"/>
      <c r="R2025" s="97"/>
      <c r="S2025" s="97"/>
      <c r="T2025" s="95"/>
      <c r="U2025" s="95"/>
      <c r="V2025" s="34"/>
      <c r="W2025" s="34"/>
      <c r="X2025" s="34"/>
    </row>
    <row r="2026" spans="1:24" ht="14">
      <c r="A2026" s="91"/>
      <c r="B2026" s="92"/>
      <c r="C2026" s="91"/>
      <c r="D2026" s="91"/>
      <c r="E2026" s="93"/>
      <c r="I2026" s="97"/>
      <c r="J2026" s="97"/>
      <c r="K2026" s="97"/>
      <c r="L2026" s="97"/>
      <c r="M2026" s="97"/>
      <c r="N2026" s="97"/>
      <c r="O2026" s="97"/>
      <c r="P2026" s="97"/>
      <c r="Q2026" s="97"/>
      <c r="R2026" s="97"/>
      <c r="S2026" s="97"/>
      <c r="T2026" s="95"/>
      <c r="U2026" s="95"/>
      <c r="V2026" s="34"/>
      <c r="W2026" s="34"/>
      <c r="X2026" s="34"/>
    </row>
    <row r="2027" spans="1:24" ht="14">
      <c r="A2027" s="91"/>
      <c r="B2027" s="92"/>
      <c r="C2027" s="91"/>
      <c r="D2027" s="91"/>
      <c r="E2027" s="93"/>
      <c r="I2027" s="97"/>
      <c r="J2027" s="97"/>
      <c r="K2027" s="97"/>
      <c r="L2027" s="97"/>
      <c r="M2027" s="97"/>
      <c r="N2027" s="97"/>
      <c r="O2027" s="97"/>
      <c r="P2027" s="97"/>
      <c r="Q2027" s="97"/>
      <c r="R2027" s="97"/>
      <c r="S2027" s="97"/>
      <c r="T2027" s="95"/>
      <c r="U2027" s="95"/>
      <c r="V2027" s="34"/>
      <c r="W2027" s="34"/>
      <c r="X2027" s="34"/>
    </row>
    <row r="2028" spans="1:24" ht="14">
      <c r="A2028" s="91"/>
      <c r="B2028" s="92"/>
      <c r="C2028" s="91"/>
      <c r="D2028" s="91"/>
      <c r="E2028" s="93"/>
      <c r="I2028" s="97"/>
      <c r="J2028" s="97"/>
      <c r="K2028" s="97"/>
      <c r="L2028" s="97"/>
      <c r="M2028" s="97"/>
      <c r="N2028" s="97"/>
      <c r="O2028" s="97"/>
      <c r="P2028" s="97"/>
      <c r="Q2028" s="97"/>
      <c r="R2028" s="97"/>
      <c r="S2028" s="97"/>
      <c r="T2028" s="95"/>
      <c r="U2028" s="95"/>
      <c r="V2028" s="34"/>
      <c r="W2028" s="34"/>
      <c r="X2028" s="34"/>
    </row>
    <row r="2029" spans="1:24" ht="14">
      <c r="A2029" s="91"/>
      <c r="B2029" s="92"/>
      <c r="C2029" s="91"/>
      <c r="D2029" s="91"/>
      <c r="E2029" s="93"/>
      <c r="I2029" s="97"/>
      <c r="J2029" s="97"/>
      <c r="K2029" s="97"/>
      <c r="L2029" s="97"/>
      <c r="M2029" s="97"/>
      <c r="N2029" s="97"/>
      <c r="O2029" s="97"/>
      <c r="P2029" s="97"/>
      <c r="Q2029" s="97"/>
      <c r="R2029" s="97"/>
      <c r="S2029" s="97"/>
      <c r="T2029" s="95"/>
      <c r="U2029" s="95"/>
      <c r="V2029" s="34"/>
      <c r="W2029" s="34"/>
      <c r="X2029" s="34"/>
    </row>
    <row r="2030" spans="1:24" ht="14">
      <c r="A2030" s="91"/>
      <c r="B2030" s="92"/>
      <c r="C2030" s="91"/>
      <c r="D2030" s="91"/>
      <c r="E2030" s="93"/>
      <c r="I2030" s="97"/>
      <c r="J2030" s="97"/>
      <c r="K2030" s="97"/>
      <c r="L2030" s="97"/>
      <c r="M2030" s="97"/>
      <c r="N2030" s="97"/>
      <c r="O2030" s="97"/>
      <c r="P2030" s="97"/>
      <c r="Q2030" s="97"/>
      <c r="R2030" s="97"/>
      <c r="S2030" s="97"/>
      <c r="T2030" s="95"/>
      <c r="U2030" s="95"/>
      <c r="V2030" s="34"/>
      <c r="W2030" s="34"/>
      <c r="X2030" s="34"/>
    </row>
    <row r="2031" spans="1:24" ht="14">
      <c r="A2031" s="91"/>
      <c r="B2031" s="92"/>
      <c r="C2031" s="91"/>
      <c r="D2031" s="91"/>
      <c r="E2031" s="93"/>
      <c r="I2031" s="97"/>
      <c r="J2031" s="97"/>
      <c r="K2031" s="97"/>
      <c r="L2031" s="97"/>
      <c r="M2031" s="97"/>
      <c r="N2031" s="97"/>
      <c r="O2031" s="97"/>
      <c r="P2031" s="97"/>
      <c r="Q2031" s="97"/>
      <c r="R2031" s="97"/>
      <c r="S2031" s="97"/>
      <c r="T2031" s="95"/>
      <c r="U2031" s="95"/>
      <c r="V2031" s="34"/>
      <c r="W2031" s="34"/>
      <c r="X2031" s="34"/>
    </row>
    <row r="2032" spans="1:24" ht="14">
      <c r="A2032" s="91"/>
      <c r="B2032" s="92"/>
      <c r="C2032" s="91"/>
      <c r="D2032" s="91"/>
      <c r="E2032" s="93"/>
      <c r="I2032" s="97"/>
      <c r="J2032" s="97"/>
      <c r="K2032" s="97"/>
      <c r="L2032" s="97"/>
      <c r="M2032" s="97"/>
      <c r="N2032" s="97"/>
      <c r="O2032" s="97"/>
      <c r="P2032" s="97"/>
      <c r="Q2032" s="97"/>
      <c r="R2032" s="97"/>
      <c r="S2032" s="97"/>
      <c r="T2032" s="95"/>
      <c r="U2032" s="95"/>
      <c r="V2032" s="34"/>
      <c r="W2032" s="34"/>
      <c r="X2032" s="34"/>
    </row>
    <row r="2033" spans="1:24" ht="14">
      <c r="A2033" s="91"/>
      <c r="B2033" s="92"/>
      <c r="C2033" s="91"/>
      <c r="D2033" s="91"/>
      <c r="E2033" s="93"/>
      <c r="I2033" s="97"/>
      <c r="J2033" s="97"/>
      <c r="K2033" s="97"/>
      <c r="L2033" s="97"/>
      <c r="M2033" s="97"/>
      <c r="N2033" s="97"/>
      <c r="O2033" s="97"/>
      <c r="P2033" s="97"/>
      <c r="Q2033" s="97"/>
      <c r="R2033" s="97"/>
      <c r="S2033" s="97"/>
      <c r="T2033" s="95"/>
      <c r="U2033" s="95"/>
      <c r="V2033" s="34"/>
      <c r="W2033" s="34"/>
      <c r="X2033" s="34"/>
    </row>
    <row r="2034" spans="1:24" ht="14">
      <c r="A2034" s="91"/>
      <c r="B2034" s="92"/>
      <c r="C2034" s="91"/>
      <c r="D2034" s="91"/>
      <c r="E2034" s="93"/>
      <c r="I2034" s="97"/>
      <c r="J2034" s="97"/>
      <c r="K2034" s="97"/>
      <c r="L2034" s="97"/>
      <c r="M2034" s="97"/>
      <c r="N2034" s="97"/>
      <c r="O2034" s="97"/>
      <c r="P2034" s="97"/>
      <c r="Q2034" s="97"/>
      <c r="R2034" s="97"/>
      <c r="S2034" s="97"/>
      <c r="T2034" s="95"/>
      <c r="U2034" s="95"/>
      <c r="V2034" s="34"/>
      <c r="W2034" s="34"/>
      <c r="X2034" s="34"/>
    </row>
    <row r="2035" spans="1:24" ht="14">
      <c r="A2035" s="91"/>
      <c r="B2035" s="92"/>
      <c r="C2035" s="91"/>
      <c r="D2035" s="91"/>
      <c r="E2035" s="93"/>
      <c r="I2035" s="97"/>
      <c r="J2035" s="97"/>
      <c r="K2035" s="97"/>
      <c r="L2035" s="97"/>
      <c r="M2035" s="97"/>
      <c r="N2035" s="97"/>
      <c r="O2035" s="97"/>
      <c r="P2035" s="97"/>
      <c r="Q2035" s="97"/>
      <c r="R2035" s="97"/>
      <c r="S2035" s="97"/>
      <c r="T2035" s="95"/>
      <c r="U2035" s="95"/>
      <c r="V2035" s="34"/>
      <c r="W2035" s="34"/>
      <c r="X2035" s="34"/>
    </row>
    <row r="2036" spans="1:24" ht="14">
      <c r="A2036" s="91"/>
      <c r="B2036" s="92"/>
      <c r="C2036" s="91"/>
      <c r="D2036" s="91"/>
      <c r="E2036" s="93"/>
      <c r="I2036" s="97"/>
      <c r="J2036" s="97"/>
      <c r="K2036" s="97"/>
      <c r="L2036" s="97"/>
      <c r="M2036" s="97"/>
      <c r="N2036" s="97"/>
      <c r="O2036" s="97"/>
      <c r="P2036" s="97"/>
      <c r="Q2036" s="97"/>
      <c r="R2036" s="97"/>
      <c r="S2036" s="97"/>
      <c r="T2036" s="95"/>
      <c r="U2036" s="95"/>
      <c r="V2036" s="34"/>
      <c r="W2036" s="34"/>
      <c r="X2036" s="34"/>
    </row>
    <row r="2037" spans="1:24" ht="14">
      <c r="A2037" s="91"/>
      <c r="B2037" s="92"/>
      <c r="C2037" s="91"/>
      <c r="D2037" s="91"/>
      <c r="E2037" s="93"/>
      <c r="I2037" s="97"/>
      <c r="J2037" s="97"/>
      <c r="K2037" s="97"/>
      <c r="L2037" s="97"/>
      <c r="M2037" s="97"/>
      <c r="N2037" s="97"/>
      <c r="O2037" s="97"/>
      <c r="P2037" s="97"/>
      <c r="Q2037" s="97"/>
      <c r="R2037" s="97"/>
      <c r="S2037" s="97"/>
      <c r="T2037" s="95"/>
      <c r="U2037" s="95"/>
      <c r="V2037" s="34"/>
      <c r="W2037" s="34"/>
      <c r="X2037" s="34"/>
    </row>
    <row r="2038" spans="1:24" ht="14">
      <c r="A2038" s="91"/>
      <c r="B2038" s="92"/>
      <c r="C2038" s="91"/>
      <c r="D2038" s="91"/>
      <c r="E2038" s="93"/>
      <c r="I2038" s="97"/>
      <c r="J2038" s="97"/>
      <c r="K2038" s="97"/>
      <c r="L2038" s="97"/>
      <c r="M2038" s="97"/>
      <c r="N2038" s="97"/>
      <c r="O2038" s="97"/>
      <c r="P2038" s="97"/>
      <c r="Q2038" s="97"/>
      <c r="R2038" s="97"/>
      <c r="S2038" s="97"/>
      <c r="T2038" s="95"/>
      <c r="U2038" s="95"/>
      <c r="V2038" s="34"/>
      <c r="W2038" s="34"/>
      <c r="X2038" s="34"/>
    </row>
    <row r="2039" spans="1:24" ht="14">
      <c r="A2039" s="91"/>
      <c r="B2039" s="92"/>
      <c r="C2039" s="91"/>
      <c r="D2039" s="91"/>
      <c r="E2039" s="93"/>
      <c r="I2039" s="97"/>
      <c r="J2039" s="97"/>
      <c r="K2039" s="97"/>
      <c r="L2039" s="97"/>
      <c r="M2039" s="97"/>
      <c r="N2039" s="97"/>
      <c r="O2039" s="97"/>
      <c r="P2039" s="97"/>
      <c r="Q2039" s="97"/>
      <c r="R2039" s="97"/>
      <c r="S2039" s="97"/>
      <c r="T2039" s="95"/>
      <c r="U2039" s="95"/>
      <c r="V2039" s="34"/>
      <c r="W2039" s="34"/>
      <c r="X2039" s="34"/>
    </row>
    <row r="2040" spans="1:24" ht="14">
      <c r="A2040" s="91"/>
      <c r="B2040" s="92"/>
      <c r="C2040" s="91"/>
      <c r="D2040" s="91"/>
      <c r="E2040" s="93"/>
      <c r="I2040" s="97"/>
      <c r="J2040" s="97"/>
      <c r="K2040" s="97"/>
      <c r="L2040" s="97"/>
      <c r="M2040" s="97"/>
      <c r="N2040" s="97"/>
      <c r="O2040" s="97"/>
      <c r="P2040" s="97"/>
      <c r="Q2040" s="97"/>
      <c r="R2040" s="97"/>
      <c r="S2040" s="97"/>
      <c r="T2040" s="95"/>
      <c r="U2040" s="95"/>
      <c r="V2040" s="34"/>
      <c r="W2040" s="34"/>
      <c r="X2040" s="34"/>
    </row>
    <row r="2041" spans="1:24" ht="14">
      <c r="A2041" s="91"/>
      <c r="B2041" s="92"/>
      <c r="C2041" s="91"/>
      <c r="D2041" s="91"/>
      <c r="E2041" s="93"/>
      <c r="I2041" s="97"/>
      <c r="J2041" s="97"/>
      <c r="K2041" s="97"/>
      <c r="L2041" s="97"/>
      <c r="M2041" s="97"/>
      <c r="N2041" s="97"/>
      <c r="O2041" s="97"/>
      <c r="P2041" s="97"/>
      <c r="Q2041" s="97"/>
      <c r="R2041" s="97"/>
      <c r="S2041" s="97"/>
      <c r="T2041" s="95"/>
      <c r="U2041" s="95"/>
      <c r="V2041" s="34"/>
      <c r="W2041" s="34"/>
      <c r="X2041" s="34"/>
    </row>
    <row r="2042" spans="1:24" ht="14">
      <c r="A2042" s="91"/>
      <c r="B2042" s="92"/>
      <c r="C2042" s="91"/>
      <c r="D2042" s="91"/>
      <c r="E2042" s="93"/>
      <c r="I2042" s="97"/>
      <c r="J2042" s="97"/>
      <c r="K2042" s="97"/>
      <c r="L2042" s="97"/>
      <c r="M2042" s="97"/>
      <c r="N2042" s="97"/>
      <c r="O2042" s="97"/>
      <c r="P2042" s="97"/>
      <c r="Q2042" s="97"/>
      <c r="R2042" s="97"/>
      <c r="S2042" s="97"/>
      <c r="T2042" s="95"/>
      <c r="U2042" s="95"/>
      <c r="V2042" s="34"/>
      <c r="W2042" s="34"/>
      <c r="X2042" s="34"/>
    </row>
    <row r="2043" spans="1:24" ht="14">
      <c r="A2043" s="91"/>
      <c r="B2043" s="92"/>
      <c r="C2043" s="91"/>
      <c r="D2043" s="91"/>
      <c r="E2043" s="93"/>
      <c r="I2043" s="97"/>
      <c r="J2043" s="97"/>
      <c r="K2043" s="97"/>
      <c r="L2043" s="97"/>
      <c r="M2043" s="97"/>
      <c r="N2043" s="97"/>
      <c r="O2043" s="97"/>
      <c r="P2043" s="97"/>
      <c r="Q2043" s="97"/>
      <c r="R2043" s="97"/>
      <c r="S2043" s="97"/>
      <c r="T2043" s="95"/>
      <c r="U2043" s="95"/>
      <c r="V2043" s="34"/>
      <c r="W2043" s="34"/>
      <c r="X2043" s="34"/>
    </row>
    <row r="2044" spans="1:24" ht="14">
      <c r="A2044" s="91"/>
      <c r="B2044" s="92"/>
      <c r="C2044" s="91"/>
      <c r="D2044" s="91"/>
      <c r="E2044" s="93"/>
      <c r="I2044" s="97"/>
      <c r="J2044" s="97"/>
      <c r="K2044" s="97"/>
      <c r="L2044" s="97"/>
      <c r="M2044" s="97"/>
      <c r="N2044" s="97"/>
      <c r="O2044" s="97"/>
      <c r="P2044" s="97"/>
      <c r="Q2044" s="97"/>
      <c r="R2044" s="97"/>
      <c r="S2044" s="97"/>
      <c r="T2044" s="95"/>
      <c r="U2044" s="95"/>
      <c r="V2044" s="34"/>
      <c r="W2044" s="34"/>
      <c r="X2044" s="34"/>
    </row>
    <row r="2045" spans="1:24" ht="14">
      <c r="A2045" s="91"/>
      <c r="B2045" s="92"/>
      <c r="C2045" s="91"/>
      <c r="D2045" s="91"/>
      <c r="E2045" s="93"/>
      <c r="I2045" s="97"/>
      <c r="J2045" s="97"/>
      <c r="K2045" s="97"/>
      <c r="L2045" s="97"/>
      <c r="M2045" s="97"/>
      <c r="N2045" s="97"/>
      <c r="O2045" s="97"/>
      <c r="P2045" s="97"/>
      <c r="Q2045" s="97"/>
      <c r="R2045" s="97"/>
      <c r="S2045" s="97"/>
      <c r="T2045" s="95"/>
      <c r="U2045" s="95"/>
      <c r="V2045" s="34"/>
      <c r="W2045" s="34"/>
      <c r="X2045" s="34"/>
    </row>
    <row r="2046" spans="1:24" ht="14">
      <c r="A2046" s="91"/>
      <c r="B2046" s="92"/>
      <c r="C2046" s="91"/>
      <c r="D2046" s="91"/>
      <c r="E2046" s="93"/>
      <c r="I2046" s="97"/>
      <c r="J2046" s="97"/>
      <c r="K2046" s="97"/>
      <c r="L2046" s="97"/>
      <c r="M2046" s="97"/>
      <c r="N2046" s="97"/>
      <c r="O2046" s="97"/>
      <c r="P2046" s="97"/>
      <c r="Q2046" s="97"/>
      <c r="R2046" s="97"/>
      <c r="S2046" s="97"/>
      <c r="T2046" s="95"/>
      <c r="U2046" s="95"/>
      <c r="V2046" s="34"/>
      <c r="W2046" s="34"/>
      <c r="X2046" s="34"/>
    </row>
    <row r="2047" spans="1:24" ht="14">
      <c r="A2047" s="91"/>
      <c r="B2047" s="92"/>
      <c r="C2047" s="91"/>
      <c r="D2047" s="91"/>
      <c r="E2047" s="93"/>
      <c r="I2047" s="97"/>
      <c r="J2047" s="97"/>
      <c r="K2047" s="97"/>
      <c r="L2047" s="97"/>
      <c r="M2047" s="97"/>
      <c r="N2047" s="97"/>
      <c r="O2047" s="97"/>
      <c r="P2047" s="97"/>
      <c r="Q2047" s="97"/>
      <c r="R2047" s="97"/>
      <c r="S2047" s="97"/>
      <c r="T2047" s="95"/>
      <c r="U2047" s="95"/>
      <c r="V2047" s="34"/>
      <c r="W2047" s="34"/>
      <c r="X2047" s="34"/>
    </row>
    <row r="2048" spans="1:24" ht="14">
      <c r="A2048" s="91"/>
      <c r="B2048" s="92"/>
      <c r="C2048" s="91"/>
      <c r="D2048" s="91"/>
      <c r="E2048" s="93"/>
      <c r="I2048" s="97"/>
      <c r="J2048" s="97"/>
      <c r="K2048" s="97"/>
      <c r="L2048" s="97"/>
      <c r="M2048" s="97"/>
      <c r="N2048" s="97"/>
      <c r="O2048" s="97"/>
      <c r="P2048" s="97"/>
      <c r="Q2048" s="97"/>
      <c r="R2048" s="97"/>
      <c r="S2048" s="97"/>
      <c r="T2048" s="95"/>
      <c r="U2048" s="95"/>
      <c r="V2048" s="34"/>
      <c r="W2048" s="34"/>
      <c r="X2048" s="34"/>
    </row>
    <row r="2049" spans="1:24" ht="14">
      <c r="A2049" s="91"/>
      <c r="B2049" s="92"/>
      <c r="C2049" s="91"/>
      <c r="D2049" s="91"/>
      <c r="E2049" s="93"/>
      <c r="I2049" s="97"/>
      <c r="J2049" s="97"/>
      <c r="K2049" s="97"/>
      <c r="L2049" s="97"/>
      <c r="M2049" s="97"/>
      <c r="N2049" s="97"/>
      <c r="O2049" s="97"/>
      <c r="P2049" s="97"/>
      <c r="Q2049" s="97"/>
      <c r="R2049" s="97"/>
      <c r="S2049" s="97"/>
      <c r="T2049" s="95"/>
      <c r="U2049" s="95"/>
      <c r="V2049" s="34"/>
      <c r="W2049" s="34"/>
      <c r="X2049" s="34"/>
    </row>
    <row r="2050" spans="1:24" ht="14">
      <c r="A2050" s="91"/>
      <c r="B2050" s="92"/>
      <c r="C2050" s="91"/>
      <c r="D2050" s="91"/>
      <c r="E2050" s="93"/>
      <c r="I2050" s="97"/>
      <c r="J2050" s="97"/>
      <c r="K2050" s="97"/>
      <c r="L2050" s="97"/>
      <c r="M2050" s="97"/>
      <c r="N2050" s="97"/>
      <c r="O2050" s="97"/>
      <c r="P2050" s="97"/>
      <c r="Q2050" s="97"/>
      <c r="R2050" s="97"/>
      <c r="S2050" s="97"/>
      <c r="T2050" s="95"/>
      <c r="U2050" s="95"/>
      <c r="V2050" s="34"/>
      <c r="W2050" s="34"/>
      <c r="X2050" s="34"/>
    </row>
    <row r="2051" spans="1:24" ht="14">
      <c r="A2051" s="91"/>
      <c r="B2051" s="92"/>
      <c r="C2051" s="91"/>
      <c r="D2051" s="91"/>
      <c r="E2051" s="93"/>
      <c r="I2051" s="97"/>
      <c r="J2051" s="97"/>
      <c r="K2051" s="97"/>
      <c r="L2051" s="97"/>
      <c r="M2051" s="97"/>
      <c r="N2051" s="97"/>
      <c r="O2051" s="97"/>
      <c r="P2051" s="97"/>
      <c r="Q2051" s="97"/>
      <c r="R2051" s="97"/>
      <c r="S2051" s="97"/>
      <c r="T2051" s="95"/>
      <c r="U2051" s="95"/>
      <c r="V2051" s="34"/>
      <c r="W2051" s="34"/>
      <c r="X2051" s="34"/>
    </row>
    <row r="2052" spans="1:24" ht="14">
      <c r="A2052" s="91"/>
      <c r="B2052" s="92"/>
      <c r="C2052" s="91"/>
      <c r="D2052" s="91"/>
      <c r="E2052" s="93"/>
      <c r="I2052" s="97"/>
      <c r="J2052" s="97"/>
      <c r="K2052" s="97"/>
      <c r="L2052" s="97"/>
      <c r="M2052" s="97"/>
      <c r="N2052" s="97"/>
      <c r="O2052" s="97"/>
      <c r="P2052" s="97"/>
      <c r="Q2052" s="97"/>
      <c r="R2052" s="97"/>
      <c r="S2052" s="97"/>
      <c r="T2052" s="95"/>
      <c r="U2052" s="95"/>
      <c r="V2052" s="34"/>
      <c r="W2052" s="34"/>
      <c r="X2052" s="34"/>
    </row>
    <row r="2053" spans="1:24" ht="14">
      <c r="A2053" s="91"/>
      <c r="B2053" s="92"/>
      <c r="C2053" s="91"/>
      <c r="D2053" s="91"/>
      <c r="E2053" s="93"/>
      <c r="I2053" s="97"/>
      <c r="J2053" s="97"/>
      <c r="K2053" s="97"/>
      <c r="L2053" s="97"/>
      <c r="M2053" s="97"/>
      <c r="N2053" s="97"/>
      <c r="O2053" s="97"/>
      <c r="P2053" s="97"/>
      <c r="Q2053" s="97"/>
      <c r="R2053" s="97"/>
      <c r="S2053" s="97"/>
      <c r="T2053" s="95"/>
      <c r="U2053" s="95"/>
      <c r="V2053" s="34"/>
      <c r="W2053" s="34"/>
      <c r="X2053" s="34"/>
    </row>
    <row r="2054" spans="1:24" ht="14">
      <c r="A2054" s="91"/>
      <c r="B2054" s="92"/>
      <c r="C2054" s="91"/>
      <c r="D2054" s="91"/>
      <c r="E2054" s="93"/>
      <c r="I2054" s="97"/>
      <c r="J2054" s="97"/>
      <c r="K2054" s="97"/>
      <c r="L2054" s="97"/>
      <c r="M2054" s="97"/>
      <c r="N2054" s="97"/>
      <c r="O2054" s="97"/>
      <c r="P2054" s="97"/>
      <c r="Q2054" s="97"/>
      <c r="R2054" s="97"/>
      <c r="S2054" s="97"/>
      <c r="T2054" s="95"/>
      <c r="U2054" s="95"/>
      <c r="V2054" s="34"/>
      <c r="W2054" s="34"/>
      <c r="X2054" s="34"/>
    </row>
    <row r="2055" spans="1:24" ht="14">
      <c r="A2055" s="91"/>
      <c r="B2055" s="92"/>
      <c r="C2055" s="91"/>
      <c r="D2055" s="91"/>
      <c r="E2055" s="93"/>
      <c r="I2055" s="97"/>
      <c r="J2055" s="97"/>
      <c r="K2055" s="97"/>
      <c r="L2055" s="97"/>
      <c r="M2055" s="97"/>
      <c r="N2055" s="97"/>
      <c r="O2055" s="97"/>
      <c r="P2055" s="97"/>
      <c r="Q2055" s="97"/>
      <c r="R2055" s="97"/>
      <c r="S2055" s="97"/>
      <c r="T2055" s="95"/>
      <c r="U2055" s="95"/>
      <c r="V2055" s="34"/>
      <c r="W2055" s="34"/>
      <c r="X2055" s="34"/>
    </row>
    <row r="2056" spans="1:24" ht="14">
      <c r="A2056" s="91"/>
      <c r="B2056" s="92"/>
      <c r="C2056" s="91"/>
      <c r="D2056" s="91"/>
      <c r="E2056" s="93"/>
      <c r="I2056" s="97"/>
      <c r="J2056" s="97"/>
      <c r="K2056" s="97"/>
      <c r="L2056" s="97"/>
      <c r="M2056" s="97"/>
      <c r="N2056" s="97"/>
      <c r="O2056" s="97"/>
      <c r="P2056" s="97"/>
      <c r="Q2056" s="97"/>
      <c r="R2056" s="97"/>
      <c r="S2056" s="97"/>
      <c r="T2056" s="95"/>
      <c r="U2056" s="95"/>
      <c r="V2056" s="34"/>
      <c r="W2056" s="34"/>
      <c r="X2056" s="34"/>
    </row>
    <row r="2057" spans="1:24" ht="14">
      <c r="A2057" s="91"/>
      <c r="B2057" s="92"/>
      <c r="C2057" s="91"/>
      <c r="D2057" s="91"/>
      <c r="E2057" s="93"/>
      <c r="I2057" s="97"/>
      <c r="J2057" s="97"/>
      <c r="K2057" s="97"/>
      <c r="L2057" s="97"/>
      <c r="M2057" s="97"/>
      <c r="N2057" s="97"/>
      <c r="O2057" s="97"/>
      <c r="P2057" s="97"/>
      <c r="Q2057" s="97"/>
      <c r="R2057" s="97"/>
      <c r="S2057" s="97"/>
      <c r="T2057" s="95"/>
      <c r="U2057" s="95"/>
      <c r="V2057" s="34"/>
      <c r="W2057" s="34"/>
      <c r="X2057" s="34"/>
    </row>
    <row r="2058" spans="1:24" ht="14">
      <c r="A2058" s="91"/>
      <c r="B2058" s="92"/>
      <c r="C2058" s="91"/>
      <c r="D2058" s="91"/>
      <c r="E2058" s="93"/>
      <c r="I2058" s="97"/>
      <c r="J2058" s="97"/>
      <c r="K2058" s="97"/>
      <c r="L2058" s="97"/>
      <c r="M2058" s="97"/>
      <c r="N2058" s="97"/>
      <c r="O2058" s="97"/>
      <c r="P2058" s="97"/>
      <c r="Q2058" s="97"/>
      <c r="R2058" s="97"/>
      <c r="S2058" s="97"/>
      <c r="T2058" s="95"/>
      <c r="U2058" s="95"/>
      <c r="V2058" s="34"/>
      <c r="W2058" s="34"/>
      <c r="X2058" s="34"/>
    </row>
    <row r="2059" spans="1:24" ht="14">
      <c r="A2059" s="91"/>
      <c r="B2059" s="92"/>
      <c r="C2059" s="91"/>
      <c r="D2059" s="91"/>
      <c r="E2059" s="93"/>
      <c r="I2059" s="97"/>
      <c r="J2059" s="97"/>
      <c r="K2059" s="97"/>
      <c r="L2059" s="97"/>
      <c r="M2059" s="97"/>
      <c r="N2059" s="97"/>
      <c r="O2059" s="97"/>
      <c r="P2059" s="97"/>
      <c r="Q2059" s="97"/>
      <c r="R2059" s="97"/>
      <c r="S2059" s="97"/>
      <c r="T2059" s="95"/>
      <c r="U2059" s="95"/>
      <c r="V2059" s="34"/>
      <c r="W2059" s="34"/>
      <c r="X2059" s="34"/>
    </row>
    <row r="2060" spans="1:24" ht="14">
      <c r="A2060" s="91"/>
      <c r="B2060" s="92"/>
      <c r="C2060" s="91"/>
      <c r="D2060" s="91"/>
      <c r="E2060" s="93"/>
      <c r="I2060" s="97"/>
      <c r="J2060" s="97"/>
      <c r="K2060" s="97"/>
      <c r="L2060" s="97"/>
      <c r="M2060" s="97"/>
      <c r="N2060" s="97"/>
      <c r="O2060" s="97"/>
      <c r="P2060" s="97"/>
      <c r="Q2060" s="97"/>
      <c r="R2060" s="97"/>
      <c r="S2060" s="97"/>
      <c r="T2060" s="95"/>
      <c r="U2060" s="95"/>
      <c r="V2060" s="34"/>
      <c r="W2060" s="34"/>
      <c r="X2060" s="34"/>
    </row>
    <row r="2061" spans="1:24" ht="14">
      <c r="A2061" s="91"/>
      <c r="B2061" s="92"/>
      <c r="C2061" s="91"/>
      <c r="D2061" s="91"/>
      <c r="E2061" s="93"/>
      <c r="I2061" s="97"/>
      <c r="J2061" s="97"/>
      <c r="K2061" s="97"/>
      <c r="L2061" s="97"/>
      <c r="M2061" s="97"/>
      <c r="N2061" s="97"/>
      <c r="O2061" s="97"/>
      <c r="P2061" s="97"/>
      <c r="Q2061" s="97"/>
      <c r="R2061" s="97"/>
      <c r="S2061" s="97"/>
      <c r="T2061" s="95"/>
      <c r="U2061" s="95"/>
      <c r="V2061" s="34"/>
      <c r="W2061" s="34"/>
      <c r="X2061" s="34"/>
    </row>
    <row r="2062" spans="1:24" ht="14">
      <c r="A2062" s="91"/>
      <c r="B2062" s="92"/>
      <c r="C2062" s="91"/>
      <c r="D2062" s="91"/>
      <c r="E2062" s="93"/>
      <c r="I2062" s="97"/>
      <c r="J2062" s="97"/>
      <c r="K2062" s="97"/>
      <c r="L2062" s="97"/>
      <c r="M2062" s="97"/>
      <c r="N2062" s="97"/>
      <c r="O2062" s="97"/>
      <c r="P2062" s="97"/>
      <c r="Q2062" s="97"/>
      <c r="R2062" s="97"/>
      <c r="S2062" s="97"/>
      <c r="T2062" s="95"/>
      <c r="U2062" s="95"/>
      <c r="V2062" s="34"/>
      <c r="W2062" s="34"/>
      <c r="X2062" s="34"/>
    </row>
    <row r="2063" spans="1:24" ht="14">
      <c r="A2063" s="91"/>
      <c r="B2063" s="92"/>
      <c r="C2063" s="91"/>
      <c r="D2063" s="91"/>
      <c r="E2063" s="93"/>
      <c r="I2063" s="97"/>
      <c r="J2063" s="97"/>
      <c r="K2063" s="97"/>
      <c r="L2063" s="97"/>
      <c r="M2063" s="97"/>
      <c r="N2063" s="97"/>
      <c r="O2063" s="97"/>
      <c r="P2063" s="97"/>
      <c r="Q2063" s="97"/>
      <c r="R2063" s="97"/>
      <c r="S2063" s="97"/>
      <c r="T2063" s="95"/>
      <c r="U2063" s="95"/>
      <c r="V2063" s="34"/>
      <c r="W2063" s="34"/>
      <c r="X2063" s="34"/>
    </row>
    <row r="2064" spans="1:24" ht="14">
      <c r="A2064" s="91"/>
      <c r="B2064" s="92"/>
      <c r="C2064" s="91"/>
      <c r="D2064" s="91"/>
      <c r="E2064" s="93"/>
      <c r="I2064" s="97"/>
      <c r="J2064" s="97"/>
      <c r="K2064" s="97"/>
      <c r="L2064" s="97"/>
      <c r="M2064" s="97"/>
      <c r="N2064" s="97"/>
      <c r="O2064" s="97"/>
      <c r="P2064" s="97"/>
      <c r="Q2064" s="97"/>
      <c r="R2064" s="97"/>
      <c r="S2064" s="97"/>
      <c r="T2064" s="95"/>
      <c r="U2064" s="95"/>
      <c r="V2064" s="34"/>
      <c r="W2064" s="34"/>
      <c r="X2064" s="34"/>
    </row>
    <row r="2065" spans="1:24" ht="14">
      <c r="A2065" s="91"/>
      <c r="B2065" s="92"/>
      <c r="C2065" s="91"/>
      <c r="D2065" s="91"/>
      <c r="E2065" s="93"/>
      <c r="I2065" s="97"/>
      <c r="J2065" s="97"/>
      <c r="K2065" s="97"/>
      <c r="L2065" s="97"/>
      <c r="M2065" s="97"/>
      <c r="N2065" s="97"/>
      <c r="O2065" s="97"/>
      <c r="P2065" s="97"/>
      <c r="Q2065" s="97"/>
      <c r="R2065" s="97"/>
      <c r="S2065" s="97"/>
      <c r="T2065" s="95"/>
      <c r="U2065" s="95"/>
      <c r="V2065" s="34"/>
      <c r="W2065" s="34"/>
      <c r="X2065" s="34"/>
    </row>
    <row r="2066" spans="1:24" ht="14">
      <c r="A2066" s="91"/>
      <c r="B2066" s="92"/>
      <c r="C2066" s="91"/>
      <c r="D2066" s="91"/>
      <c r="E2066" s="93"/>
      <c r="I2066" s="97"/>
      <c r="J2066" s="97"/>
      <c r="K2066" s="97"/>
      <c r="L2066" s="97"/>
      <c r="M2066" s="97"/>
      <c r="N2066" s="97"/>
      <c r="O2066" s="97"/>
      <c r="P2066" s="97"/>
      <c r="Q2066" s="97"/>
      <c r="R2066" s="97"/>
      <c r="S2066" s="97"/>
      <c r="T2066" s="95"/>
      <c r="U2066" s="95"/>
      <c r="V2066" s="34"/>
      <c r="W2066" s="34"/>
      <c r="X2066" s="34"/>
    </row>
    <row r="2067" spans="1:24" ht="14">
      <c r="A2067" s="91"/>
      <c r="B2067" s="92"/>
      <c r="C2067" s="91"/>
      <c r="D2067" s="91"/>
      <c r="E2067" s="93"/>
      <c r="I2067" s="97"/>
      <c r="J2067" s="97"/>
      <c r="K2067" s="97"/>
      <c r="L2067" s="97"/>
      <c r="M2067" s="97"/>
      <c r="N2067" s="97"/>
      <c r="O2067" s="97"/>
      <c r="P2067" s="97"/>
      <c r="Q2067" s="97"/>
      <c r="R2067" s="97"/>
      <c r="S2067" s="97"/>
      <c r="T2067" s="95"/>
      <c r="U2067" s="95"/>
      <c r="V2067" s="34"/>
      <c r="W2067" s="34"/>
      <c r="X2067" s="34"/>
    </row>
    <row r="2068" spans="1:24" ht="14">
      <c r="A2068" s="91"/>
      <c r="B2068" s="92"/>
      <c r="C2068" s="91"/>
      <c r="D2068" s="91"/>
      <c r="E2068" s="93"/>
      <c r="I2068" s="97"/>
      <c r="J2068" s="97"/>
      <c r="K2068" s="97"/>
      <c r="L2068" s="97"/>
      <c r="M2068" s="97"/>
      <c r="N2068" s="97"/>
      <c r="O2068" s="97"/>
      <c r="P2068" s="97"/>
      <c r="Q2068" s="97"/>
      <c r="R2068" s="97"/>
      <c r="S2068" s="97"/>
      <c r="T2068" s="95"/>
      <c r="U2068" s="95"/>
      <c r="V2068" s="34"/>
      <c r="W2068" s="34"/>
      <c r="X2068" s="34"/>
    </row>
    <row r="2069" spans="1:24" ht="14">
      <c r="A2069" s="91"/>
      <c r="B2069" s="92"/>
      <c r="C2069" s="91"/>
      <c r="D2069" s="91"/>
      <c r="E2069" s="93"/>
      <c r="I2069" s="97"/>
      <c r="J2069" s="97"/>
      <c r="K2069" s="97"/>
      <c r="L2069" s="97"/>
      <c r="M2069" s="97"/>
      <c r="N2069" s="97"/>
      <c r="O2069" s="97"/>
      <c r="P2069" s="97"/>
      <c r="Q2069" s="97"/>
      <c r="R2069" s="97"/>
      <c r="S2069" s="97"/>
      <c r="T2069" s="95"/>
      <c r="U2069" s="95"/>
      <c r="V2069" s="34"/>
      <c r="W2069" s="34"/>
      <c r="X2069" s="34"/>
    </row>
    <row r="2070" spans="1:24" ht="14">
      <c r="A2070" s="91"/>
      <c r="B2070" s="92"/>
      <c r="C2070" s="91"/>
      <c r="D2070" s="91"/>
      <c r="E2070" s="93"/>
      <c r="I2070" s="97"/>
      <c r="J2070" s="97"/>
      <c r="K2070" s="97"/>
      <c r="L2070" s="97"/>
      <c r="M2070" s="97"/>
      <c r="N2070" s="97"/>
      <c r="O2070" s="97"/>
      <c r="P2070" s="97"/>
      <c r="Q2070" s="97"/>
      <c r="R2070" s="97"/>
      <c r="S2070" s="97"/>
      <c r="T2070" s="95"/>
      <c r="U2070" s="95"/>
      <c r="V2070" s="34"/>
      <c r="W2070" s="34"/>
      <c r="X2070" s="34"/>
    </row>
    <row r="2071" spans="1:24" ht="14">
      <c r="A2071" s="91"/>
      <c r="B2071" s="92"/>
      <c r="C2071" s="91"/>
      <c r="D2071" s="91"/>
      <c r="E2071" s="93"/>
      <c r="I2071" s="97"/>
      <c r="J2071" s="97"/>
      <c r="K2071" s="97"/>
      <c r="L2071" s="97"/>
      <c r="M2071" s="97"/>
      <c r="N2071" s="97"/>
      <c r="O2071" s="97"/>
      <c r="P2071" s="97"/>
      <c r="Q2071" s="97"/>
      <c r="R2071" s="97"/>
      <c r="S2071" s="97"/>
      <c r="T2071" s="95"/>
      <c r="U2071" s="95"/>
      <c r="V2071" s="34"/>
      <c r="W2071" s="34"/>
      <c r="X2071" s="34"/>
    </row>
    <row r="2072" spans="1:24" ht="14">
      <c r="A2072" s="91"/>
      <c r="B2072" s="92"/>
      <c r="C2072" s="91"/>
      <c r="D2072" s="91"/>
      <c r="E2072" s="93"/>
      <c r="I2072" s="97"/>
      <c r="J2072" s="97"/>
      <c r="K2072" s="97"/>
      <c r="L2072" s="97"/>
      <c r="M2072" s="97"/>
      <c r="N2072" s="97"/>
      <c r="O2072" s="97"/>
      <c r="P2072" s="97"/>
      <c r="Q2072" s="97"/>
      <c r="R2072" s="97"/>
      <c r="S2072" s="97"/>
      <c r="T2072" s="95"/>
      <c r="U2072" s="95"/>
      <c r="V2072" s="34"/>
      <c r="W2072" s="34"/>
      <c r="X2072" s="34"/>
    </row>
    <row r="2073" spans="1:24" ht="14">
      <c r="A2073" s="91"/>
      <c r="B2073" s="92"/>
      <c r="C2073" s="91"/>
      <c r="D2073" s="91"/>
      <c r="E2073" s="93"/>
      <c r="I2073" s="97"/>
      <c r="J2073" s="97"/>
      <c r="K2073" s="97"/>
      <c r="L2073" s="97"/>
      <c r="M2073" s="97"/>
      <c r="N2073" s="97"/>
      <c r="O2073" s="97"/>
      <c r="P2073" s="97"/>
      <c r="Q2073" s="97"/>
      <c r="R2073" s="97"/>
      <c r="S2073" s="97"/>
      <c r="T2073" s="95"/>
      <c r="U2073" s="95"/>
      <c r="V2073" s="34"/>
      <c r="W2073" s="34"/>
      <c r="X2073" s="34"/>
    </row>
    <row r="2074" spans="1:24" ht="14">
      <c r="A2074" s="91"/>
      <c r="B2074" s="92"/>
      <c r="C2074" s="91"/>
      <c r="D2074" s="91"/>
      <c r="E2074" s="93"/>
      <c r="I2074" s="97"/>
      <c r="J2074" s="97"/>
      <c r="K2074" s="97"/>
      <c r="L2074" s="97"/>
      <c r="M2074" s="97"/>
      <c r="N2074" s="97"/>
      <c r="O2074" s="97"/>
      <c r="P2074" s="97"/>
      <c r="Q2074" s="97"/>
      <c r="R2074" s="97"/>
      <c r="S2074" s="97"/>
      <c r="T2074" s="95"/>
      <c r="U2074" s="95"/>
      <c r="V2074" s="34"/>
      <c r="W2074" s="34"/>
      <c r="X2074" s="34"/>
    </row>
    <row r="2075" spans="1:24" ht="14">
      <c r="A2075" s="91"/>
      <c r="B2075" s="92"/>
      <c r="C2075" s="91"/>
      <c r="D2075" s="91"/>
      <c r="E2075" s="93"/>
      <c r="I2075" s="97"/>
      <c r="J2075" s="97"/>
      <c r="K2075" s="97"/>
      <c r="L2075" s="97"/>
      <c r="M2075" s="97"/>
      <c r="N2075" s="97"/>
      <c r="O2075" s="97"/>
      <c r="P2075" s="97"/>
      <c r="Q2075" s="97"/>
      <c r="R2075" s="97"/>
      <c r="S2075" s="97"/>
      <c r="T2075" s="95"/>
      <c r="U2075" s="95"/>
      <c r="V2075" s="34"/>
      <c r="W2075" s="34"/>
      <c r="X2075" s="34"/>
    </row>
    <row r="2076" spans="1:24" ht="14">
      <c r="A2076" s="91"/>
      <c r="B2076" s="92"/>
      <c r="C2076" s="91"/>
      <c r="D2076" s="91"/>
      <c r="E2076" s="93"/>
      <c r="I2076" s="97"/>
      <c r="J2076" s="97"/>
      <c r="K2076" s="97"/>
      <c r="L2076" s="97"/>
      <c r="M2076" s="97"/>
      <c r="N2076" s="97"/>
      <c r="O2076" s="97"/>
      <c r="P2076" s="97"/>
      <c r="Q2076" s="97"/>
      <c r="R2076" s="97"/>
      <c r="S2076" s="97"/>
      <c r="T2076" s="95"/>
      <c r="U2076" s="95"/>
      <c r="V2076" s="34"/>
      <c r="W2076" s="34"/>
      <c r="X2076" s="34"/>
    </row>
    <row r="2077" spans="1:24" ht="14">
      <c r="A2077" s="91"/>
      <c r="B2077" s="92"/>
      <c r="C2077" s="91"/>
      <c r="D2077" s="91"/>
      <c r="E2077" s="93"/>
      <c r="I2077" s="97"/>
      <c r="J2077" s="97"/>
      <c r="K2077" s="97"/>
      <c r="L2077" s="97"/>
      <c r="M2077" s="97"/>
      <c r="N2077" s="97"/>
      <c r="O2077" s="97"/>
      <c r="P2077" s="97"/>
      <c r="Q2077" s="97"/>
      <c r="R2077" s="97"/>
      <c r="S2077" s="97"/>
      <c r="T2077" s="95"/>
      <c r="U2077" s="95"/>
      <c r="V2077" s="34"/>
      <c r="W2077" s="34"/>
      <c r="X2077" s="34"/>
    </row>
    <row r="2078" spans="1:24" ht="14">
      <c r="A2078" s="91"/>
      <c r="B2078" s="92"/>
      <c r="C2078" s="91"/>
      <c r="D2078" s="91"/>
      <c r="E2078" s="93"/>
      <c r="I2078" s="97"/>
      <c r="J2078" s="97"/>
      <c r="K2078" s="97"/>
      <c r="L2078" s="97"/>
      <c r="M2078" s="97"/>
      <c r="N2078" s="97"/>
      <c r="O2078" s="97"/>
      <c r="P2078" s="97"/>
      <c r="Q2078" s="97"/>
      <c r="R2078" s="97"/>
      <c r="S2078" s="97"/>
      <c r="T2078" s="95"/>
      <c r="U2078" s="95"/>
      <c r="V2078" s="34"/>
      <c r="W2078" s="34"/>
      <c r="X2078" s="34"/>
    </row>
    <row r="2079" spans="1:24" ht="14">
      <c r="A2079" s="91"/>
      <c r="B2079" s="92"/>
      <c r="C2079" s="91"/>
      <c r="D2079" s="91"/>
      <c r="E2079" s="93"/>
      <c r="I2079" s="97"/>
      <c r="J2079" s="97"/>
      <c r="K2079" s="97"/>
      <c r="L2079" s="97"/>
      <c r="M2079" s="97"/>
      <c r="N2079" s="97"/>
      <c r="O2079" s="97"/>
      <c r="P2079" s="97"/>
      <c r="Q2079" s="97"/>
      <c r="R2079" s="97"/>
      <c r="S2079" s="97"/>
      <c r="T2079" s="95"/>
      <c r="U2079" s="95"/>
      <c r="V2079" s="34"/>
      <c r="W2079" s="34"/>
      <c r="X2079" s="34"/>
    </row>
    <row r="2080" spans="1:24" ht="14">
      <c r="A2080" s="91"/>
      <c r="B2080" s="92"/>
      <c r="C2080" s="91"/>
      <c r="D2080" s="91"/>
      <c r="E2080" s="93"/>
      <c r="I2080" s="97"/>
      <c r="J2080" s="97"/>
      <c r="K2080" s="97"/>
      <c r="L2080" s="97"/>
      <c r="M2080" s="97"/>
      <c r="N2080" s="97"/>
      <c r="O2080" s="97"/>
      <c r="P2080" s="97"/>
      <c r="Q2080" s="97"/>
      <c r="R2080" s="97"/>
      <c r="S2080" s="97"/>
      <c r="T2080" s="95"/>
      <c r="U2080" s="95"/>
      <c r="V2080" s="34"/>
      <c r="W2080" s="34"/>
      <c r="X2080" s="34"/>
    </row>
    <row r="2081" spans="1:24" ht="14">
      <c r="A2081" s="91"/>
      <c r="B2081" s="92"/>
      <c r="C2081" s="91"/>
      <c r="D2081" s="91"/>
      <c r="E2081" s="93"/>
      <c r="I2081" s="97"/>
      <c r="J2081" s="97"/>
      <c r="K2081" s="97"/>
      <c r="L2081" s="97"/>
      <c r="M2081" s="97"/>
      <c r="N2081" s="97"/>
      <c r="O2081" s="97"/>
      <c r="P2081" s="97"/>
      <c r="Q2081" s="97"/>
      <c r="R2081" s="97"/>
      <c r="S2081" s="97"/>
      <c r="T2081" s="95"/>
      <c r="U2081" s="95"/>
      <c r="V2081" s="34"/>
      <c r="W2081" s="34"/>
      <c r="X2081" s="34"/>
    </row>
    <row r="2082" spans="1:24" ht="14">
      <c r="A2082" s="91"/>
      <c r="B2082" s="92"/>
      <c r="C2082" s="91"/>
      <c r="D2082" s="91"/>
      <c r="E2082" s="93"/>
      <c r="I2082" s="97"/>
      <c r="J2082" s="97"/>
      <c r="K2082" s="97"/>
      <c r="L2082" s="97"/>
      <c r="M2082" s="97"/>
      <c r="N2082" s="97"/>
      <c r="O2082" s="97"/>
      <c r="P2082" s="97"/>
      <c r="Q2082" s="97"/>
      <c r="R2082" s="97"/>
      <c r="S2082" s="97"/>
      <c r="T2082" s="95"/>
      <c r="U2082" s="95"/>
      <c r="V2082" s="34"/>
      <c r="W2082" s="34"/>
      <c r="X2082" s="34"/>
    </row>
    <row r="2083" spans="1:24" ht="14">
      <c r="A2083" s="91"/>
      <c r="B2083" s="92"/>
      <c r="C2083" s="91"/>
      <c r="D2083" s="91"/>
      <c r="E2083" s="93"/>
      <c r="I2083" s="97"/>
      <c r="J2083" s="97"/>
      <c r="K2083" s="97"/>
      <c r="L2083" s="97"/>
      <c r="M2083" s="97"/>
      <c r="N2083" s="97"/>
      <c r="O2083" s="97"/>
      <c r="P2083" s="97"/>
      <c r="Q2083" s="97"/>
      <c r="R2083" s="97"/>
      <c r="S2083" s="97"/>
      <c r="T2083" s="95"/>
      <c r="U2083" s="95"/>
      <c r="V2083" s="34"/>
      <c r="W2083" s="34"/>
      <c r="X2083" s="34"/>
    </row>
    <row r="2084" spans="1:24" ht="14">
      <c r="A2084" s="91"/>
      <c r="B2084" s="92"/>
      <c r="C2084" s="91"/>
      <c r="D2084" s="91"/>
      <c r="E2084" s="93"/>
      <c r="I2084" s="97"/>
      <c r="J2084" s="97"/>
      <c r="K2084" s="97"/>
      <c r="L2084" s="97"/>
      <c r="M2084" s="97"/>
      <c r="N2084" s="97"/>
      <c r="O2084" s="97"/>
      <c r="P2084" s="97"/>
      <c r="Q2084" s="97"/>
      <c r="R2084" s="97"/>
      <c r="S2084" s="97"/>
      <c r="T2084" s="95"/>
      <c r="U2084" s="95"/>
      <c r="V2084" s="34"/>
      <c r="W2084" s="34"/>
      <c r="X2084" s="34"/>
    </row>
    <row r="2085" spans="1:24" ht="14">
      <c r="A2085" s="91"/>
      <c r="B2085" s="92"/>
      <c r="C2085" s="91"/>
      <c r="D2085" s="91"/>
      <c r="E2085" s="93"/>
      <c r="I2085" s="97"/>
      <c r="J2085" s="97"/>
      <c r="K2085" s="97"/>
      <c r="L2085" s="97"/>
      <c r="M2085" s="97"/>
      <c r="N2085" s="97"/>
      <c r="O2085" s="97"/>
      <c r="P2085" s="97"/>
      <c r="Q2085" s="97"/>
      <c r="R2085" s="97"/>
      <c r="S2085" s="97"/>
      <c r="T2085" s="95"/>
      <c r="U2085" s="95"/>
      <c r="V2085" s="34"/>
      <c r="W2085" s="34"/>
      <c r="X2085" s="34"/>
    </row>
    <row r="2086" spans="1:24" ht="14">
      <c r="A2086" s="91"/>
      <c r="B2086" s="92"/>
      <c r="C2086" s="91"/>
      <c r="D2086" s="91"/>
      <c r="E2086" s="93"/>
      <c r="I2086" s="97"/>
      <c r="J2086" s="97"/>
      <c r="K2086" s="97"/>
      <c r="L2086" s="97"/>
      <c r="M2086" s="97"/>
      <c r="N2086" s="97"/>
      <c r="O2086" s="97"/>
      <c r="P2086" s="97"/>
      <c r="Q2086" s="97"/>
      <c r="R2086" s="97"/>
      <c r="S2086" s="97"/>
      <c r="T2086" s="95"/>
      <c r="U2086" s="95"/>
      <c r="V2086" s="34"/>
      <c r="W2086" s="34"/>
      <c r="X2086" s="34"/>
    </row>
    <row r="2087" spans="1:24" ht="14">
      <c r="A2087" s="91"/>
      <c r="B2087" s="92"/>
      <c r="C2087" s="91"/>
      <c r="D2087" s="91"/>
      <c r="E2087" s="93"/>
      <c r="I2087" s="97"/>
      <c r="J2087" s="97"/>
      <c r="K2087" s="97"/>
      <c r="L2087" s="97"/>
      <c r="M2087" s="97"/>
      <c r="N2087" s="97"/>
      <c r="O2087" s="97"/>
      <c r="P2087" s="97"/>
      <c r="Q2087" s="97"/>
      <c r="R2087" s="97"/>
      <c r="S2087" s="97"/>
      <c r="T2087" s="95"/>
      <c r="U2087" s="95"/>
      <c r="V2087" s="34"/>
      <c r="W2087" s="34"/>
      <c r="X2087" s="34"/>
    </row>
    <row r="2088" spans="1:24" ht="14">
      <c r="A2088" s="91"/>
      <c r="B2088" s="92"/>
      <c r="C2088" s="91"/>
      <c r="D2088" s="91"/>
      <c r="E2088" s="93"/>
      <c r="I2088" s="97"/>
      <c r="J2088" s="97"/>
      <c r="K2088" s="97"/>
      <c r="L2088" s="97"/>
      <c r="M2088" s="97"/>
      <c r="N2088" s="97"/>
      <c r="O2088" s="97"/>
      <c r="P2088" s="97"/>
      <c r="Q2088" s="97"/>
      <c r="R2088" s="97"/>
      <c r="S2088" s="97"/>
      <c r="T2088" s="95"/>
      <c r="U2088" s="95"/>
      <c r="V2088" s="34"/>
      <c r="W2088" s="34"/>
      <c r="X2088" s="34"/>
    </row>
    <row r="2089" spans="1:24" ht="14">
      <c r="A2089" s="91"/>
      <c r="B2089" s="92"/>
      <c r="C2089" s="91"/>
      <c r="D2089" s="91"/>
      <c r="E2089" s="93"/>
      <c r="I2089" s="97"/>
      <c r="J2089" s="97"/>
      <c r="K2089" s="97"/>
      <c r="L2089" s="97"/>
      <c r="M2089" s="97"/>
      <c r="N2089" s="97"/>
      <c r="O2089" s="97"/>
      <c r="P2089" s="97"/>
      <c r="Q2089" s="97"/>
      <c r="R2089" s="97"/>
      <c r="S2089" s="97"/>
      <c r="T2089" s="95"/>
      <c r="U2089" s="95"/>
      <c r="V2089" s="34"/>
      <c r="W2089" s="34"/>
      <c r="X2089" s="34"/>
    </row>
    <row r="2090" spans="1:24" ht="14">
      <c r="A2090" s="91"/>
      <c r="B2090" s="92"/>
      <c r="C2090" s="91"/>
      <c r="D2090" s="91"/>
      <c r="E2090" s="93"/>
      <c r="I2090" s="97"/>
      <c r="J2090" s="97"/>
      <c r="K2090" s="97"/>
      <c r="L2090" s="97"/>
      <c r="M2090" s="97"/>
      <c r="N2090" s="97"/>
      <c r="O2090" s="97"/>
      <c r="P2090" s="97"/>
      <c r="Q2090" s="97"/>
      <c r="R2090" s="97"/>
      <c r="S2090" s="97"/>
      <c r="T2090" s="95"/>
      <c r="U2090" s="95"/>
      <c r="V2090" s="34"/>
      <c r="W2090" s="34"/>
      <c r="X2090" s="34"/>
    </row>
    <row r="2091" spans="1:24" ht="14">
      <c r="A2091" s="91"/>
      <c r="B2091" s="92"/>
      <c r="C2091" s="91"/>
      <c r="D2091" s="91"/>
      <c r="E2091" s="93"/>
      <c r="I2091" s="97"/>
      <c r="J2091" s="97"/>
      <c r="K2091" s="97"/>
      <c r="L2091" s="97"/>
      <c r="M2091" s="97"/>
      <c r="N2091" s="97"/>
      <c r="O2091" s="97"/>
      <c r="P2091" s="97"/>
      <c r="Q2091" s="97"/>
      <c r="R2091" s="97"/>
      <c r="S2091" s="97"/>
      <c r="T2091" s="95"/>
      <c r="U2091" s="95"/>
      <c r="V2091" s="34"/>
      <c r="W2091" s="34"/>
      <c r="X2091" s="34"/>
    </row>
    <row r="2092" spans="1:24" ht="14">
      <c r="A2092" s="91"/>
      <c r="B2092" s="92"/>
      <c r="C2092" s="91"/>
      <c r="D2092" s="91"/>
      <c r="E2092" s="93"/>
      <c r="I2092" s="97"/>
      <c r="J2092" s="97"/>
      <c r="K2092" s="97"/>
      <c r="L2092" s="97"/>
      <c r="M2092" s="97"/>
      <c r="N2092" s="97"/>
      <c r="O2092" s="97"/>
      <c r="P2092" s="97"/>
      <c r="Q2092" s="97"/>
      <c r="R2092" s="97"/>
      <c r="S2092" s="97"/>
      <c r="T2092" s="95"/>
      <c r="U2092" s="95"/>
      <c r="V2092" s="34"/>
      <c r="W2092" s="34"/>
      <c r="X2092" s="34"/>
    </row>
    <row r="2093" spans="1:24" ht="14">
      <c r="A2093" s="91"/>
      <c r="B2093" s="92"/>
      <c r="C2093" s="91"/>
      <c r="D2093" s="91"/>
      <c r="E2093" s="93"/>
      <c r="I2093" s="97"/>
      <c r="J2093" s="97"/>
      <c r="K2093" s="97"/>
      <c r="L2093" s="97"/>
      <c r="M2093" s="97"/>
      <c r="N2093" s="97"/>
      <c r="O2093" s="97"/>
      <c r="P2093" s="97"/>
      <c r="Q2093" s="97"/>
      <c r="R2093" s="97"/>
      <c r="S2093" s="97"/>
      <c r="T2093" s="95"/>
      <c r="U2093" s="95"/>
      <c r="V2093" s="34"/>
      <c r="W2093" s="34"/>
      <c r="X2093" s="34"/>
    </row>
    <row r="2094" spans="1:24" ht="14">
      <c r="A2094" s="91"/>
      <c r="B2094" s="92"/>
      <c r="C2094" s="91"/>
      <c r="D2094" s="91"/>
      <c r="E2094" s="93"/>
      <c r="I2094" s="97"/>
      <c r="J2094" s="97"/>
      <c r="K2094" s="97"/>
      <c r="L2094" s="97"/>
      <c r="M2094" s="97"/>
      <c r="N2094" s="97"/>
      <c r="O2094" s="97"/>
      <c r="P2094" s="97"/>
      <c r="Q2094" s="97"/>
      <c r="R2094" s="97"/>
      <c r="S2094" s="97"/>
      <c r="T2094" s="95"/>
      <c r="U2094" s="95"/>
      <c r="V2094" s="34"/>
      <c r="W2094" s="34"/>
      <c r="X2094" s="34"/>
    </row>
    <row r="2095" spans="1:24" ht="14">
      <c r="A2095" s="91"/>
      <c r="B2095" s="92"/>
      <c r="C2095" s="91"/>
      <c r="D2095" s="91"/>
      <c r="E2095" s="93"/>
      <c r="I2095" s="97"/>
      <c r="J2095" s="97"/>
      <c r="K2095" s="97"/>
      <c r="L2095" s="97"/>
      <c r="M2095" s="97"/>
      <c r="N2095" s="97"/>
      <c r="O2095" s="97"/>
      <c r="P2095" s="97"/>
      <c r="Q2095" s="97"/>
      <c r="R2095" s="97"/>
      <c r="S2095" s="97"/>
      <c r="T2095" s="95"/>
      <c r="U2095" s="95"/>
      <c r="V2095" s="34"/>
      <c r="W2095" s="34"/>
      <c r="X2095" s="34"/>
    </row>
    <row r="2096" spans="1:24" ht="14">
      <c r="A2096" s="91"/>
      <c r="B2096" s="92"/>
      <c r="C2096" s="91"/>
      <c r="D2096" s="91"/>
      <c r="E2096" s="93"/>
      <c r="I2096" s="97"/>
      <c r="J2096" s="97"/>
      <c r="K2096" s="97"/>
      <c r="L2096" s="97"/>
      <c r="M2096" s="97"/>
      <c r="N2096" s="97"/>
      <c r="O2096" s="97"/>
      <c r="P2096" s="97"/>
      <c r="Q2096" s="97"/>
      <c r="R2096" s="97"/>
      <c r="S2096" s="97"/>
      <c r="T2096" s="95"/>
      <c r="U2096" s="95"/>
      <c r="V2096" s="34"/>
      <c r="W2096" s="34"/>
      <c r="X2096" s="34"/>
    </row>
    <row r="2097" spans="1:24" ht="14">
      <c r="A2097" s="91"/>
      <c r="B2097" s="92"/>
      <c r="C2097" s="91"/>
      <c r="D2097" s="91"/>
      <c r="E2097" s="93"/>
      <c r="I2097" s="97"/>
      <c r="J2097" s="97"/>
      <c r="K2097" s="97"/>
      <c r="L2097" s="97"/>
      <c r="M2097" s="97"/>
      <c r="N2097" s="97"/>
      <c r="O2097" s="97"/>
      <c r="P2097" s="97"/>
      <c r="Q2097" s="97"/>
      <c r="R2097" s="97"/>
      <c r="S2097" s="97"/>
      <c r="T2097" s="95"/>
      <c r="U2097" s="95"/>
      <c r="V2097" s="34"/>
      <c r="W2097" s="34"/>
      <c r="X2097" s="34"/>
    </row>
    <row r="2098" spans="1:24" ht="14">
      <c r="A2098" s="91"/>
      <c r="B2098" s="92"/>
      <c r="C2098" s="91"/>
      <c r="D2098" s="91"/>
      <c r="E2098" s="93"/>
      <c r="I2098" s="97"/>
      <c r="J2098" s="97"/>
      <c r="K2098" s="97"/>
      <c r="L2098" s="97"/>
      <c r="M2098" s="97"/>
      <c r="N2098" s="97"/>
      <c r="O2098" s="97"/>
      <c r="P2098" s="97"/>
      <c r="Q2098" s="97"/>
      <c r="R2098" s="97"/>
      <c r="S2098" s="97"/>
      <c r="T2098" s="95"/>
      <c r="U2098" s="95"/>
      <c r="V2098" s="34"/>
      <c r="W2098" s="34"/>
      <c r="X2098" s="34"/>
    </row>
    <row r="2099" spans="1:24" ht="14">
      <c r="A2099" s="91"/>
      <c r="B2099" s="92"/>
      <c r="C2099" s="91"/>
      <c r="D2099" s="91"/>
      <c r="E2099" s="93"/>
      <c r="I2099" s="97"/>
      <c r="J2099" s="97"/>
      <c r="K2099" s="97"/>
      <c r="L2099" s="97"/>
      <c r="M2099" s="97"/>
      <c r="N2099" s="97"/>
      <c r="O2099" s="97"/>
      <c r="P2099" s="97"/>
      <c r="Q2099" s="97"/>
      <c r="R2099" s="97"/>
      <c r="S2099" s="97"/>
      <c r="T2099" s="95"/>
      <c r="U2099" s="95"/>
      <c r="V2099" s="34"/>
      <c r="W2099" s="34"/>
      <c r="X2099" s="34"/>
    </row>
    <row r="2100" spans="1:24" ht="14">
      <c r="A2100" s="91"/>
      <c r="B2100" s="92"/>
      <c r="C2100" s="91"/>
      <c r="D2100" s="91"/>
      <c r="E2100" s="93"/>
      <c r="I2100" s="97"/>
      <c r="J2100" s="97"/>
      <c r="K2100" s="97"/>
      <c r="L2100" s="97"/>
      <c r="M2100" s="97"/>
      <c r="N2100" s="97"/>
      <c r="O2100" s="97"/>
      <c r="P2100" s="97"/>
      <c r="Q2100" s="97"/>
      <c r="R2100" s="97"/>
      <c r="S2100" s="97"/>
      <c r="T2100" s="95"/>
      <c r="U2100" s="95"/>
      <c r="V2100" s="34"/>
      <c r="W2100" s="34"/>
      <c r="X2100" s="34"/>
    </row>
    <row r="2101" spans="1:24" ht="14">
      <c r="A2101" s="91"/>
      <c r="B2101" s="92"/>
      <c r="C2101" s="91"/>
      <c r="D2101" s="91"/>
      <c r="E2101" s="93"/>
      <c r="I2101" s="97"/>
      <c r="J2101" s="97"/>
      <c r="K2101" s="97"/>
      <c r="L2101" s="97"/>
      <c r="M2101" s="97"/>
      <c r="N2101" s="97"/>
      <c r="O2101" s="97"/>
      <c r="P2101" s="97"/>
      <c r="Q2101" s="97"/>
      <c r="R2101" s="97"/>
      <c r="S2101" s="97"/>
      <c r="T2101" s="95"/>
      <c r="U2101" s="95"/>
      <c r="V2101" s="34"/>
      <c r="W2101" s="34"/>
      <c r="X2101" s="34"/>
    </row>
    <row r="2102" spans="1:24" ht="14">
      <c r="A2102" s="91"/>
      <c r="B2102" s="92"/>
      <c r="C2102" s="91"/>
      <c r="D2102" s="91"/>
      <c r="E2102" s="93"/>
      <c r="I2102" s="97"/>
      <c r="J2102" s="97"/>
      <c r="K2102" s="97"/>
      <c r="L2102" s="97"/>
      <c r="M2102" s="97"/>
      <c r="N2102" s="97"/>
      <c r="O2102" s="97"/>
      <c r="P2102" s="97"/>
      <c r="Q2102" s="97"/>
      <c r="R2102" s="97"/>
      <c r="S2102" s="97"/>
      <c r="T2102" s="95"/>
      <c r="U2102" s="95"/>
      <c r="V2102" s="34"/>
      <c r="W2102" s="34"/>
      <c r="X2102" s="34"/>
    </row>
    <row r="2103" spans="1:24" ht="14">
      <c r="A2103" s="91"/>
      <c r="B2103" s="92"/>
      <c r="C2103" s="91"/>
      <c r="D2103" s="91"/>
      <c r="E2103" s="93"/>
      <c r="I2103" s="97"/>
      <c r="J2103" s="97"/>
      <c r="K2103" s="97"/>
      <c r="L2103" s="97"/>
      <c r="M2103" s="97"/>
      <c r="N2103" s="97"/>
      <c r="O2103" s="97"/>
      <c r="P2103" s="97"/>
      <c r="Q2103" s="97"/>
      <c r="R2103" s="97"/>
      <c r="S2103" s="97"/>
      <c r="T2103" s="95"/>
      <c r="U2103" s="95"/>
      <c r="V2103" s="34"/>
      <c r="W2103" s="34"/>
      <c r="X2103" s="34"/>
    </row>
    <row r="2104" spans="1:24" ht="14">
      <c r="A2104" s="91"/>
      <c r="B2104" s="92"/>
      <c r="C2104" s="91"/>
      <c r="D2104" s="91"/>
      <c r="E2104" s="93"/>
      <c r="I2104" s="97"/>
      <c r="J2104" s="97"/>
      <c r="K2104" s="97"/>
      <c r="L2104" s="97"/>
      <c r="M2104" s="97"/>
      <c r="N2104" s="97"/>
      <c r="O2104" s="97"/>
      <c r="P2104" s="97"/>
      <c r="Q2104" s="97"/>
      <c r="R2104" s="97"/>
      <c r="S2104" s="97"/>
      <c r="T2104" s="95"/>
      <c r="U2104" s="95"/>
      <c r="V2104" s="34"/>
      <c r="W2104" s="34"/>
      <c r="X2104" s="34"/>
    </row>
    <row r="2105" spans="1:24" ht="14">
      <c r="A2105" s="91"/>
      <c r="B2105" s="92"/>
      <c r="C2105" s="91"/>
      <c r="D2105" s="91"/>
      <c r="E2105" s="93"/>
      <c r="I2105" s="97"/>
      <c r="J2105" s="97"/>
      <c r="K2105" s="97"/>
      <c r="L2105" s="97"/>
      <c r="M2105" s="97"/>
      <c r="N2105" s="97"/>
      <c r="O2105" s="97"/>
      <c r="P2105" s="97"/>
      <c r="Q2105" s="97"/>
      <c r="R2105" s="97"/>
      <c r="S2105" s="97"/>
      <c r="T2105" s="95"/>
      <c r="U2105" s="95"/>
      <c r="V2105" s="34"/>
      <c r="W2105" s="34"/>
      <c r="X2105" s="34"/>
    </row>
    <row r="2106" spans="1:24" ht="14">
      <c r="A2106" s="91"/>
      <c r="B2106" s="92"/>
      <c r="C2106" s="91"/>
      <c r="D2106" s="91"/>
      <c r="E2106" s="93"/>
      <c r="I2106" s="97"/>
      <c r="J2106" s="97"/>
      <c r="K2106" s="97"/>
      <c r="L2106" s="97"/>
      <c r="M2106" s="97"/>
      <c r="N2106" s="97"/>
      <c r="O2106" s="97"/>
      <c r="P2106" s="97"/>
      <c r="Q2106" s="97"/>
      <c r="R2106" s="97"/>
      <c r="S2106" s="97"/>
      <c r="T2106" s="95"/>
      <c r="U2106" s="95"/>
      <c r="V2106" s="34"/>
      <c r="W2106" s="34"/>
      <c r="X2106" s="34"/>
    </row>
    <row r="2107" spans="1:24" ht="14">
      <c r="A2107" s="91"/>
      <c r="B2107" s="92"/>
      <c r="C2107" s="91"/>
      <c r="D2107" s="91"/>
      <c r="E2107" s="93"/>
      <c r="I2107" s="97"/>
      <c r="J2107" s="97"/>
      <c r="K2107" s="97"/>
      <c r="L2107" s="97"/>
      <c r="M2107" s="97"/>
      <c r="N2107" s="97"/>
      <c r="O2107" s="97"/>
      <c r="P2107" s="97"/>
      <c r="Q2107" s="97"/>
      <c r="R2107" s="97"/>
      <c r="S2107" s="97"/>
      <c r="T2107" s="95"/>
      <c r="U2107" s="95"/>
      <c r="V2107" s="34"/>
      <c r="W2107" s="34"/>
      <c r="X2107" s="34"/>
    </row>
    <row r="2108" spans="1:24" ht="14">
      <c r="A2108" s="91"/>
      <c r="B2108" s="92"/>
      <c r="C2108" s="91"/>
      <c r="D2108" s="91"/>
      <c r="E2108" s="93"/>
      <c r="I2108" s="97"/>
      <c r="J2108" s="97"/>
      <c r="K2108" s="97"/>
      <c r="L2108" s="97"/>
      <c r="M2108" s="97"/>
      <c r="N2108" s="97"/>
      <c r="O2108" s="97"/>
      <c r="P2108" s="97"/>
      <c r="Q2108" s="97"/>
      <c r="R2108" s="97"/>
      <c r="S2108" s="97"/>
      <c r="T2108" s="95"/>
      <c r="U2108" s="95"/>
      <c r="V2108" s="34"/>
      <c r="W2108" s="34"/>
      <c r="X2108" s="34"/>
    </row>
    <row r="2109" spans="1:24" ht="14">
      <c r="A2109" s="91"/>
      <c r="B2109" s="92"/>
      <c r="C2109" s="91"/>
      <c r="D2109" s="91"/>
      <c r="E2109" s="93"/>
      <c r="I2109" s="97"/>
      <c r="J2109" s="97"/>
      <c r="K2109" s="97"/>
      <c r="L2109" s="97"/>
      <c r="M2109" s="97"/>
      <c r="N2109" s="97"/>
      <c r="O2109" s="97"/>
      <c r="P2109" s="97"/>
      <c r="Q2109" s="97"/>
      <c r="R2109" s="97"/>
      <c r="S2109" s="97"/>
      <c r="T2109" s="95"/>
      <c r="U2109" s="95"/>
      <c r="V2109" s="34"/>
      <c r="W2109" s="34"/>
      <c r="X2109" s="34"/>
    </row>
    <row r="2110" spans="1:24" ht="14">
      <c r="A2110" s="91"/>
      <c r="B2110" s="92"/>
      <c r="C2110" s="91"/>
      <c r="D2110" s="91"/>
      <c r="E2110" s="93"/>
      <c r="I2110" s="97"/>
      <c r="J2110" s="97"/>
      <c r="K2110" s="97"/>
      <c r="L2110" s="97"/>
      <c r="M2110" s="97"/>
      <c r="N2110" s="97"/>
      <c r="O2110" s="97"/>
      <c r="P2110" s="97"/>
      <c r="Q2110" s="97"/>
      <c r="R2110" s="97"/>
      <c r="S2110" s="97"/>
      <c r="T2110" s="95"/>
      <c r="U2110" s="95"/>
      <c r="V2110" s="34"/>
      <c r="W2110" s="34"/>
      <c r="X2110" s="34"/>
    </row>
    <row r="2111" spans="1:24" ht="14">
      <c r="A2111" s="91"/>
      <c r="B2111" s="92"/>
      <c r="C2111" s="91"/>
      <c r="D2111" s="91"/>
      <c r="E2111" s="93"/>
      <c r="I2111" s="97"/>
      <c r="J2111" s="97"/>
      <c r="K2111" s="97"/>
      <c r="L2111" s="97"/>
      <c r="M2111" s="97"/>
      <c r="N2111" s="97"/>
      <c r="O2111" s="97"/>
      <c r="P2111" s="97"/>
      <c r="Q2111" s="97"/>
      <c r="R2111" s="97"/>
      <c r="S2111" s="97"/>
      <c r="T2111" s="95"/>
      <c r="U2111" s="95"/>
      <c r="V2111" s="34"/>
      <c r="W2111" s="34"/>
      <c r="X2111" s="34"/>
    </row>
    <row r="2112" spans="1:24" ht="14">
      <c r="A2112" s="91"/>
      <c r="B2112" s="92"/>
      <c r="C2112" s="91"/>
      <c r="D2112" s="91"/>
      <c r="E2112" s="93"/>
      <c r="I2112" s="97"/>
      <c r="J2112" s="97"/>
      <c r="K2112" s="97"/>
      <c r="L2112" s="97"/>
      <c r="M2112" s="97"/>
      <c r="N2112" s="97"/>
      <c r="O2112" s="97"/>
      <c r="P2112" s="97"/>
      <c r="Q2112" s="97"/>
      <c r="R2112" s="97"/>
      <c r="S2112" s="97"/>
      <c r="T2112" s="95"/>
      <c r="U2112" s="95"/>
      <c r="V2112" s="34"/>
      <c r="W2112" s="34"/>
      <c r="X2112" s="34"/>
    </row>
    <row r="2113" spans="1:24" ht="14">
      <c r="A2113" s="91"/>
      <c r="B2113" s="92"/>
      <c r="C2113" s="91"/>
      <c r="D2113" s="91"/>
      <c r="E2113" s="93"/>
      <c r="I2113" s="97"/>
      <c r="J2113" s="97"/>
      <c r="K2113" s="97"/>
      <c r="L2113" s="97"/>
      <c r="M2113" s="97"/>
      <c r="N2113" s="97"/>
      <c r="O2113" s="97"/>
      <c r="P2113" s="97"/>
      <c r="Q2113" s="97"/>
      <c r="R2113" s="97"/>
      <c r="S2113" s="97"/>
      <c r="T2113" s="95"/>
      <c r="U2113" s="95"/>
      <c r="V2113" s="34"/>
      <c r="W2113" s="34"/>
      <c r="X2113" s="34"/>
    </row>
    <row r="2114" spans="1:24" ht="14">
      <c r="A2114" s="91"/>
      <c r="B2114" s="92"/>
      <c r="C2114" s="91"/>
      <c r="D2114" s="91"/>
      <c r="E2114" s="93"/>
      <c r="I2114" s="97"/>
      <c r="J2114" s="97"/>
      <c r="K2114" s="97"/>
      <c r="L2114" s="97"/>
      <c r="M2114" s="97"/>
      <c r="N2114" s="97"/>
      <c r="O2114" s="97"/>
      <c r="P2114" s="97"/>
      <c r="Q2114" s="97"/>
      <c r="R2114" s="97"/>
      <c r="S2114" s="97"/>
      <c r="T2114" s="95"/>
      <c r="U2114" s="95"/>
      <c r="V2114" s="34"/>
      <c r="W2114" s="34"/>
      <c r="X2114" s="34"/>
    </row>
    <row r="2115" spans="1:24" ht="14">
      <c r="A2115" s="91"/>
      <c r="B2115" s="92"/>
      <c r="C2115" s="91"/>
      <c r="D2115" s="91"/>
      <c r="E2115" s="93"/>
      <c r="I2115" s="97"/>
      <c r="J2115" s="97"/>
      <c r="K2115" s="97"/>
      <c r="L2115" s="97"/>
      <c r="M2115" s="97"/>
      <c r="N2115" s="97"/>
      <c r="O2115" s="97"/>
      <c r="P2115" s="97"/>
      <c r="Q2115" s="97"/>
      <c r="R2115" s="97"/>
      <c r="S2115" s="97"/>
      <c r="T2115" s="95"/>
      <c r="U2115" s="95"/>
      <c r="V2115" s="34"/>
      <c r="W2115" s="34"/>
      <c r="X2115" s="34"/>
    </row>
    <row r="2116" spans="1:24" ht="14">
      <c r="A2116" s="91"/>
      <c r="B2116" s="92"/>
      <c r="C2116" s="91"/>
      <c r="D2116" s="91"/>
      <c r="E2116" s="93"/>
      <c r="I2116" s="97"/>
      <c r="J2116" s="97"/>
      <c r="K2116" s="97"/>
      <c r="L2116" s="97"/>
      <c r="M2116" s="97"/>
      <c r="N2116" s="97"/>
      <c r="O2116" s="97"/>
      <c r="P2116" s="97"/>
      <c r="Q2116" s="97"/>
      <c r="R2116" s="97"/>
      <c r="S2116" s="97"/>
      <c r="T2116" s="95"/>
      <c r="U2116" s="95"/>
      <c r="V2116" s="34"/>
      <c r="W2116" s="34"/>
      <c r="X2116" s="34"/>
    </row>
    <row r="2117" spans="1:24" ht="14">
      <c r="A2117" s="91"/>
      <c r="B2117" s="92"/>
      <c r="C2117" s="91"/>
      <c r="D2117" s="91"/>
      <c r="E2117" s="93"/>
      <c r="I2117" s="97"/>
      <c r="J2117" s="97"/>
      <c r="K2117" s="97"/>
      <c r="L2117" s="97"/>
      <c r="M2117" s="97"/>
      <c r="N2117" s="97"/>
      <c r="O2117" s="97"/>
      <c r="P2117" s="97"/>
      <c r="Q2117" s="97"/>
      <c r="R2117" s="97"/>
      <c r="S2117" s="97"/>
      <c r="T2117" s="95"/>
      <c r="U2117" s="95"/>
      <c r="V2117" s="34"/>
      <c r="W2117" s="34"/>
      <c r="X2117" s="34"/>
    </row>
    <row r="2118" spans="1:24" ht="14">
      <c r="A2118" s="91"/>
      <c r="B2118" s="92"/>
      <c r="C2118" s="91"/>
      <c r="D2118" s="91"/>
      <c r="E2118" s="93"/>
      <c r="I2118" s="97"/>
      <c r="J2118" s="97"/>
      <c r="K2118" s="97"/>
      <c r="L2118" s="97"/>
      <c r="M2118" s="97"/>
      <c r="N2118" s="97"/>
      <c r="O2118" s="97"/>
      <c r="P2118" s="97"/>
      <c r="Q2118" s="97"/>
      <c r="R2118" s="97"/>
      <c r="S2118" s="97"/>
      <c r="T2118" s="95"/>
      <c r="U2118" s="95"/>
      <c r="V2118" s="34"/>
      <c r="W2118" s="34"/>
      <c r="X2118" s="34"/>
    </row>
    <row r="2119" spans="1:24" ht="14">
      <c r="A2119" s="91"/>
      <c r="B2119" s="92"/>
      <c r="C2119" s="91"/>
      <c r="D2119" s="91"/>
      <c r="E2119" s="93"/>
      <c r="I2119" s="97"/>
      <c r="J2119" s="97"/>
      <c r="K2119" s="97"/>
      <c r="L2119" s="97"/>
      <c r="M2119" s="97"/>
      <c r="N2119" s="97"/>
      <c r="O2119" s="97"/>
      <c r="P2119" s="97"/>
      <c r="Q2119" s="97"/>
      <c r="R2119" s="97"/>
      <c r="S2119" s="97"/>
      <c r="T2119" s="95"/>
      <c r="U2119" s="95"/>
      <c r="V2119" s="34"/>
      <c r="W2119" s="34"/>
      <c r="X2119" s="34"/>
    </row>
    <row r="2120" spans="1:24" ht="14">
      <c r="A2120" s="91"/>
      <c r="B2120" s="92"/>
      <c r="C2120" s="91"/>
      <c r="D2120" s="91"/>
      <c r="E2120" s="93"/>
      <c r="I2120" s="97"/>
      <c r="J2120" s="97"/>
      <c r="K2120" s="97"/>
      <c r="L2120" s="97"/>
      <c r="M2120" s="97"/>
      <c r="N2120" s="97"/>
      <c r="O2120" s="97"/>
      <c r="P2120" s="97"/>
      <c r="Q2120" s="97"/>
      <c r="R2120" s="97"/>
      <c r="S2120" s="97"/>
      <c r="T2120" s="95"/>
      <c r="U2120" s="95"/>
      <c r="V2120" s="34"/>
      <c r="W2120" s="34"/>
      <c r="X2120" s="34"/>
    </row>
    <row r="2121" spans="1:24" ht="14">
      <c r="A2121" s="91"/>
      <c r="B2121" s="92"/>
      <c r="C2121" s="91"/>
      <c r="D2121" s="91"/>
      <c r="E2121" s="93"/>
      <c r="I2121" s="97"/>
      <c r="J2121" s="97"/>
      <c r="K2121" s="97"/>
      <c r="L2121" s="97"/>
      <c r="M2121" s="97"/>
      <c r="N2121" s="97"/>
      <c r="O2121" s="97"/>
      <c r="P2121" s="97"/>
      <c r="Q2121" s="97"/>
      <c r="R2121" s="97"/>
      <c r="S2121" s="97"/>
      <c r="T2121" s="95"/>
      <c r="U2121" s="95"/>
      <c r="V2121" s="34"/>
      <c r="W2121" s="34"/>
      <c r="X2121" s="34"/>
    </row>
    <row r="2122" spans="1:24" ht="14">
      <c r="A2122" s="91"/>
      <c r="B2122" s="92"/>
      <c r="C2122" s="91"/>
      <c r="D2122" s="91"/>
      <c r="E2122" s="93"/>
      <c r="I2122" s="97"/>
      <c r="J2122" s="97"/>
      <c r="K2122" s="97"/>
      <c r="L2122" s="97"/>
      <c r="M2122" s="97"/>
      <c r="N2122" s="97"/>
      <c r="O2122" s="97"/>
      <c r="P2122" s="97"/>
      <c r="Q2122" s="97"/>
      <c r="R2122" s="97"/>
      <c r="S2122" s="97"/>
      <c r="T2122" s="95"/>
      <c r="U2122" s="95"/>
      <c r="V2122" s="34"/>
      <c r="W2122" s="34"/>
      <c r="X2122" s="34"/>
    </row>
    <row r="2123" spans="1:24" ht="14">
      <c r="A2123" s="91"/>
      <c r="B2123" s="92"/>
      <c r="C2123" s="91"/>
      <c r="D2123" s="91"/>
      <c r="E2123" s="93"/>
      <c r="I2123" s="97"/>
      <c r="J2123" s="97"/>
      <c r="K2123" s="97"/>
      <c r="L2123" s="97"/>
      <c r="M2123" s="97"/>
      <c r="N2123" s="97"/>
      <c r="O2123" s="97"/>
      <c r="P2123" s="97"/>
      <c r="Q2123" s="97"/>
      <c r="R2123" s="97"/>
      <c r="S2123" s="97"/>
      <c r="T2123" s="95"/>
      <c r="U2123" s="95"/>
      <c r="V2123" s="34"/>
      <c r="W2123" s="34"/>
      <c r="X2123" s="34"/>
    </row>
    <row r="2124" spans="1:24" ht="14">
      <c r="A2124" s="91"/>
      <c r="B2124" s="92"/>
      <c r="C2124" s="91"/>
      <c r="D2124" s="91"/>
      <c r="E2124" s="93"/>
      <c r="I2124" s="97"/>
      <c r="J2124" s="97"/>
      <c r="K2124" s="97"/>
      <c r="L2124" s="97"/>
      <c r="M2124" s="97"/>
      <c r="N2124" s="97"/>
      <c r="O2124" s="97"/>
      <c r="P2124" s="97"/>
      <c r="Q2124" s="97"/>
      <c r="R2124" s="97"/>
      <c r="S2124" s="97"/>
      <c r="T2124" s="95"/>
      <c r="U2124" s="95"/>
      <c r="V2124" s="34"/>
      <c r="W2124" s="34"/>
      <c r="X2124" s="34"/>
    </row>
    <row r="2125" spans="1:24" ht="14">
      <c r="A2125" s="91"/>
      <c r="B2125" s="92"/>
      <c r="C2125" s="91"/>
      <c r="D2125" s="91"/>
      <c r="E2125" s="93"/>
      <c r="I2125" s="97"/>
      <c r="J2125" s="97"/>
      <c r="K2125" s="97"/>
      <c r="L2125" s="97"/>
      <c r="M2125" s="97"/>
      <c r="N2125" s="97"/>
      <c r="O2125" s="97"/>
      <c r="P2125" s="97"/>
      <c r="Q2125" s="97"/>
      <c r="R2125" s="97"/>
      <c r="S2125" s="97"/>
      <c r="T2125" s="95"/>
      <c r="U2125" s="95"/>
      <c r="V2125" s="34"/>
      <c r="W2125" s="34"/>
      <c r="X2125" s="34"/>
    </row>
    <row r="2126" spans="1:24" ht="14">
      <c r="A2126" s="91"/>
      <c r="B2126" s="92"/>
      <c r="C2126" s="91"/>
      <c r="D2126" s="91"/>
      <c r="E2126" s="93"/>
      <c r="I2126" s="97"/>
      <c r="J2126" s="97"/>
      <c r="K2126" s="97"/>
      <c r="L2126" s="97"/>
      <c r="M2126" s="97"/>
      <c r="N2126" s="97"/>
      <c r="O2126" s="97"/>
      <c r="P2126" s="97"/>
      <c r="Q2126" s="97"/>
      <c r="R2126" s="97"/>
      <c r="S2126" s="97"/>
      <c r="T2126" s="95"/>
      <c r="U2126" s="95"/>
      <c r="V2126" s="34"/>
      <c r="W2126" s="34"/>
      <c r="X2126" s="34"/>
    </row>
    <row r="2127" spans="1:24" ht="14">
      <c r="A2127" s="91"/>
      <c r="B2127" s="92"/>
      <c r="C2127" s="91"/>
      <c r="D2127" s="91"/>
      <c r="E2127" s="93"/>
      <c r="I2127" s="97"/>
      <c r="J2127" s="97"/>
      <c r="K2127" s="97"/>
      <c r="L2127" s="97"/>
      <c r="M2127" s="97"/>
      <c r="N2127" s="97"/>
      <c r="O2127" s="97"/>
      <c r="P2127" s="97"/>
      <c r="Q2127" s="97"/>
      <c r="R2127" s="97"/>
      <c r="S2127" s="97"/>
      <c r="T2127" s="95"/>
      <c r="U2127" s="95"/>
      <c r="V2127" s="34"/>
      <c r="W2127" s="34"/>
      <c r="X2127" s="34"/>
    </row>
    <row r="2128" spans="1:24" ht="14">
      <c r="A2128" s="91"/>
      <c r="B2128" s="92"/>
      <c r="C2128" s="91"/>
      <c r="D2128" s="91"/>
      <c r="E2128" s="93"/>
      <c r="I2128" s="97"/>
      <c r="J2128" s="97"/>
      <c r="K2128" s="97"/>
      <c r="L2128" s="97"/>
      <c r="M2128" s="97"/>
      <c r="N2128" s="97"/>
      <c r="O2128" s="97"/>
      <c r="P2128" s="97"/>
      <c r="Q2128" s="97"/>
      <c r="R2128" s="97"/>
      <c r="S2128" s="97"/>
      <c r="T2128" s="95"/>
      <c r="U2128" s="95"/>
      <c r="V2128" s="34"/>
      <c r="W2128" s="34"/>
      <c r="X2128" s="34"/>
    </row>
    <row r="2129" spans="1:24" ht="14">
      <c r="A2129" s="91"/>
      <c r="B2129" s="92"/>
      <c r="C2129" s="91"/>
      <c r="D2129" s="91"/>
      <c r="E2129" s="93"/>
      <c r="I2129" s="97"/>
      <c r="J2129" s="97"/>
      <c r="K2129" s="97"/>
      <c r="L2129" s="97"/>
      <c r="M2129" s="97"/>
      <c r="N2129" s="97"/>
      <c r="O2129" s="97"/>
      <c r="P2129" s="97"/>
      <c r="Q2129" s="97"/>
      <c r="R2129" s="97"/>
      <c r="S2129" s="97"/>
      <c r="T2129" s="95"/>
      <c r="U2129" s="95"/>
      <c r="V2129" s="34"/>
      <c r="W2129" s="34"/>
      <c r="X2129" s="34"/>
    </row>
    <row r="2130" spans="1:24" ht="14">
      <c r="A2130" s="91"/>
      <c r="B2130" s="92"/>
      <c r="C2130" s="91"/>
      <c r="D2130" s="91"/>
      <c r="E2130" s="93"/>
      <c r="I2130" s="97"/>
      <c r="J2130" s="97"/>
      <c r="K2130" s="97"/>
      <c r="L2130" s="97"/>
      <c r="M2130" s="97"/>
      <c r="N2130" s="97"/>
      <c r="O2130" s="97"/>
      <c r="P2130" s="97"/>
      <c r="Q2130" s="97"/>
      <c r="R2130" s="97"/>
      <c r="S2130" s="97"/>
      <c r="T2130" s="95"/>
      <c r="U2130" s="95"/>
      <c r="V2130" s="34"/>
      <c r="W2130" s="34"/>
      <c r="X2130" s="34"/>
    </row>
    <row r="2131" spans="1:24" ht="14">
      <c r="A2131" s="91"/>
      <c r="B2131" s="92"/>
      <c r="C2131" s="91"/>
      <c r="D2131" s="91"/>
      <c r="E2131" s="93"/>
      <c r="I2131" s="97"/>
      <c r="J2131" s="97"/>
      <c r="K2131" s="97"/>
      <c r="L2131" s="97"/>
      <c r="M2131" s="97"/>
      <c r="N2131" s="97"/>
      <c r="O2131" s="97"/>
      <c r="P2131" s="97"/>
      <c r="Q2131" s="97"/>
      <c r="R2131" s="97"/>
      <c r="S2131" s="97"/>
      <c r="T2131" s="95"/>
      <c r="U2131" s="95"/>
      <c r="V2131" s="34"/>
      <c r="W2131" s="34"/>
      <c r="X2131" s="34"/>
    </row>
    <row r="2132" spans="1:24" ht="14">
      <c r="A2132" s="91"/>
      <c r="B2132" s="92"/>
      <c r="C2132" s="91"/>
      <c r="D2132" s="91"/>
      <c r="E2132" s="93"/>
      <c r="I2132" s="97"/>
      <c r="J2132" s="97"/>
      <c r="K2132" s="97"/>
      <c r="L2132" s="97"/>
      <c r="M2132" s="97"/>
      <c r="N2132" s="97"/>
      <c r="O2132" s="97"/>
      <c r="P2132" s="97"/>
      <c r="Q2132" s="97"/>
      <c r="R2132" s="97"/>
      <c r="S2132" s="97"/>
      <c r="T2132" s="95"/>
      <c r="U2132" s="95"/>
      <c r="V2132" s="34"/>
      <c r="W2132" s="34"/>
      <c r="X2132" s="34"/>
    </row>
    <row r="2133" spans="1:24" ht="14">
      <c r="A2133" s="91"/>
      <c r="B2133" s="92"/>
      <c r="C2133" s="91"/>
      <c r="D2133" s="91"/>
      <c r="E2133" s="93"/>
      <c r="I2133" s="97"/>
      <c r="J2133" s="97"/>
      <c r="K2133" s="97"/>
      <c r="L2133" s="97"/>
      <c r="M2133" s="97"/>
      <c r="N2133" s="97"/>
      <c r="O2133" s="97"/>
      <c r="P2133" s="97"/>
      <c r="Q2133" s="97"/>
      <c r="R2133" s="97"/>
      <c r="S2133" s="97"/>
      <c r="T2133" s="95"/>
      <c r="U2133" s="95"/>
      <c r="V2133" s="34"/>
      <c r="W2133" s="34"/>
      <c r="X2133" s="34"/>
    </row>
    <row r="2134" spans="1:24" ht="14">
      <c r="A2134" s="91"/>
      <c r="B2134" s="92"/>
      <c r="C2134" s="91"/>
      <c r="D2134" s="91"/>
      <c r="E2134" s="93"/>
      <c r="I2134" s="97"/>
      <c r="J2134" s="97"/>
      <c r="K2134" s="97"/>
      <c r="L2134" s="97"/>
      <c r="M2134" s="97"/>
      <c r="N2134" s="97"/>
      <c r="O2134" s="97"/>
      <c r="P2134" s="97"/>
      <c r="Q2134" s="97"/>
      <c r="R2134" s="97"/>
      <c r="S2134" s="97"/>
      <c r="T2134" s="95"/>
      <c r="U2134" s="95"/>
      <c r="V2134" s="34"/>
      <c r="W2134" s="34"/>
      <c r="X2134" s="34"/>
    </row>
    <row r="2135" spans="1:24" ht="14">
      <c r="A2135" s="91"/>
      <c r="B2135" s="92"/>
      <c r="C2135" s="91"/>
      <c r="D2135" s="91"/>
      <c r="E2135" s="93"/>
      <c r="I2135" s="97"/>
      <c r="J2135" s="97"/>
      <c r="K2135" s="97"/>
      <c r="L2135" s="97"/>
      <c r="M2135" s="97"/>
      <c r="N2135" s="97"/>
      <c r="O2135" s="97"/>
      <c r="P2135" s="97"/>
      <c r="Q2135" s="97"/>
      <c r="R2135" s="97"/>
      <c r="S2135" s="97"/>
      <c r="T2135" s="95"/>
      <c r="U2135" s="95"/>
      <c r="V2135" s="34"/>
      <c r="W2135" s="34"/>
      <c r="X2135" s="34"/>
    </row>
    <row r="2136" spans="1:24" ht="14">
      <c r="A2136" s="91"/>
      <c r="B2136" s="92"/>
      <c r="C2136" s="91"/>
      <c r="D2136" s="91"/>
      <c r="E2136" s="93"/>
      <c r="I2136" s="97"/>
      <c r="J2136" s="97"/>
      <c r="K2136" s="97"/>
      <c r="L2136" s="97"/>
      <c r="M2136" s="97"/>
      <c r="N2136" s="97"/>
      <c r="O2136" s="97"/>
      <c r="P2136" s="97"/>
      <c r="Q2136" s="97"/>
      <c r="R2136" s="97"/>
      <c r="S2136" s="97"/>
      <c r="T2136" s="95"/>
      <c r="U2136" s="95"/>
      <c r="V2136" s="34"/>
      <c r="W2136" s="34"/>
      <c r="X2136" s="34"/>
    </row>
    <row r="2137" spans="1:24" ht="14">
      <c r="A2137" s="91"/>
      <c r="B2137" s="92"/>
      <c r="C2137" s="91"/>
      <c r="D2137" s="91"/>
      <c r="E2137" s="93"/>
      <c r="I2137" s="97"/>
      <c r="J2137" s="97"/>
      <c r="K2137" s="97"/>
      <c r="L2137" s="97"/>
      <c r="M2137" s="97"/>
      <c r="N2137" s="97"/>
      <c r="O2137" s="97"/>
      <c r="P2137" s="97"/>
      <c r="Q2137" s="97"/>
      <c r="R2137" s="97"/>
      <c r="S2137" s="97"/>
      <c r="T2137" s="95"/>
      <c r="U2137" s="95"/>
      <c r="V2137" s="34"/>
      <c r="W2137" s="34"/>
      <c r="X2137" s="34"/>
    </row>
    <row r="2138" spans="1:24" ht="14">
      <c r="A2138" s="91"/>
      <c r="B2138" s="92"/>
      <c r="C2138" s="91"/>
      <c r="D2138" s="91"/>
      <c r="E2138" s="93"/>
      <c r="I2138" s="97"/>
      <c r="J2138" s="97"/>
      <c r="K2138" s="97"/>
      <c r="L2138" s="97"/>
      <c r="M2138" s="97"/>
      <c r="N2138" s="97"/>
      <c r="O2138" s="97"/>
      <c r="P2138" s="97"/>
      <c r="Q2138" s="97"/>
      <c r="R2138" s="97"/>
      <c r="S2138" s="97"/>
      <c r="T2138" s="95"/>
      <c r="U2138" s="95"/>
      <c r="V2138" s="34"/>
      <c r="W2138" s="34"/>
      <c r="X2138" s="34"/>
    </row>
    <row r="2139" spans="1:24" ht="14">
      <c r="A2139" s="91"/>
      <c r="B2139" s="92"/>
      <c r="C2139" s="91"/>
      <c r="D2139" s="91"/>
      <c r="E2139" s="93"/>
      <c r="I2139" s="97"/>
      <c r="J2139" s="97"/>
      <c r="K2139" s="97"/>
      <c r="L2139" s="97"/>
      <c r="M2139" s="97"/>
      <c r="N2139" s="97"/>
      <c r="O2139" s="97"/>
      <c r="P2139" s="97"/>
      <c r="Q2139" s="97"/>
      <c r="R2139" s="97"/>
      <c r="S2139" s="97"/>
      <c r="T2139" s="95"/>
      <c r="U2139" s="95"/>
      <c r="V2139" s="34"/>
      <c r="W2139" s="34"/>
      <c r="X2139" s="34"/>
    </row>
    <row r="2140" spans="1:24" ht="14">
      <c r="A2140" s="91"/>
      <c r="B2140" s="92"/>
      <c r="C2140" s="91"/>
      <c r="D2140" s="91"/>
      <c r="E2140" s="93"/>
      <c r="I2140" s="97"/>
      <c r="J2140" s="97"/>
      <c r="K2140" s="97"/>
      <c r="L2140" s="97"/>
      <c r="M2140" s="97"/>
      <c r="N2140" s="97"/>
      <c r="O2140" s="97"/>
      <c r="P2140" s="97"/>
      <c r="Q2140" s="97"/>
      <c r="R2140" s="97"/>
      <c r="S2140" s="97"/>
      <c r="T2140" s="95"/>
      <c r="U2140" s="95"/>
      <c r="V2140" s="34"/>
      <c r="W2140" s="34"/>
      <c r="X2140" s="34"/>
    </row>
    <row r="2141" spans="1:24" ht="14">
      <c r="A2141" s="91"/>
      <c r="B2141" s="92"/>
      <c r="C2141" s="91"/>
      <c r="D2141" s="91"/>
      <c r="E2141" s="93"/>
      <c r="I2141" s="97"/>
      <c r="J2141" s="97"/>
      <c r="K2141" s="97"/>
      <c r="L2141" s="97"/>
      <c r="M2141" s="97"/>
      <c r="N2141" s="97"/>
      <c r="O2141" s="97"/>
      <c r="P2141" s="97"/>
      <c r="Q2141" s="97"/>
      <c r="R2141" s="97"/>
      <c r="S2141" s="97"/>
      <c r="T2141" s="95"/>
      <c r="U2141" s="95"/>
      <c r="V2141" s="34"/>
      <c r="W2141" s="34"/>
      <c r="X2141" s="34"/>
    </row>
    <row r="2142" spans="1:24" ht="14">
      <c r="A2142" s="91"/>
      <c r="B2142" s="92"/>
      <c r="C2142" s="91"/>
      <c r="D2142" s="91"/>
      <c r="E2142" s="93"/>
      <c r="I2142" s="97"/>
      <c r="J2142" s="97"/>
      <c r="K2142" s="97"/>
      <c r="L2142" s="97"/>
      <c r="M2142" s="97"/>
      <c r="N2142" s="97"/>
      <c r="O2142" s="97"/>
      <c r="P2142" s="97"/>
      <c r="Q2142" s="97"/>
      <c r="R2142" s="97"/>
      <c r="S2142" s="97"/>
      <c r="T2142" s="95"/>
      <c r="U2142" s="95"/>
      <c r="V2142" s="34"/>
      <c r="W2142" s="34"/>
      <c r="X2142" s="34"/>
    </row>
    <row r="2143" spans="1:24" ht="14">
      <c r="A2143" s="91"/>
      <c r="B2143" s="92"/>
      <c r="C2143" s="91"/>
      <c r="D2143" s="91"/>
      <c r="E2143" s="93"/>
      <c r="I2143" s="97"/>
      <c r="J2143" s="97"/>
      <c r="K2143" s="97"/>
      <c r="L2143" s="97"/>
      <c r="M2143" s="97"/>
      <c r="N2143" s="97"/>
      <c r="O2143" s="97"/>
      <c r="P2143" s="97"/>
      <c r="Q2143" s="97"/>
      <c r="R2143" s="97"/>
      <c r="S2143" s="97"/>
      <c r="T2143" s="95"/>
      <c r="U2143" s="95"/>
      <c r="V2143" s="34"/>
      <c r="W2143" s="34"/>
      <c r="X2143" s="34"/>
    </row>
    <row r="2144" spans="1:24" ht="14">
      <c r="A2144" s="91"/>
      <c r="B2144" s="92"/>
      <c r="C2144" s="91"/>
      <c r="D2144" s="91"/>
      <c r="E2144" s="93"/>
      <c r="I2144" s="97"/>
      <c r="J2144" s="97"/>
      <c r="K2144" s="97"/>
      <c r="L2144" s="97"/>
      <c r="M2144" s="97"/>
      <c r="N2144" s="97"/>
      <c r="O2144" s="97"/>
      <c r="P2144" s="97"/>
      <c r="Q2144" s="97"/>
      <c r="R2144" s="97"/>
      <c r="S2144" s="97"/>
      <c r="T2144" s="95"/>
      <c r="U2144" s="95"/>
      <c r="V2144" s="34"/>
      <c r="W2144" s="34"/>
      <c r="X2144" s="34"/>
    </row>
    <row r="2145" spans="1:24" ht="14">
      <c r="A2145" s="91"/>
      <c r="B2145" s="92"/>
      <c r="C2145" s="91"/>
      <c r="D2145" s="91"/>
      <c r="E2145" s="93"/>
      <c r="I2145" s="97"/>
      <c r="J2145" s="97"/>
      <c r="K2145" s="97"/>
      <c r="L2145" s="97"/>
      <c r="M2145" s="97"/>
      <c r="N2145" s="97"/>
      <c r="O2145" s="97"/>
      <c r="P2145" s="97"/>
      <c r="Q2145" s="97"/>
      <c r="R2145" s="97"/>
      <c r="S2145" s="97"/>
      <c r="T2145" s="95"/>
      <c r="U2145" s="95"/>
      <c r="V2145" s="34"/>
      <c r="W2145" s="34"/>
      <c r="X2145" s="34"/>
    </row>
    <row r="2146" spans="1:24" ht="14">
      <c r="A2146" s="91"/>
      <c r="B2146" s="92"/>
      <c r="C2146" s="91"/>
      <c r="D2146" s="91"/>
      <c r="E2146" s="93"/>
      <c r="I2146" s="97"/>
      <c r="J2146" s="97"/>
      <c r="K2146" s="97"/>
      <c r="L2146" s="97"/>
      <c r="M2146" s="97"/>
      <c r="N2146" s="97"/>
      <c r="O2146" s="97"/>
      <c r="P2146" s="97"/>
      <c r="Q2146" s="97"/>
      <c r="R2146" s="97"/>
      <c r="S2146" s="97"/>
      <c r="T2146" s="95"/>
      <c r="U2146" s="95"/>
      <c r="V2146" s="34"/>
      <c r="W2146" s="34"/>
      <c r="X2146" s="34"/>
    </row>
    <row r="2147" spans="1:24" ht="14">
      <c r="A2147" s="91"/>
      <c r="B2147" s="92"/>
      <c r="C2147" s="91"/>
      <c r="D2147" s="91"/>
      <c r="E2147" s="93"/>
      <c r="I2147" s="97"/>
      <c r="J2147" s="97"/>
      <c r="K2147" s="97"/>
      <c r="L2147" s="97"/>
      <c r="M2147" s="97"/>
      <c r="N2147" s="97"/>
      <c r="O2147" s="97"/>
      <c r="P2147" s="97"/>
      <c r="Q2147" s="97"/>
      <c r="R2147" s="97"/>
      <c r="S2147" s="97"/>
      <c r="T2147" s="95"/>
      <c r="U2147" s="95"/>
      <c r="V2147" s="34"/>
      <c r="W2147" s="34"/>
      <c r="X2147" s="34"/>
    </row>
    <row r="2148" spans="1:24" ht="14">
      <c r="A2148" s="91"/>
      <c r="B2148" s="92"/>
      <c r="C2148" s="91"/>
      <c r="D2148" s="91"/>
      <c r="E2148" s="93"/>
      <c r="I2148" s="97"/>
      <c r="J2148" s="97"/>
      <c r="K2148" s="97"/>
      <c r="L2148" s="97"/>
      <c r="M2148" s="97"/>
      <c r="N2148" s="97"/>
      <c r="O2148" s="97"/>
      <c r="P2148" s="97"/>
      <c r="Q2148" s="97"/>
      <c r="R2148" s="97"/>
      <c r="S2148" s="97"/>
      <c r="T2148" s="95"/>
      <c r="U2148" s="95"/>
      <c r="V2148" s="34"/>
      <c r="W2148" s="34"/>
      <c r="X2148" s="34"/>
    </row>
    <row r="2149" spans="1:24" ht="14">
      <c r="A2149" s="91"/>
      <c r="B2149" s="92"/>
      <c r="C2149" s="91"/>
      <c r="D2149" s="91"/>
      <c r="E2149" s="93"/>
      <c r="I2149" s="97"/>
      <c r="J2149" s="97"/>
      <c r="K2149" s="97"/>
      <c r="L2149" s="97"/>
      <c r="M2149" s="97"/>
      <c r="N2149" s="97"/>
      <c r="O2149" s="97"/>
      <c r="P2149" s="97"/>
      <c r="Q2149" s="97"/>
      <c r="R2149" s="97"/>
      <c r="S2149" s="97"/>
      <c r="T2149" s="95"/>
      <c r="U2149" s="95"/>
      <c r="V2149" s="34"/>
      <c r="W2149" s="34"/>
      <c r="X2149" s="34"/>
    </row>
    <row r="2150" spans="1:24" ht="14">
      <c r="A2150" s="91"/>
      <c r="B2150" s="92"/>
      <c r="C2150" s="91"/>
      <c r="D2150" s="91"/>
      <c r="E2150" s="93"/>
      <c r="I2150" s="97"/>
      <c r="J2150" s="97"/>
      <c r="K2150" s="97"/>
      <c r="L2150" s="97"/>
      <c r="M2150" s="97"/>
      <c r="N2150" s="97"/>
      <c r="O2150" s="97"/>
      <c r="P2150" s="97"/>
      <c r="Q2150" s="97"/>
      <c r="R2150" s="97"/>
      <c r="S2150" s="97"/>
      <c r="T2150" s="95"/>
      <c r="U2150" s="95"/>
      <c r="V2150" s="34"/>
      <c r="W2150" s="34"/>
      <c r="X2150" s="34"/>
    </row>
    <row r="2151" spans="1:24" ht="14">
      <c r="A2151" s="91"/>
      <c r="B2151" s="92"/>
      <c r="C2151" s="91"/>
      <c r="D2151" s="91"/>
      <c r="E2151" s="93"/>
      <c r="I2151" s="97"/>
      <c r="J2151" s="97"/>
      <c r="K2151" s="97"/>
      <c r="L2151" s="97"/>
      <c r="M2151" s="97"/>
      <c r="N2151" s="97"/>
      <c r="O2151" s="97"/>
      <c r="P2151" s="97"/>
      <c r="Q2151" s="97"/>
      <c r="R2151" s="97"/>
      <c r="S2151" s="97"/>
      <c r="T2151" s="95"/>
      <c r="U2151" s="95"/>
      <c r="V2151" s="34"/>
      <c r="W2151" s="34"/>
      <c r="X2151" s="34"/>
    </row>
    <row r="2152" spans="1:24" ht="14">
      <c r="A2152" s="91"/>
      <c r="B2152" s="92"/>
      <c r="C2152" s="91"/>
      <c r="D2152" s="91"/>
      <c r="E2152" s="93"/>
      <c r="I2152" s="97"/>
      <c r="J2152" s="97"/>
      <c r="K2152" s="97"/>
      <c r="L2152" s="97"/>
      <c r="M2152" s="97"/>
      <c r="N2152" s="97"/>
      <c r="O2152" s="97"/>
      <c r="P2152" s="97"/>
      <c r="Q2152" s="97"/>
      <c r="R2152" s="97"/>
      <c r="S2152" s="97"/>
      <c r="T2152" s="95"/>
      <c r="U2152" s="95"/>
      <c r="V2152" s="34"/>
      <c r="W2152" s="34"/>
      <c r="X2152" s="34"/>
    </row>
    <row r="2153" spans="1:24" ht="14">
      <c r="A2153" s="91"/>
      <c r="B2153" s="92"/>
      <c r="C2153" s="91"/>
      <c r="D2153" s="91"/>
      <c r="E2153" s="93"/>
      <c r="I2153" s="97"/>
      <c r="J2153" s="97"/>
      <c r="K2153" s="97"/>
      <c r="L2153" s="97"/>
      <c r="M2153" s="97"/>
      <c r="N2153" s="97"/>
      <c r="O2153" s="97"/>
      <c r="P2153" s="97"/>
      <c r="Q2153" s="97"/>
      <c r="R2153" s="97"/>
      <c r="S2153" s="97"/>
      <c r="T2153" s="95"/>
      <c r="U2153" s="95"/>
      <c r="V2153" s="34"/>
      <c r="W2153" s="34"/>
      <c r="X2153" s="34"/>
    </row>
    <row r="2154" spans="1:24" ht="14">
      <c r="A2154" s="91"/>
      <c r="B2154" s="92"/>
      <c r="C2154" s="91"/>
      <c r="D2154" s="91"/>
      <c r="E2154" s="93"/>
      <c r="I2154" s="97"/>
      <c r="J2154" s="97"/>
      <c r="K2154" s="97"/>
      <c r="L2154" s="97"/>
      <c r="M2154" s="97"/>
      <c r="N2154" s="97"/>
      <c r="O2154" s="97"/>
      <c r="P2154" s="97"/>
      <c r="Q2154" s="97"/>
      <c r="R2154" s="97"/>
      <c r="S2154" s="97"/>
      <c r="T2154" s="95"/>
      <c r="U2154" s="95"/>
      <c r="V2154" s="34"/>
      <c r="W2154" s="34"/>
      <c r="X2154" s="34"/>
    </row>
    <row r="2155" spans="1:24" ht="14">
      <c r="A2155" s="91"/>
      <c r="B2155" s="92"/>
      <c r="C2155" s="91"/>
      <c r="D2155" s="91"/>
      <c r="E2155" s="93"/>
      <c r="I2155" s="97"/>
      <c r="J2155" s="97"/>
      <c r="K2155" s="97"/>
      <c r="L2155" s="97"/>
      <c r="M2155" s="97"/>
      <c r="N2155" s="97"/>
      <c r="O2155" s="97"/>
      <c r="P2155" s="97"/>
      <c r="Q2155" s="97"/>
      <c r="R2155" s="97"/>
      <c r="S2155" s="97"/>
      <c r="T2155" s="95"/>
      <c r="U2155" s="95"/>
      <c r="V2155" s="34"/>
      <c r="W2155" s="34"/>
      <c r="X2155" s="34"/>
    </row>
    <row r="2156" spans="1:24" ht="14">
      <c r="A2156" s="91"/>
      <c r="B2156" s="92"/>
      <c r="C2156" s="91"/>
      <c r="D2156" s="91"/>
      <c r="E2156" s="93"/>
      <c r="I2156" s="97"/>
      <c r="J2156" s="97"/>
      <c r="K2156" s="97"/>
      <c r="L2156" s="97"/>
      <c r="M2156" s="97"/>
      <c r="N2156" s="97"/>
      <c r="O2156" s="97"/>
      <c r="P2156" s="97"/>
      <c r="Q2156" s="97"/>
      <c r="R2156" s="97"/>
      <c r="S2156" s="97"/>
      <c r="T2156" s="95"/>
      <c r="U2156" s="95"/>
      <c r="V2156" s="34"/>
      <c r="W2156" s="34"/>
      <c r="X2156" s="34"/>
    </row>
    <row r="2157" spans="1:24" ht="14">
      <c r="A2157" s="91"/>
      <c r="B2157" s="92"/>
      <c r="C2157" s="91"/>
      <c r="D2157" s="91"/>
      <c r="E2157" s="93"/>
      <c r="I2157" s="97"/>
      <c r="J2157" s="97"/>
      <c r="K2157" s="97"/>
      <c r="L2157" s="97"/>
      <c r="M2157" s="97"/>
      <c r="N2157" s="97"/>
      <c r="O2157" s="97"/>
      <c r="P2157" s="97"/>
      <c r="Q2157" s="97"/>
      <c r="R2157" s="97"/>
      <c r="S2157" s="97"/>
      <c r="T2157" s="95"/>
      <c r="U2157" s="95"/>
      <c r="V2157" s="34"/>
      <c r="W2157" s="34"/>
      <c r="X2157" s="34"/>
    </row>
    <row r="2158" spans="1:24" ht="14">
      <c r="A2158" s="91"/>
      <c r="B2158" s="92"/>
      <c r="C2158" s="91"/>
      <c r="D2158" s="91"/>
      <c r="E2158" s="93"/>
      <c r="I2158" s="97"/>
      <c r="J2158" s="97"/>
      <c r="K2158" s="97"/>
      <c r="L2158" s="97"/>
      <c r="M2158" s="97"/>
      <c r="N2158" s="97"/>
      <c r="O2158" s="97"/>
      <c r="P2158" s="97"/>
      <c r="Q2158" s="97"/>
      <c r="R2158" s="97"/>
      <c r="S2158" s="97"/>
      <c r="T2158" s="95"/>
      <c r="U2158" s="95"/>
      <c r="V2158" s="34"/>
      <c r="W2158" s="34"/>
      <c r="X2158" s="34"/>
    </row>
    <row r="2159" spans="1:24" ht="14">
      <c r="A2159" s="91"/>
      <c r="B2159" s="92"/>
      <c r="C2159" s="91"/>
      <c r="D2159" s="91"/>
      <c r="E2159" s="93"/>
      <c r="I2159" s="97"/>
      <c r="J2159" s="97"/>
      <c r="K2159" s="97"/>
      <c r="L2159" s="97"/>
      <c r="M2159" s="97"/>
      <c r="N2159" s="97"/>
      <c r="O2159" s="97"/>
      <c r="P2159" s="97"/>
      <c r="Q2159" s="97"/>
      <c r="R2159" s="97"/>
      <c r="S2159" s="97"/>
      <c r="T2159" s="95"/>
      <c r="U2159" s="95"/>
      <c r="V2159" s="34"/>
      <c r="W2159" s="34"/>
      <c r="X2159" s="34"/>
    </row>
    <row r="2160" spans="1:24" ht="14">
      <c r="A2160" s="91"/>
      <c r="B2160" s="92"/>
      <c r="C2160" s="91"/>
      <c r="D2160" s="91"/>
      <c r="E2160" s="93"/>
      <c r="I2160" s="97"/>
      <c r="J2160" s="97"/>
      <c r="K2160" s="97"/>
      <c r="L2160" s="97"/>
      <c r="M2160" s="97"/>
      <c r="N2160" s="97"/>
      <c r="O2160" s="97"/>
      <c r="P2160" s="97"/>
      <c r="Q2160" s="97"/>
      <c r="R2160" s="97"/>
      <c r="S2160" s="97"/>
      <c r="T2160" s="95"/>
      <c r="U2160" s="95"/>
      <c r="V2160" s="34"/>
      <c r="W2160" s="34"/>
      <c r="X2160" s="34"/>
    </row>
    <row r="2161" spans="1:24" ht="14">
      <c r="A2161" s="91"/>
      <c r="B2161" s="92"/>
      <c r="C2161" s="91"/>
      <c r="D2161" s="91"/>
      <c r="E2161" s="93"/>
      <c r="I2161" s="97"/>
      <c r="J2161" s="97"/>
      <c r="K2161" s="97"/>
      <c r="L2161" s="97"/>
      <c r="M2161" s="97"/>
      <c r="N2161" s="97"/>
      <c r="O2161" s="97"/>
      <c r="P2161" s="97"/>
      <c r="Q2161" s="97"/>
      <c r="R2161" s="97"/>
      <c r="S2161" s="97"/>
      <c r="T2161" s="95"/>
      <c r="U2161" s="95"/>
      <c r="V2161" s="34"/>
      <c r="W2161" s="34"/>
      <c r="X2161" s="34"/>
    </row>
    <row r="2162" spans="1:24" ht="14">
      <c r="A2162" s="91"/>
      <c r="B2162" s="92"/>
      <c r="C2162" s="91"/>
      <c r="D2162" s="91"/>
      <c r="E2162" s="93"/>
      <c r="I2162" s="97"/>
      <c r="J2162" s="97"/>
      <c r="K2162" s="97"/>
      <c r="L2162" s="97"/>
      <c r="M2162" s="97"/>
      <c r="N2162" s="97"/>
      <c r="O2162" s="97"/>
      <c r="P2162" s="97"/>
      <c r="Q2162" s="97"/>
      <c r="R2162" s="97"/>
      <c r="S2162" s="97"/>
      <c r="T2162" s="95"/>
      <c r="U2162" s="95"/>
      <c r="V2162" s="34"/>
      <c r="W2162" s="34"/>
      <c r="X2162" s="34"/>
    </row>
    <row r="2163" spans="1:24" ht="14">
      <c r="A2163" s="91"/>
      <c r="B2163" s="92"/>
      <c r="C2163" s="91"/>
      <c r="D2163" s="91"/>
      <c r="E2163" s="93"/>
      <c r="I2163" s="97"/>
      <c r="J2163" s="97"/>
      <c r="K2163" s="97"/>
      <c r="L2163" s="97"/>
      <c r="M2163" s="97"/>
      <c r="N2163" s="97"/>
      <c r="O2163" s="97"/>
      <c r="P2163" s="97"/>
      <c r="Q2163" s="97"/>
      <c r="R2163" s="97"/>
      <c r="S2163" s="97"/>
      <c r="T2163" s="95"/>
      <c r="U2163" s="95"/>
      <c r="V2163" s="34"/>
      <c r="W2163" s="34"/>
      <c r="X2163" s="34"/>
    </row>
  </sheetData>
  <conditionalFormatting sqref="C1:C2163">
    <cfRule type="containsBlanks" dxfId="2" priority="1">
      <formula>LEN(TRIM(C1))=0</formula>
    </cfRule>
  </conditionalFormatting>
  <conditionalFormatting sqref="C1:C2163">
    <cfRule type="cellIs" dxfId="1" priority="2" operator="lessThan">
      <formula>5</formula>
    </cfRule>
  </conditionalFormatting>
  <conditionalFormatting sqref="C1:C2163">
    <cfRule type="cellIs" dxfId="0" priority="3" operator="greaterThan">
      <formula>18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I2163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11.81640625" customWidth="1"/>
    <col min="2" max="2" width="18.08984375" customWidth="1"/>
    <col min="5" max="7" width="13.453125" customWidth="1"/>
    <col min="8" max="9" width="13" customWidth="1"/>
  </cols>
  <sheetData>
    <row r="1" spans="1:9" ht="65">
      <c r="A1" s="98" t="str">
        <f ca="1">IFERROR(__xludf.DUMMYFUNCTION("sort(importrange(""https://docs.google.com/a/marlinmultimedia.com/spreadsheets/d/1oSDZlRpKI1Rl18gp2l040IpPIw0MfV9v42_cGvRLN3k/edit"",""Lookup-Diver-Secure!$i$1:$o$2000""),1,true,5,true,4,true,2,true)"),"!DiverTeam: 
1860 Entries")</f>
        <v>!DiverTeam: 
1860 Entries</v>
      </c>
      <c r="B1" s="85" t="s">
        <v>604</v>
      </c>
      <c r="C1" s="85" t="s">
        <v>605</v>
      </c>
      <c r="D1" s="85" t="s">
        <v>606</v>
      </c>
      <c r="E1" s="99" t="s">
        <v>607</v>
      </c>
      <c r="F1" s="99" t="s">
        <v>608</v>
      </c>
      <c r="G1" s="99" t="s">
        <v>609</v>
      </c>
      <c r="H1" s="100" t="e">
        <f>TEXT(MeetResults!#REF!,"mm/dd/yy")&amp;" Dive Results Raw"</f>
        <v>#REF!</v>
      </c>
      <c r="I1" s="100" t="e">
        <f>TEXT(MeetResults!#REF!,"mm/dd/yy")&amp;" CJ Meet Results"</f>
        <v>#REF!</v>
      </c>
    </row>
    <row r="2" spans="1:9" ht="12.5">
      <c r="A2" s="101" t="s">
        <v>622</v>
      </c>
      <c r="B2" s="102" t="s">
        <v>589</v>
      </c>
      <c r="C2" s="103"/>
      <c r="D2" s="101" t="s">
        <v>623</v>
      </c>
      <c r="E2" s="104" t="s">
        <v>623</v>
      </c>
      <c r="F2" s="104" t="s">
        <v>623</v>
      </c>
      <c r="G2" s="104" t="s">
        <v>623</v>
      </c>
      <c r="H2" s="105"/>
      <c r="I2" s="105"/>
    </row>
    <row r="3" spans="1:9" ht="12.5">
      <c r="A3" s="101" t="s">
        <v>140</v>
      </c>
      <c r="B3" s="102" t="s">
        <v>624</v>
      </c>
      <c r="C3" s="103">
        <v>8</v>
      </c>
      <c r="D3" s="101" t="s">
        <v>625</v>
      </c>
      <c r="E3" s="104" t="s">
        <v>174</v>
      </c>
      <c r="F3" s="104" t="s">
        <v>341</v>
      </c>
      <c r="G3" s="104">
        <v>8</v>
      </c>
      <c r="H3" s="105" t="str">
        <f>IF($B3&gt;"''",IF(ISNA(VLOOKUP($B3,MeetResults!$D:$F,3,0)),"",VLOOKUP($B3,MeetResults!$D:$F,3,0))&amp;IF(ISNA(VLOOKUP($B3,MeetResults!$P:$R,3,0)),"",VLOOKUP($B3,MeetResults!$P:$R,3,0)),"")</f>
        <v/>
      </c>
      <c r="I3" s="106" t="str">
        <f t="shared" ref="I3:I1900" si="0">IF($H3="","",IF($H3="DQ","DQ",VALUE($H3)))</f>
        <v/>
      </c>
    </row>
    <row r="4" spans="1:9" ht="12.5">
      <c r="A4" s="101" t="s">
        <v>140</v>
      </c>
      <c r="B4" s="102" t="s">
        <v>627</v>
      </c>
      <c r="C4" s="101">
        <v>10</v>
      </c>
      <c r="D4" s="101" t="s">
        <v>625</v>
      </c>
      <c r="E4" s="104" t="s">
        <v>174</v>
      </c>
      <c r="F4" s="104" t="s">
        <v>341</v>
      </c>
      <c r="G4" s="104">
        <v>8</v>
      </c>
      <c r="H4" s="105" t="str">
        <f>IF($B4&gt;"''",IF(ISNA(VLOOKUP($B4,MeetResults!$D:$F,3,0)),"",VLOOKUP($B4,MeetResults!$D:$F,3,0))&amp;IF(ISNA(VLOOKUP($B4,MeetResults!$P:$R,3,0)),"",VLOOKUP($B4,MeetResults!$P:$R,3,0)),"")</f>
        <v/>
      </c>
      <c r="I4" s="106" t="str">
        <f t="shared" si="0"/>
        <v/>
      </c>
    </row>
    <row r="5" spans="1:9" ht="12.5">
      <c r="A5" s="101" t="s">
        <v>140</v>
      </c>
      <c r="B5" s="102" t="s">
        <v>628</v>
      </c>
      <c r="C5" s="101">
        <v>8</v>
      </c>
      <c r="D5" s="101" t="s">
        <v>625</v>
      </c>
      <c r="E5" s="104" t="s">
        <v>174</v>
      </c>
      <c r="F5" s="104" t="s">
        <v>341</v>
      </c>
      <c r="G5" s="104">
        <v>8</v>
      </c>
      <c r="H5" s="105" t="str">
        <f>IF($B5&gt;"''",IF(ISNA(VLOOKUP($B5,MeetResults!$D:$F,3,0)),"",VLOOKUP($B5,MeetResults!$D:$F,3,0))&amp;IF(ISNA(VLOOKUP($B5,MeetResults!$P:$R,3,0)),"",VLOOKUP($B5,MeetResults!$P:$R,3,0)),"")</f>
        <v/>
      </c>
      <c r="I5" s="106" t="str">
        <f t="shared" si="0"/>
        <v/>
      </c>
    </row>
    <row r="6" spans="1:9" ht="12.5">
      <c r="A6" s="101" t="s">
        <v>140</v>
      </c>
      <c r="B6" s="102" t="s">
        <v>629</v>
      </c>
      <c r="C6" s="101">
        <v>10</v>
      </c>
      <c r="D6" s="101" t="s">
        <v>630</v>
      </c>
      <c r="E6" s="104" t="s">
        <v>174</v>
      </c>
      <c r="F6" s="104" t="s">
        <v>341</v>
      </c>
      <c r="G6" s="104">
        <v>8</v>
      </c>
      <c r="H6" s="105" t="str">
        <f>IF($B6&gt;"''",IF(ISNA(VLOOKUP($B6,MeetResults!$D:$F,3,0)),"",VLOOKUP($B6,MeetResults!$D:$F,3,0))&amp;IF(ISNA(VLOOKUP($B6,MeetResults!$P:$R,3,0)),"",VLOOKUP($B6,MeetResults!$P:$R,3,0)),"")</f>
        <v/>
      </c>
      <c r="I6" s="106" t="str">
        <f t="shared" si="0"/>
        <v/>
      </c>
    </row>
    <row r="7" spans="1:9" ht="12.5">
      <c r="A7" s="101" t="s">
        <v>140</v>
      </c>
      <c r="B7" s="102" t="s">
        <v>631</v>
      </c>
      <c r="C7" s="101">
        <v>7</v>
      </c>
      <c r="D7" s="101" t="s">
        <v>630</v>
      </c>
      <c r="E7" s="104" t="s">
        <v>174</v>
      </c>
      <c r="F7" s="104" t="s">
        <v>341</v>
      </c>
      <c r="G7" s="104">
        <v>8</v>
      </c>
      <c r="H7" s="105" t="str">
        <f>IF($B7&gt;"''",IF(ISNA(VLOOKUP($B7,MeetResults!$D:$F,3,0)),"",VLOOKUP($B7,MeetResults!$D:$F,3,0))&amp;IF(ISNA(VLOOKUP($B7,MeetResults!$P:$R,3,0)),"",VLOOKUP($B7,MeetResults!$P:$R,3,0)),"")</f>
        <v/>
      </c>
      <c r="I7" s="106" t="str">
        <f t="shared" si="0"/>
        <v/>
      </c>
    </row>
    <row r="8" spans="1:9" ht="12.5">
      <c r="A8" s="101" t="s">
        <v>140</v>
      </c>
      <c r="B8" s="102" t="s">
        <v>632</v>
      </c>
      <c r="C8" s="101">
        <v>10</v>
      </c>
      <c r="D8" s="101" t="s">
        <v>630</v>
      </c>
      <c r="E8" s="104" t="s">
        <v>174</v>
      </c>
      <c r="F8" s="104" t="s">
        <v>341</v>
      </c>
      <c r="G8" s="104">
        <v>8</v>
      </c>
      <c r="H8" s="105" t="str">
        <f>IF($B8&gt;"''",IF(ISNA(VLOOKUP($B8,MeetResults!$D:$F,3,0)),"",VLOOKUP($B8,MeetResults!$D:$F,3,0))&amp;IF(ISNA(VLOOKUP($B8,MeetResults!$P:$R,3,0)),"",VLOOKUP($B8,MeetResults!$P:$R,3,0)),"")</f>
        <v/>
      </c>
      <c r="I8" s="106" t="str">
        <f t="shared" si="0"/>
        <v/>
      </c>
    </row>
    <row r="9" spans="1:9" ht="12.5">
      <c r="A9" s="101" t="s">
        <v>140</v>
      </c>
      <c r="B9" s="102" t="s">
        <v>633</v>
      </c>
      <c r="C9" s="101">
        <v>9</v>
      </c>
      <c r="D9" s="101" t="s">
        <v>630</v>
      </c>
      <c r="E9" s="104" t="s">
        <v>174</v>
      </c>
      <c r="F9" s="104" t="s">
        <v>341</v>
      </c>
      <c r="G9" s="104">
        <v>8</v>
      </c>
      <c r="H9" s="105" t="str">
        <f>IF($B9&gt;"''",IF(ISNA(VLOOKUP($B9,MeetResults!$D:$F,3,0)),"",VLOOKUP($B9,MeetResults!$D:$F,3,0))&amp;IF(ISNA(VLOOKUP($B9,MeetResults!$P:$R,3,0)),"",VLOOKUP($B9,MeetResults!$P:$R,3,0)),"")</f>
        <v/>
      </c>
      <c r="I9" s="106" t="str">
        <f t="shared" si="0"/>
        <v/>
      </c>
    </row>
    <row r="10" spans="1:9" ht="12.5">
      <c r="A10" s="101" t="s">
        <v>140</v>
      </c>
      <c r="B10" s="102" t="s">
        <v>634</v>
      </c>
      <c r="C10" s="101">
        <v>13</v>
      </c>
      <c r="D10" s="101" t="s">
        <v>630</v>
      </c>
      <c r="E10" s="104" t="s">
        <v>342</v>
      </c>
      <c r="F10" s="104" t="s">
        <v>252</v>
      </c>
      <c r="G10" s="104">
        <v>8</v>
      </c>
      <c r="H10" s="105" t="str">
        <f>IF($B10&gt;"''",IF(ISNA(VLOOKUP($B10,MeetResults!$D:$F,3,0)),"",VLOOKUP($B10,MeetResults!$D:$F,3,0))&amp;IF(ISNA(VLOOKUP($B10,MeetResults!$P:$R,3,0)),"",VLOOKUP($B10,MeetResults!$P:$R,3,0)),"")</f>
        <v/>
      </c>
      <c r="I10" s="106" t="str">
        <f t="shared" si="0"/>
        <v/>
      </c>
    </row>
    <row r="11" spans="1:9" ht="12.5">
      <c r="A11" s="101" t="s">
        <v>140</v>
      </c>
      <c r="B11" s="102" t="s">
        <v>635</v>
      </c>
      <c r="C11" s="101">
        <v>14</v>
      </c>
      <c r="D11" s="101" t="s">
        <v>630</v>
      </c>
      <c r="E11" s="104" t="s">
        <v>342</v>
      </c>
      <c r="F11" s="104" t="s">
        <v>252</v>
      </c>
      <c r="G11" s="104">
        <v>8</v>
      </c>
      <c r="H11" s="105" t="str">
        <f>IF($B11&gt;"''",IF(ISNA(VLOOKUP($B11,MeetResults!$D:$F,3,0)),"",VLOOKUP($B11,MeetResults!$D:$F,3,0))&amp;IF(ISNA(VLOOKUP($B11,MeetResults!$P:$R,3,0)),"",VLOOKUP($B11,MeetResults!$P:$R,3,0)),"")</f>
        <v/>
      </c>
      <c r="I11" s="105" t="str">
        <f t="shared" si="0"/>
        <v/>
      </c>
    </row>
    <row r="12" spans="1:9" ht="12.5">
      <c r="A12" s="101" t="s">
        <v>140</v>
      </c>
      <c r="B12" s="102" t="s">
        <v>636</v>
      </c>
      <c r="C12" s="101">
        <v>14</v>
      </c>
      <c r="D12" s="101" t="s">
        <v>630</v>
      </c>
      <c r="E12" s="104" t="s">
        <v>342</v>
      </c>
      <c r="F12" s="104" t="s">
        <v>252</v>
      </c>
      <c r="G12" s="104">
        <v>8</v>
      </c>
      <c r="H12" s="105" t="str">
        <f>IF($B12&gt;"''",IF(ISNA(VLOOKUP($B12,MeetResults!$D:$F,3,0)),"",VLOOKUP($B12,MeetResults!$D:$F,3,0))&amp;IF(ISNA(VLOOKUP($B12,MeetResults!$P:$R,3,0)),"",VLOOKUP($B12,MeetResults!$P:$R,3,0)),"")</f>
        <v/>
      </c>
      <c r="I12" s="106" t="str">
        <f t="shared" si="0"/>
        <v/>
      </c>
    </row>
    <row r="13" spans="1:9" ht="12.5">
      <c r="A13" s="101" t="s">
        <v>140</v>
      </c>
      <c r="B13" s="102" t="s">
        <v>637</v>
      </c>
      <c r="C13" s="101">
        <v>11</v>
      </c>
      <c r="D13" s="101" t="s">
        <v>625</v>
      </c>
      <c r="E13" s="104" t="s">
        <v>341</v>
      </c>
      <c r="F13" s="104" t="s">
        <v>342</v>
      </c>
      <c r="G13" s="104">
        <v>8</v>
      </c>
      <c r="H13" s="105" t="str">
        <f>IF($B13&gt;"''",IF(ISNA(VLOOKUP($B13,MeetResults!$D:$F,3,0)),"",VLOOKUP($B13,MeetResults!$D:$F,3,0))&amp;IF(ISNA(VLOOKUP($B13,MeetResults!$P:$R,3,0)),"",VLOOKUP($B13,MeetResults!$P:$R,3,0)),"")</f>
        <v/>
      </c>
      <c r="I13" s="106" t="str">
        <f t="shared" si="0"/>
        <v/>
      </c>
    </row>
    <row r="14" spans="1:9" ht="14">
      <c r="A14" s="103" t="s">
        <v>140</v>
      </c>
      <c r="B14" s="107" t="s">
        <v>638</v>
      </c>
      <c r="C14" s="103">
        <v>12</v>
      </c>
      <c r="D14" s="103" t="s">
        <v>625</v>
      </c>
      <c r="E14" s="104" t="s">
        <v>341</v>
      </c>
      <c r="F14" s="104" t="s">
        <v>342</v>
      </c>
      <c r="G14" s="104">
        <v>8</v>
      </c>
      <c r="H14" s="105" t="str">
        <f>IF($B14&gt;"''",IF(ISNA(VLOOKUP($B14,MeetResults!$D:$F,3,0)),"",VLOOKUP($B14,MeetResults!$D:$F,3,0))&amp;IF(ISNA(VLOOKUP($B14,MeetResults!$P:$R,3,0)),"",VLOOKUP($B14,MeetResults!$P:$R,3,0)),"")</f>
        <v/>
      </c>
      <c r="I14" s="105" t="str">
        <f t="shared" si="0"/>
        <v/>
      </c>
    </row>
    <row r="15" spans="1:9" ht="14">
      <c r="A15" s="103" t="s">
        <v>140</v>
      </c>
      <c r="B15" s="107" t="s">
        <v>639</v>
      </c>
      <c r="C15" s="103">
        <v>11</v>
      </c>
      <c r="D15" s="103" t="s">
        <v>625</v>
      </c>
      <c r="E15" s="104" t="s">
        <v>341</v>
      </c>
      <c r="F15" s="104" t="s">
        <v>342</v>
      </c>
      <c r="G15" s="104">
        <v>8</v>
      </c>
      <c r="H15" s="105" t="str">
        <f>IF($B15&gt;"''",IF(ISNA(VLOOKUP($B15,MeetResults!$D:$F,3,0)),"",VLOOKUP($B15,MeetResults!$D:$F,3,0))&amp;IF(ISNA(VLOOKUP($B15,MeetResults!$P:$R,3,0)),"",VLOOKUP($B15,MeetResults!$P:$R,3,0)),"")</f>
        <v/>
      </c>
      <c r="I15" s="106" t="str">
        <f t="shared" si="0"/>
        <v/>
      </c>
    </row>
    <row r="16" spans="1:9" ht="14">
      <c r="A16" s="103" t="s">
        <v>140</v>
      </c>
      <c r="B16" s="107" t="s">
        <v>640</v>
      </c>
      <c r="C16" s="103">
        <v>15</v>
      </c>
      <c r="D16" s="103" t="s">
        <v>625</v>
      </c>
      <c r="E16" s="104" t="s">
        <v>252</v>
      </c>
      <c r="F16" s="104" t="s">
        <v>252</v>
      </c>
      <c r="G16" s="104">
        <v>8</v>
      </c>
      <c r="H16" s="105" t="str">
        <f>IF($B16&gt;"''",IF(ISNA(VLOOKUP($B16,MeetResults!$D:$F,3,0)),"",VLOOKUP($B16,MeetResults!$D:$F,3,0))&amp;IF(ISNA(VLOOKUP($B16,MeetResults!$P:$R,3,0)),"",VLOOKUP($B16,MeetResults!$P:$R,3,0)),"")</f>
        <v/>
      </c>
      <c r="I16" s="106" t="str">
        <f t="shared" si="0"/>
        <v/>
      </c>
    </row>
    <row r="17" spans="1:9" ht="14">
      <c r="A17" s="103" t="s">
        <v>142</v>
      </c>
      <c r="B17" s="107" t="s">
        <v>641</v>
      </c>
      <c r="C17" s="103">
        <v>9</v>
      </c>
      <c r="D17" s="103" t="s">
        <v>625</v>
      </c>
      <c r="E17" s="104" t="s">
        <v>174</v>
      </c>
      <c r="F17" s="104" t="s">
        <v>341</v>
      </c>
      <c r="G17" s="104">
        <v>3</v>
      </c>
      <c r="H17" s="105" t="str">
        <f>IF($B17&gt;"''",IF(ISNA(VLOOKUP($B17,MeetResults!$D:$F,3,0)),"",VLOOKUP($B17,MeetResults!$D:$F,3,0))&amp;IF(ISNA(VLOOKUP($B17,MeetResults!$P:$R,3,0)),"",VLOOKUP($B17,MeetResults!$P:$R,3,0)),"")</f>
        <v/>
      </c>
      <c r="I17" s="108" t="str">
        <f t="shared" si="0"/>
        <v/>
      </c>
    </row>
    <row r="18" spans="1:9" ht="14">
      <c r="A18" s="103" t="s">
        <v>142</v>
      </c>
      <c r="B18" s="107" t="s">
        <v>642</v>
      </c>
      <c r="C18" s="103">
        <v>6</v>
      </c>
      <c r="D18" s="103" t="s">
        <v>625</v>
      </c>
      <c r="E18" s="104" t="s">
        <v>174</v>
      </c>
      <c r="F18" s="104" t="s">
        <v>341</v>
      </c>
      <c r="G18" s="104">
        <v>3</v>
      </c>
      <c r="H18" s="105" t="str">
        <f>IF($B18&gt;"''",IF(ISNA(VLOOKUP($B18,MeetResults!$D:$F,3,0)),"",VLOOKUP($B18,MeetResults!$D:$F,3,0))&amp;IF(ISNA(VLOOKUP($B18,MeetResults!$P:$R,3,0)),"",VLOOKUP($B18,MeetResults!$P:$R,3,0)),"")</f>
        <v/>
      </c>
      <c r="I18" s="106" t="str">
        <f t="shared" si="0"/>
        <v/>
      </c>
    </row>
    <row r="19" spans="1:9" ht="14">
      <c r="A19" s="103" t="s">
        <v>142</v>
      </c>
      <c r="B19" s="107" t="s">
        <v>643</v>
      </c>
      <c r="C19" s="103">
        <v>8</v>
      </c>
      <c r="D19" s="103" t="s">
        <v>625</v>
      </c>
      <c r="E19" s="104" t="s">
        <v>174</v>
      </c>
      <c r="F19" s="104" t="s">
        <v>341</v>
      </c>
      <c r="G19" s="104">
        <v>3</v>
      </c>
      <c r="H19" s="105" t="str">
        <f>IF($B19&gt;"''",IF(ISNA(VLOOKUP($B19,MeetResults!$D:$F,3,0)),"",VLOOKUP($B19,MeetResults!$D:$F,3,0))&amp;IF(ISNA(VLOOKUP($B19,MeetResults!$P:$R,3,0)),"",VLOOKUP($B19,MeetResults!$P:$R,3,0)),"")</f>
        <v/>
      </c>
      <c r="I19" s="106" t="str">
        <f t="shared" si="0"/>
        <v/>
      </c>
    </row>
    <row r="20" spans="1:9" ht="14">
      <c r="A20" s="103" t="s">
        <v>142</v>
      </c>
      <c r="B20" s="107" t="s">
        <v>644</v>
      </c>
      <c r="C20" s="103">
        <v>8</v>
      </c>
      <c r="D20" s="103" t="s">
        <v>625</v>
      </c>
      <c r="E20" s="104" t="s">
        <v>174</v>
      </c>
      <c r="F20" s="104" t="s">
        <v>341</v>
      </c>
      <c r="G20" s="104">
        <v>3</v>
      </c>
      <c r="H20" s="105" t="str">
        <f>IF($B20&gt;"''",IF(ISNA(VLOOKUP($B20,MeetResults!$D:$F,3,0)),"",VLOOKUP($B20,MeetResults!$D:$F,3,0))&amp;IF(ISNA(VLOOKUP($B20,MeetResults!$P:$R,3,0)),"",VLOOKUP($B20,MeetResults!$P:$R,3,0)),"")</f>
        <v/>
      </c>
      <c r="I20" s="108" t="str">
        <f t="shared" si="0"/>
        <v/>
      </c>
    </row>
    <row r="21" spans="1:9" ht="14">
      <c r="A21" s="103" t="s">
        <v>142</v>
      </c>
      <c r="B21" s="107" t="s">
        <v>645</v>
      </c>
      <c r="C21" s="103">
        <v>9</v>
      </c>
      <c r="D21" s="103" t="s">
        <v>625</v>
      </c>
      <c r="E21" s="104" t="s">
        <v>174</v>
      </c>
      <c r="F21" s="104" t="s">
        <v>341</v>
      </c>
      <c r="G21" s="104">
        <v>3</v>
      </c>
      <c r="H21" s="105" t="str">
        <f>IF($B21&gt;"''",IF(ISNA(VLOOKUP($B21,MeetResults!$D:$F,3,0)),"",VLOOKUP($B21,MeetResults!$D:$F,3,0))&amp;IF(ISNA(VLOOKUP($B21,MeetResults!$P:$R,3,0)),"",VLOOKUP($B21,MeetResults!$P:$R,3,0)),"")</f>
        <v/>
      </c>
      <c r="I21" s="105" t="str">
        <f t="shared" si="0"/>
        <v/>
      </c>
    </row>
    <row r="22" spans="1:9" ht="14">
      <c r="A22" s="103" t="s">
        <v>142</v>
      </c>
      <c r="B22" s="107" t="s">
        <v>646</v>
      </c>
      <c r="C22" s="103">
        <v>10</v>
      </c>
      <c r="D22" s="103" t="s">
        <v>625</v>
      </c>
      <c r="E22" s="104" t="s">
        <v>174</v>
      </c>
      <c r="F22" s="104" t="s">
        <v>341</v>
      </c>
      <c r="G22" s="104">
        <v>3</v>
      </c>
      <c r="H22" s="105" t="str">
        <f>IF($B22&gt;"''",IF(ISNA(VLOOKUP($B22,MeetResults!$D:$F,3,0)),"",VLOOKUP($B22,MeetResults!$D:$F,3,0))&amp;IF(ISNA(VLOOKUP($B22,MeetResults!$P:$R,3,0)),"",VLOOKUP($B22,MeetResults!$P:$R,3,0)),"")</f>
        <v/>
      </c>
      <c r="I22" s="108" t="str">
        <f t="shared" si="0"/>
        <v/>
      </c>
    </row>
    <row r="23" spans="1:9" ht="14">
      <c r="A23" s="103" t="s">
        <v>142</v>
      </c>
      <c r="B23" s="107" t="s">
        <v>647</v>
      </c>
      <c r="C23" s="103">
        <v>9</v>
      </c>
      <c r="D23" s="103" t="s">
        <v>625</v>
      </c>
      <c r="E23" s="104" t="s">
        <v>174</v>
      </c>
      <c r="F23" s="104" t="s">
        <v>341</v>
      </c>
      <c r="G23" s="104">
        <v>3</v>
      </c>
      <c r="H23" s="105" t="str">
        <f>IF($B23&gt;"''",IF(ISNA(VLOOKUP($B23,MeetResults!$D:$F,3,0)),"",VLOOKUP($B23,MeetResults!$D:$F,3,0))&amp;IF(ISNA(VLOOKUP($B23,MeetResults!$P:$R,3,0)),"",VLOOKUP($B23,MeetResults!$P:$R,3,0)),"")</f>
        <v/>
      </c>
      <c r="I23" s="105" t="str">
        <f t="shared" si="0"/>
        <v/>
      </c>
    </row>
    <row r="24" spans="1:9" ht="14">
      <c r="A24" s="103" t="s">
        <v>142</v>
      </c>
      <c r="B24" s="107" t="s">
        <v>648</v>
      </c>
      <c r="C24" s="103">
        <v>7</v>
      </c>
      <c r="D24" s="103" t="s">
        <v>625</v>
      </c>
      <c r="E24" s="104" t="s">
        <v>174</v>
      </c>
      <c r="F24" s="104" t="s">
        <v>341</v>
      </c>
      <c r="G24" s="104">
        <v>3</v>
      </c>
      <c r="H24" s="105" t="str">
        <f>IF($B24&gt;"''",IF(ISNA(VLOOKUP($B24,MeetResults!$D:$F,3,0)),"",VLOOKUP($B24,MeetResults!$D:$F,3,0))&amp;IF(ISNA(VLOOKUP($B24,MeetResults!$P:$R,3,0)),"",VLOOKUP($B24,MeetResults!$P:$R,3,0)),"")</f>
        <v/>
      </c>
      <c r="I24" s="106" t="str">
        <f t="shared" si="0"/>
        <v/>
      </c>
    </row>
    <row r="25" spans="1:9" ht="14">
      <c r="A25" s="103" t="s">
        <v>142</v>
      </c>
      <c r="B25" s="107" t="s">
        <v>649</v>
      </c>
      <c r="C25" s="103">
        <v>10</v>
      </c>
      <c r="D25" s="103" t="s">
        <v>625</v>
      </c>
      <c r="E25" s="104" t="s">
        <v>174</v>
      </c>
      <c r="F25" s="104" t="s">
        <v>341</v>
      </c>
      <c r="G25" s="104">
        <v>3</v>
      </c>
      <c r="H25" s="105" t="str">
        <f>IF($B25&gt;"''",IF(ISNA(VLOOKUP($B25,MeetResults!$D:$F,3,0)),"",VLOOKUP($B25,MeetResults!$D:$F,3,0))&amp;IF(ISNA(VLOOKUP($B25,MeetResults!$P:$R,3,0)),"",VLOOKUP($B25,MeetResults!$P:$R,3,0)),"")</f>
        <v/>
      </c>
      <c r="I25" s="108" t="str">
        <f t="shared" si="0"/>
        <v/>
      </c>
    </row>
    <row r="26" spans="1:9" ht="14">
      <c r="A26" s="103" t="s">
        <v>142</v>
      </c>
      <c r="B26" s="107" t="s">
        <v>650</v>
      </c>
      <c r="C26" s="103">
        <v>8</v>
      </c>
      <c r="D26" s="103" t="s">
        <v>625</v>
      </c>
      <c r="E26" s="104" t="s">
        <v>174</v>
      </c>
      <c r="F26" s="104" t="s">
        <v>341</v>
      </c>
      <c r="G26" s="104">
        <v>3</v>
      </c>
      <c r="H26" s="105" t="str">
        <f>IF($B26&gt;"''",IF(ISNA(VLOOKUP($B26,MeetResults!$D:$F,3,0)),"",VLOOKUP($B26,MeetResults!$D:$F,3,0))&amp;IF(ISNA(VLOOKUP($B26,MeetResults!$P:$R,3,0)),"",VLOOKUP($B26,MeetResults!$P:$R,3,0)),"")</f>
        <v/>
      </c>
      <c r="I26" s="108" t="str">
        <f t="shared" si="0"/>
        <v/>
      </c>
    </row>
    <row r="27" spans="1:9" ht="14">
      <c r="A27" s="103" t="s">
        <v>142</v>
      </c>
      <c r="B27" s="107" t="s">
        <v>651</v>
      </c>
      <c r="C27" s="103">
        <v>10</v>
      </c>
      <c r="D27" s="103" t="s">
        <v>625</v>
      </c>
      <c r="E27" s="104" t="s">
        <v>174</v>
      </c>
      <c r="F27" s="104" t="s">
        <v>341</v>
      </c>
      <c r="G27" s="104">
        <v>3</v>
      </c>
      <c r="H27" s="105" t="str">
        <f>IF($B27&gt;"''",IF(ISNA(VLOOKUP($B27,MeetResults!$D:$F,3,0)),"",VLOOKUP($B27,MeetResults!$D:$F,3,0))&amp;IF(ISNA(VLOOKUP($B27,MeetResults!$P:$R,3,0)),"",VLOOKUP($B27,MeetResults!$P:$R,3,0)),"")</f>
        <v/>
      </c>
      <c r="I27" s="108" t="str">
        <f t="shared" si="0"/>
        <v/>
      </c>
    </row>
    <row r="28" spans="1:9" ht="14">
      <c r="A28" s="103" t="s">
        <v>142</v>
      </c>
      <c r="B28" s="107" t="s">
        <v>652</v>
      </c>
      <c r="C28" s="103">
        <v>9</v>
      </c>
      <c r="D28" s="103" t="s">
        <v>630</v>
      </c>
      <c r="E28" s="104" t="s">
        <v>174</v>
      </c>
      <c r="F28" s="104" t="s">
        <v>341</v>
      </c>
      <c r="G28" s="104">
        <v>3</v>
      </c>
      <c r="H28" s="105" t="str">
        <f>IF($B28&gt;"''",IF(ISNA(VLOOKUP($B28,MeetResults!$D:$F,3,0)),"",VLOOKUP($B28,MeetResults!$D:$F,3,0))&amp;IF(ISNA(VLOOKUP($B28,MeetResults!$P:$R,3,0)),"",VLOOKUP($B28,MeetResults!$P:$R,3,0)),"")</f>
        <v/>
      </c>
      <c r="I28" s="106" t="str">
        <f t="shared" si="0"/>
        <v/>
      </c>
    </row>
    <row r="29" spans="1:9" ht="14">
      <c r="A29" s="103" t="s">
        <v>142</v>
      </c>
      <c r="B29" s="107" t="s">
        <v>653</v>
      </c>
      <c r="C29" s="103">
        <v>9</v>
      </c>
      <c r="D29" s="103" t="s">
        <v>630</v>
      </c>
      <c r="E29" s="104" t="s">
        <v>174</v>
      </c>
      <c r="F29" s="104" t="s">
        <v>341</v>
      </c>
      <c r="G29" s="104">
        <v>3</v>
      </c>
      <c r="H29" s="105" t="str">
        <f>IF($B29&gt;"''",IF(ISNA(VLOOKUP($B29,MeetResults!$D:$F,3,0)),"",VLOOKUP($B29,MeetResults!$D:$F,3,0))&amp;IF(ISNA(VLOOKUP($B29,MeetResults!$P:$R,3,0)),"",VLOOKUP($B29,MeetResults!$P:$R,3,0)),"")</f>
        <v/>
      </c>
      <c r="I29" s="108" t="str">
        <f t="shared" si="0"/>
        <v/>
      </c>
    </row>
    <row r="30" spans="1:9" ht="14">
      <c r="A30" s="103" t="s">
        <v>142</v>
      </c>
      <c r="B30" s="107" t="s">
        <v>654</v>
      </c>
      <c r="C30" s="103">
        <v>10</v>
      </c>
      <c r="D30" s="103" t="s">
        <v>630</v>
      </c>
      <c r="E30" s="104" t="s">
        <v>174</v>
      </c>
      <c r="F30" s="104" t="s">
        <v>341</v>
      </c>
      <c r="G30" s="104">
        <v>3</v>
      </c>
      <c r="H30" s="105" t="str">
        <f>IF($B30&gt;"''",IF(ISNA(VLOOKUP($B30,MeetResults!$D:$F,3,0)),"",VLOOKUP($B30,MeetResults!$D:$F,3,0))&amp;IF(ISNA(VLOOKUP($B30,MeetResults!$P:$R,3,0)),"",VLOOKUP($B30,MeetResults!$P:$R,3,0)),"")</f>
        <v/>
      </c>
      <c r="I30" s="106" t="str">
        <f t="shared" si="0"/>
        <v/>
      </c>
    </row>
    <row r="31" spans="1:9" ht="14">
      <c r="A31" s="103" t="s">
        <v>142</v>
      </c>
      <c r="B31" s="107" t="s">
        <v>655</v>
      </c>
      <c r="C31" s="103">
        <v>10</v>
      </c>
      <c r="D31" s="103" t="s">
        <v>630</v>
      </c>
      <c r="E31" s="104" t="s">
        <v>174</v>
      </c>
      <c r="F31" s="104" t="s">
        <v>341</v>
      </c>
      <c r="G31" s="104">
        <v>3</v>
      </c>
      <c r="H31" s="105" t="str">
        <f>IF($B31&gt;"''",IF(ISNA(VLOOKUP($B31,MeetResults!$D:$F,3,0)),"",VLOOKUP($B31,MeetResults!$D:$F,3,0))&amp;IF(ISNA(VLOOKUP($B31,MeetResults!$P:$R,3,0)),"",VLOOKUP($B31,MeetResults!$P:$R,3,0)),"")</f>
        <v/>
      </c>
      <c r="I31" s="106" t="str">
        <f t="shared" si="0"/>
        <v/>
      </c>
    </row>
    <row r="32" spans="1:9" ht="14">
      <c r="A32" s="103" t="s">
        <v>142</v>
      </c>
      <c r="B32" s="107" t="s">
        <v>656</v>
      </c>
      <c r="C32" s="103">
        <v>6</v>
      </c>
      <c r="D32" s="103" t="s">
        <v>630</v>
      </c>
      <c r="E32" s="104" t="s">
        <v>174</v>
      </c>
      <c r="F32" s="104" t="s">
        <v>341</v>
      </c>
      <c r="G32" s="104">
        <v>3</v>
      </c>
      <c r="H32" s="105" t="str">
        <f>IF($B32&gt;"''",IF(ISNA(VLOOKUP($B32,MeetResults!$D:$F,3,0)),"",VLOOKUP($B32,MeetResults!$D:$F,3,0))&amp;IF(ISNA(VLOOKUP($B32,MeetResults!$P:$R,3,0)),"",VLOOKUP($B32,MeetResults!$P:$R,3,0)),"")</f>
        <v/>
      </c>
      <c r="I32" s="105" t="str">
        <f t="shared" si="0"/>
        <v/>
      </c>
    </row>
    <row r="33" spans="1:9" ht="14">
      <c r="A33" s="103" t="s">
        <v>142</v>
      </c>
      <c r="B33" s="107" t="s">
        <v>657</v>
      </c>
      <c r="C33" s="103">
        <v>8</v>
      </c>
      <c r="D33" s="103" t="s">
        <v>630</v>
      </c>
      <c r="E33" s="104" t="s">
        <v>174</v>
      </c>
      <c r="F33" s="104" t="s">
        <v>341</v>
      </c>
      <c r="G33" s="104">
        <v>3</v>
      </c>
      <c r="H33" s="105" t="str">
        <f>IF($B33&gt;"''",IF(ISNA(VLOOKUP($B33,MeetResults!$D:$F,3,0)),"",VLOOKUP($B33,MeetResults!$D:$F,3,0))&amp;IF(ISNA(VLOOKUP($B33,MeetResults!$P:$R,3,0)),"",VLOOKUP($B33,MeetResults!$P:$R,3,0)),"")</f>
        <v/>
      </c>
      <c r="I33" s="108" t="str">
        <f t="shared" si="0"/>
        <v/>
      </c>
    </row>
    <row r="34" spans="1:9" ht="14">
      <c r="A34" s="103" t="s">
        <v>142</v>
      </c>
      <c r="B34" s="107" t="s">
        <v>658</v>
      </c>
      <c r="C34" s="103">
        <v>10</v>
      </c>
      <c r="D34" s="103" t="s">
        <v>630</v>
      </c>
      <c r="E34" s="104" t="s">
        <v>174</v>
      </c>
      <c r="F34" s="104" t="s">
        <v>341</v>
      </c>
      <c r="G34" s="104">
        <v>3</v>
      </c>
      <c r="H34" s="105" t="str">
        <f>IF($B34&gt;"''",IF(ISNA(VLOOKUP($B34,MeetResults!$D:$F,3,0)),"",VLOOKUP($B34,MeetResults!$D:$F,3,0))&amp;IF(ISNA(VLOOKUP($B34,MeetResults!$P:$R,3,0)),"",VLOOKUP($B34,MeetResults!$P:$R,3,0)),"")</f>
        <v/>
      </c>
      <c r="I34" s="105" t="str">
        <f t="shared" si="0"/>
        <v/>
      </c>
    </row>
    <row r="35" spans="1:9" ht="14">
      <c r="A35" s="103" t="s">
        <v>142</v>
      </c>
      <c r="B35" s="107" t="s">
        <v>659</v>
      </c>
      <c r="C35" s="103">
        <v>9</v>
      </c>
      <c r="D35" s="103" t="s">
        <v>630</v>
      </c>
      <c r="E35" s="104" t="s">
        <v>174</v>
      </c>
      <c r="F35" s="104" t="s">
        <v>341</v>
      </c>
      <c r="G35" s="104">
        <v>3</v>
      </c>
      <c r="H35" s="105" t="str">
        <f>IF($B35&gt;"''",IF(ISNA(VLOOKUP($B35,MeetResults!$D:$F,3,0)),"",VLOOKUP($B35,MeetResults!$D:$F,3,0))&amp;IF(ISNA(VLOOKUP($B35,MeetResults!$P:$R,3,0)),"",VLOOKUP($B35,MeetResults!$P:$R,3,0)),"")</f>
        <v/>
      </c>
      <c r="I35" s="106" t="str">
        <f t="shared" si="0"/>
        <v/>
      </c>
    </row>
    <row r="36" spans="1:9" ht="14">
      <c r="A36" s="103" t="s">
        <v>142</v>
      </c>
      <c r="B36" s="107" t="s">
        <v>660</v>
      </c>
      <c r="C36" s="103">
        <v>10</v>
      </c>
      <c r="D36" s="103" t="s">
        <v>630</v>
      </c>
      <c r="E36" s="104" t="s">
        <v>174</v>
      </c>
      <c r="F36" s="104" t="s">
        <v>341</v>
      </c>
      <c r="G36" s="104">
        <v>3</v>
      </c>
      <c r="H36" s="105" t="str">
        <f>IF($B36&gt;"''",IF(ISNA(VLOOKUP($B36,MeetResults!$D:$F,3,0)),"",VLOOKUP($B36,MeetResults!$D:$F,3,0))&amp;IF(ISNA(VLOOKUP($B36,MeetResults!$P:$R,3,0)),"",VLOOKUP($B36,MeetResults!$P:$R,3,0)),"")</f>
        <v/>
      </c>
      <c r="I36" s="106" t="str">
        <f t="shared" si="0"/>
        <v/>
      </c>
    </row>
    <row r="37" spans="1:9" ht="14">
      <c r="A37" s="103" t="s">
        <v>142</v>
      </c>
      <c r="B37" s="107" t="s">
        <v>661</v>
      </c>
      <c r="C37" s="103">
        <v>10</v>
      </c>
      <c r="D37" s="103" t="s">
        <v>630</v>
      </c>
      <c r="E37" s="104" t="s">
        <v>174</v>
      </c>
      <c r="F37" s="104" t="s">
        <v>341</v>
      </c>
      <c r="G37" s="104">
        <v>3</v>
      </c>
      <c r="H37" s="105" t="str">
        <f>IF($B37&gt;"''",IF(ISNA(VLOOKUP($B37,MeetResults!$D:$F,3,0)),"",VLOOKUP($B37,MeetResults!$D:$F,3,0))&amp;IF(ISNA(VLOOKUP($B37,MeetResults!$P:$R,3,0)),"",VLOOKUP($B37,MeetResults!$P:$R,3,0)),"")</f>
        <v/>
      </c>
      <c r="I37" s="105" t="str">
        <f t="shared" si="0"/>
        <v/>
      </c>
    </row>
    <row r="38" spans="1:9" ht="14">
      <c r="A38" s="103" t="s">
        <v>142</v>
      </c>
      <c r="B38" s="107" t="s">
        <v>662</v>
      </c>
      <c r="C38" s="103">
        <v>14</v>
      </c>
      <c r="D38" s="103" t="s">
        <v>625</v>
      </c>
      <c r="E38" s="104" t="s">
        <v>342</v>
      </c>
      <c r="F38" s="104" t="s">
        <v>252</v>
      </c>
      <c r="G38" s="104">
        <v>3</v>
      </c>
      <c r="H38" s="105" t="str">
        <f>IF($B38&gt;"''",IF(ISNA(VLOOKUP($B38,MeetResults!$D:$F,3,0)),"",VLOOKUP($B38,MeetResults!$D:$F,3,0))&amp;IF(ISNA(VLOOKUP($B38,MeetResults!$P:$R,3,0)),"",VLOOKUP($B38,MeetResults!$P:$R,3,0)),"")</f>
        <v/>
      </c>
      <c r="I38" s="105" t="str">
        <f t="shared" si="0"/>
        <v/>
      </c>
    </row>
    <row r="39" spans="1:9" ht="14">
      <c r="A39" s="103" t="s">
        <v>142</v>
      </c>
      <c r="B39" s="107" t="s">
        <v>663</v>
      </c>
      <c r="C39" s="103">
        <v>13</v>
      </c>
      <c r="D39" s="103" t="s">
        <v>625</v>
      </c>
      <c r="E39" s="104" t="s">
        <v>342</v>
      </c>
      <c r="F39" s="104" t="s">
        <v>252</v>
      </c>
      <c r="G39" s="104">
        <v>3</v>
      </c>
      <c r="H39" s="105" t="str">
        <f>IF($B39&gt;"''",IF(ISNA(VLOOKUP($B39,MeetResults!$D:$F,3,0)),"",VLOOKUP($B39,MeetResults!$D:$F,3,0))&amp;IF(ISNA(VLOOKUP($B39,MeetResults!$P:$R,3,0)),"",VLOOKUP($B39,MeetResults!$P:$R,3,0)),"")</f>
        <v/>
      </c>
      <c r="I39" s="108" t="str">
        <f t="shared" si="0"/>
        <v/>
      </c>
    </row>
    <row r="40" spans="1:9" ht="14">
      <c r="A40" s="103" t="s">
        <v>142</v>
      </c>
      <c r="B40" s="107" t="s">
        <v>664</v>
      </c>
      <c r="C40" s="103">
        <v>14</v>
      </c>
      <c r="D40" s="103" t="s">
        <v>630</v>
      </c>
      <c r="E40" s="104" t="s">
        <v>342</v>
      </c>
      <c r="F40" s="104" t="s">
        <v>252</v>
      </c>
      <c r="G40" s="104">
        <v>3</v>
      </c>
      <c r="H40" s="105" t="str">
        <f>IF($B40&gt;"''",IF(ISNA(VLOOKUP($B40,MeetResults!$D:$F,3,0)),"",VLOOKUP($B40,MeetResults!$D:$F,3,0))&amp;IF(ISNA(VLOOKUP($B40,MeetResults!$P:$R,3,0)),"",VLOOKUP($B40,MeetResults!$P:$R,3,0)),"")</f>
        <v/>
      </c>
      <c r="I40" s="108" t="str">
        <f t="shared" si="0"/>
        <v/>
      </c>
    </row>
    <row r="41" spans="1:9" ht="14">
      <c r="A41" s="103" t="s">
        <v>142</v>
      </c>
      <c r="B41" s="107" t="s">
        <v>665</v>
      </c>
      <c r="C41" s="103">
        <v>14</v>
      </c>
      <c r="D41" s="103" t="s">
        <v>630</v>
      </c>
      <c r="E41" s="104" t="s">
        <v>342</v>
      </c>
      <c r="F41" s="104" t="s">
        <v>252</v>
      </c>
      <c r="G41" s="104">
        <v>3</v>
      </c>
      <c r="H41" s="105" t="str">
        <f>IF($B41&gt;"''",IF(ISNA(VLOOKUP($B41,MeetResults!$D:$F,3,0)),"",VLOOKUP($B41,MeetResults!$D:$F,3,0))&amp;IF(ISNA(VLOOKUP($B41,MeetResults!$P:$R,3,0)),"",VLOOKUP($B41,MeetResults!$P:$R,3,0)),"")</f>
        <v/>
      </c>
      <c r="I41" s="105" t="str">
        <f t="shared" si="0"/>
        <v/>
      </c>
    </row>
    <row r="42" spans="1:9" ht="14">
      <c r="A42" s="103" t="s">
        <v>142</v>
      </c>
      <c r="B42" s="107" t="s">
        <v>666</v>
      </c>
      <c r="C42" s="103">
        <v>13</v>
      </c>
      <c r="D42" s="103" t="s">
        <v>630</v>
      </c>
      <c r="E42" s="104" t="s">
        <v>342</v>
      </c>
      <c r="F42" s="104" t="s">
        <v>252</v>
      </c>
      <c r="G42" s="104">
        <v>3</v>
      </c>
      <c r="H42" s="105" t="str">
        <f>IF($B42&gt;"''",IF(ISNA(VLOOKUP($B42,MeetResults!$D:$F,3,0)),"",VLOOKUP($B42,MeetResults!$D:$F,3,0))&amp;IF(ISNA(VLOOKUP($B42,MeetResults!$P:$R,3,0)),"",VLOOKUP($B42,MeetResults!$P:$R,3,0)),"")</f>
        <v/>
      </c>
      <c r="I42" s="108" t="str">
        <f t="shared" si="0"/>
        <v/>
      </c>
    </row>
    <row r="43" spans="1:9" ht="14">
      <c r="A43" s="103" t="s">
        <v>142</v>
      </c>
      <c r="B43" s="107" t="s">
        <v>667</v>
      </c>
      <c r="C43" s="103">
        <v>14</v>
      </c>
      <c r="D43" s="103" t="s">
        <v>630</v>
      </c>
      <c r="E43" s="104" t="s">
        <v>342</v>
      </c>
      <c r="F43" s="104" t="s">
        <v>252</v>
      </c>
      <c r="G43" s="104">
        <v>3</v>
      </c>
      <c r="H43" s="105" t="str">
        <f>IF($B43&gt;"''",IF(ISNA(VLOOKUP($B43,MeetResults!$D:$F,3,0)),"",VLOOKUP($B43,MeetResults!$D:$F,3,0))&amp;IF(ISNA(VLOOKUP($B43,MeetResults!$P:$R,3,0)),"",VLOOKUP($B43,MeetResults!$P:$R,3,0)),"")</f>
        <v/>
      </c>
      <c r="I43" s="105" t="str">
        <f t="shared" si="0"/>
        <v/>
      </c>
    </row>
    <row r="44" spans="1:9" ht="14">
      <c r="A44" s="103" t="s">
        <v>142</v>
      </c>
      <c r="B44" s="107" t="s">
        <v>668</v>
      </c>
      <c r="C44" s="103">
        <v>13</v>
      </c>
      <c r="D44" s="103" t="s">
        <v>630</v>
      </c>
      <c r="E44" s="104" t="s">
        <v>342</v>
      </c>
      <c r="F44" s="104" t="s">
        <v>252</v>
      </c>
      <c r="G44" s="104">
        <v>3</v>
      </c>
      <c r="H44" s="105" t="str">
        <f>IF($B44&gt;"''",IF(ISNA(VLOOKUP($B44,MeetResults!$D:$F,3,0)),"",VLOOKUP($B44,MeetResults!$D:$F,3,0))&amp;IF(ISNA(VLOOKUP($B44,MeetResults!$P:$R,3,0)),"",VLOOKUP($B44,MeetResults!$P:$R,3,0)),"")</f>
        <v/>
      </c>
      <c r="I44" s="108" t="str">
        <f t="shared" si="0"/>
        <v/>
      </c>
    </row>
    <row r="45" spans="1:9" ht="14">
      <c r="A45" s="103" t="s">
        <v>142</v>
      </c>
      <c r="B45" s="107" t="s">
        <v>669</v>
      </c>
      <c r="C45" s="103">
        <v>14</v>
      </c>
      <c r="D45" s="103" t="s">
        <v>630</v>
      </c>
      <c r="E45" s="104" t="s">
        <v>342</v>
      </c>
      <c r="F45" s="104" t="s">
        <v>252</v>
      </c>
      <c r="G45" s="104">
        <v>3</v>
      </c>
      <c r="H45" s="105" t="str">
        <f>IF($B45&gt;"''",IF(ISNA(VLOOKUP($B45,MeetResults!$D:$F,3,0)),"",VLOOKUP($B45,MeetResults!$D:$F,3,0))&amp;IF(ISNA(VLOOKUP($B45,MeetResults!$P:$R,3,0)),"",VLOOKUP($B45,MeetResults!$P:$R,3,0)),"")</f>
        <v/>
      </c>
      <c r="I45" s="108" t="str">
        <f t="shared" si="0"/>
        <v/>
      </c>
    </row>
    <row r="46" spans="1:9" ht="14">
      <c r="A46" s="103" t="s">
        <v>142</v>
      </c>
      <c r="B46" s="107" t="s">
        <v>670</v>
      </c>
      <c r="C46" s="103">
        <v>11</v>
      </c>
      <c r="D46" s="103" t="s">
        <v>625</v>
      </c>
      <c r="E46" s="104" t="s">
        <v>341</v>
      </c>
      <c r="F46" s="104" t="s">
        <v>342</v>
      </c>
      <c r="G46" s="104">
        <v>3</v>
      </c>
      <c r="H46" s="105" t="str">
        <f>IF($B46&gt;"''",IF(ISNA(VLOOKUP($B46,MeetResults!$D:$F,3,0)),"",VLOOKUP($B46,MeetResults!$D:$F,3,0))&amp;IF(ISNA(VLOOKUP($B46,MeetResults!$P:$R,3,0)),"",VLOOKUP($B46,MeetResults!$P:$R,3,0)),"")</f>
        <v/>
      </c>
      <c r="I46" s="108" t="str">
        <f t="shared" si="0"/>
        <v/>
      </c>
    </row>
    <row r="47" spans="1:9" ht="14">
      <c r="A47" s="103" t="s">
        <v>142</v>
      </c>
      <c r="B47" s="107" t="s">
        <v>671</v>
      </c>
      <c r="C47" s="103">
        <v>11</v>
      </c>
      <c r="D47" s="103" t="s">
        <v>625</v>
      </c>
      <c r="E47" s="104" t="s">
        <v>341</v>
      </c>
      <c r="F47" s="104" t="s">
        <v>342</v>
      </c>
      <c r="G47" s="104">
        <v>3</v>
      </c>
      <c r="H47" s="105" t="str">
        <f>IF($B47&gt;"''",IF(ISNA(VLOOKUP($B47,MeetResults!$D:$F,3,0)),"",VLOOKUP($B47,MeetResults!$D:$F,3,0))&amp;IF(ISNA(VLOOKUP($B47,MeetResults!$P:$R,3,0)),"",VLOOKUP($B47,MeetResults!$P:$R,3,0)),"")</f>
        <v/>
      </c>
      <c r="I47" s="106" t="str">
        <f t="shared" si="0"/>
        <v/>
      </c>
    </row>
    <row r="48" spans="1:9" ht="14">
      <c r="A48" s="103" t="s">
        <v>142</v>
      </c>
      <c r="B48" s="107" t="s">
        <v>672</v>
      </c>
      <c r="C48" s="103">
        <v>11</v>
      </c>
      <c r="D48" s="103" t="s">
        <v>625</v>
      </c>
      <c r="E48" s="104" t="s">
        <v>341</v>
      </c>
      <c r="F48" s="104" t="s">
        <v>342</v>
      </c>
      <c r="G48" s="104">
        <v>3</v>
      </c>
      <c r="H48" s="105" t="str">
        <f>IF($B48&gt;"''",IF(ISNA(VLOOKUP($B48,MeetResults!$D:$F,3,0)),"",VLOOKUP($B48,MeetResults!$D:$F,3,0))&amp;IF(ISNA(VLOOKUP($B48,MeetResults!$P:$R,3,0)),"",VLOOKUP($B48,MeetResults!$P:$R,3,0)),"")</f>
        <v/>
      </c>
      <c r="I48" s="108" t="str">
        <f t="shared" si="0"/>
        <v/>
      </c>
    </row>
    <row r="49" spans="1:9" ht="14">
      <c r="A49" s="103" t="s">
        <v>142</v>
      </c>
      <c r="B49" s="107" t="s">
        <v>673</v>
      </c>
      <c r="C49" s="103">
        <v>11</v>
      </c>
      <c r="D49" s="103" t="s">
        <v>625</v>
      </c>
      <c r="E49" s="104" t="s">
        <v>341</v>
      </c>
      <c r="F49" s="104" t="s">
        <v>342</v>
      </c>
      <c r="G49" s="104">
        <v>3</v>
      </c>
      <c r="H49" s="105" t="str">
        <f>IF($B49&gt;"''",IF(ISNA(VLOOKUP($B49,MeetResults!$D:$F,3,0)),"",VLOOKUP($B49,MeetResults!$D:$F,3,0))&amp;IF(ISNA(VLOOKUP($B49,MeetResults!$P:$R,3,0)),"",VLOOKUP($B49,MeetResults!$P:$R,3,0)),"")</f>
        <v/>
      </c>
      <c r="I49" s="105" t="str">
        <f t="shared" si="0"/>
        <v/>
      </c>
    </row>
    <row r="50" spans="1:9" ht="14">
      <c r="A50" s="103" t="s">
        <v>142</v>
      </c>
      <c r="B50" s="107" t="s">
        <v>674</v>
      </c>
      <c r="C50" s="103">
        <v>12</v>
      </c>
      <c r="D50" s="103" t="s">
        <v>630</v>
      </c>
      <c r="E50" s="104" t="s">
        <v>341</v>
      </c>
      <c r="F50" s="104" t="s">
        <v>342</v>
      </c>
      <c r="G50" s="104">
        <v>3</v>
      </c>
      <c r="H50" s="105" t="str">
        <f>IF($B50&gt;"''",IF(ISNA(VLOOKUP($B50,MeetResults!$D:$F,3,0)),"",VLOOKUP($B50,MeetResults!$D:$F,3,0))&amp;IF(ISNA(VLOOKUP($B50,MeetResults!$P:$R,3,0)),"",VLOOKUP($B50,MeetResults!$P:$R,3,0)),"")</f>
        <v/>
      </c>
      <c r="I50" s="105" t="str">
        <f t="shared" si="0"/>
        <v/>
      </c>
    </row>
    <row r="51" spans="1:9" ht="14">
      <c r="A51" s="103" t="s">
        <v>142</v>
      </c>
      <c r="B51" s="107" t="s">
        <v>675</v>
      </c>
      <c r="C51" s="103">
        <v>11</v>
      </c>
      <c r="D51" s="103" t="s">
        <v>630</v>
      </c>
      <c r="E51" s="104" t="s">
        <v>341</v>
      </c>
      <c r="F51" s="104" t="s">
        <v>342</v>
      </c>
      <c r="G51" s="104">
        <v>3</v>
      </c>
      <c r="H51" s="105" t="str">
        <f>IF($B51&gt;"''",IF(ISNA(VLOOKUP($B51,MeetResults!$D:$F,3,0)),"",VLOOKUP($B51,MeetResults!$D:$F,3,0))&amp;IF(ISNA(VLOOKUP($B51,MeetResults!$P:$R,3,0)),"",VLOOKUP($B51,MeetResults!$P:$R,3,0)),"")</f>
        <v/>
      </c>
      <c r="I51" s="108" t="str">
        <f t="shared" si="0"/>
        <v/>
      </c>
    </row>
    <row r="52" spans="1:9" ht="14">
      <c r="A52" s="103" t="s">
        <v>142</v>
      </c>
      <c r="B52" s="107" t="s">
        <v>676</v>
      </c>
      <c r="C52" s="103">
        <v>12</v>
      </c>
      <c r="D52" s="103" t="s">
        <v>630</v>
      </c>
      <c r="E52" s="104" t="s">
        <v>341</v>
      </c>
      <c r="F52" s="104" t="s">
        <v>342</v>
      </c>
      <c r="G52" s="104">
        <v>3</v>
      </c>
      <c r="H52" s="105" t="str">
        <f>IF($B52&gt;"''",IF(ISNA(VLOOKUP($B52,MeetResults!$D:$F,3,0)),"",VLOOKUP($B52,MeetResults!$D:$F,3,0))&amp;IF(ISNA(VLOOKUP($B52,MeetResults!$P:$R,3,0)),"",VLOOKUP($B52,MeetResults!$P:$R,3,0)),"")</f>
        <v/>
      </c>
      <c r="I52" s="108" t="str">
        <f t="shared" si="0"/>
        <v/>
      </c>
    </row>
    <row r="53" spans="1:9" ht="14">
      <c r="A53" s="103" t="s">
        <v>142</v>
      </c>
      <c r="B53" s="107" t="s">
        <v>677</v>
      </c>
      <c r="C53" s="103">
        <v>18</v>
      </c>
      <c r="D53" s="103" t="s">
        <v>625</v>
      </c>
      <c r="E53" s="104" t="s">
        <v>252</v>
      </c>
      <c r="F53" s="104" t="s">
        <v>252</v>
      </c>
      <c r="G53" s="104">
        <v>3</v>
      </c>
      <c r="H53" s="105" t="str">
        <f>IF($B53&gt;"''",IF(ISNA(VLOOKUP($B53,MeetResults!$D:$F,3,0)),"",VLOOKUP($B53,MeetResults!$D:$F,3,0))&amp;IF(ISNA(VLOOKUP($B53,MeetResults!$P:$R,3,0)),"",VLOOKUP($B53,MeetResults!$P:$R,3,0)),"")</f>
        <v/>
      </c>
      <c r="I53" s="108" t="str">
        <f t="shared" si="0"/>
        <v/>
      </c>
    </row>
    <row r="54" spans="1:9" ht="14">
      <c r="A54" s="103" t="s">
        <v>142</v>
      </c>
      <c r="B54" s="107" t="s">
        <v>678</v>
      </c>
      <c r="C54" s="103">
        <v>16</v>
      </c>
      <c r="D54" s="103" t="s">
        <v>625</v>
      </c>
      <c r="E54" s="104" t="s">
        <v>252</v>
      </c>
      <c r="F54" s="104" t="s">
        <v>252</v>
      </c>
      <c r="G54" s="104">
        <v>3</v>
      </c>
      <c r="H54" s="105" t="str">
        <f>IF($B54&gt;"''",IF(ISNA(VLOOKUP($B54,MeetResults!$D:$F,3,0)),"",VLOOKUP($B54,MeetResults!$D:$F,3,0))&amp;IF(ISNA(VLOOKUP($B54,MeetResults!$P:$R,3,0)),"",VLOOKUP($B54,MeetResults!$P:$R,3,0)),"")</f>
        <v/>
      </c>
      <c r="I54" s="106" t="str">
        <f t="shared" si="0"/>
        <v/>
      </c>
    </row>
    <row r="55" spans="1:9" ht="14">
      <c r="A55" s="103" t="s">
        <v>142</v>
      </c>
      <c r="B55" s="107" t="s">
        <v>679</v>
      </c>
      <c r="C55" s="103">
        <v>17</v>
      </c>
      <c r="D55" s="103" t="s">
        <v>625</v>
      </c>
      <c r="E55" s="104" t="s">
        <v>252</v>
      </c>
      <c r="F55" s="104" t="s">
        <v>252</v>
      </c>
      <c r="G55" s="104">
        <v>3</v>
      </c>
      <c r="H55" s="105" t="str">
        <f>IF($B55&gt;"''",IF(ISNA(VLOOKUP($B55,MeetResults!$D:$F,3,0)),"",VLOOKUP($B55,MeetResults!$D:$F,3,0))&amp;IF(ISNA(VLOOKUP($B55,MeetResults!$P:$R,3,0)),"",VLOOKUP($B55,MeetResults!$P:$R,3,0)),"")</f>
        <v/>
      </c>
      <c r="I55" s="108" t="str">
        <f t="shared" si="0"/>
        <v/>
      </c>
    </row>
    <row r="56" spans="1:9" ht="14">
      <c r="A56" s="103" t="s">
        <v>142</v>
      </c>
      <c r="B56" s="107" t="s">
        <v>680</v>
      </c>
      <c r="C56" s="103">
        <v>16</v>
      </c>
      <c r="D56" s="103" t="s">
        <v>625</v>
      </c>
      <c r="E56" s="104" t="s">
        <v>252</v>
      </c>
      <c r="F56" s="104" t="s">
        <v>252</v>
      </c>
      <c r="G56" s="104">
        <v>3</v>
      </c>
      <c r="H56" s="105" t="str">
        <f>IF($B56&gt;"''",IF(ISNA(VLOOKUP($B56,MeetResults!$D:$F,3,0)),"",VLOOKUP($B56,MeetResults!$D:$F,3,0))&amp;IF(ISNA(VLOOKUP($B56,MeetResults!$P:$R,3,0)),"",VLOOKUP($B56,MeetResults!$P:$R,3,0)),"")</f>
        <v/>
      </c>
      <c r="I56" s="108" t="str">
        <f t="shared" si="0"/>
        <v/>
      </c>
    </row>
    <row r="57" spans="1:9" ht="14">
      <c r="A57" s="103" t="s">
        <v>142</v>
      </c>
      <c r="B57" s="107" t="s">
        <v>681</v>
      </c>
      <c r="C57" s="103">
        <v>16</v>
      </c>
      <c r="D57" s="103" t="s">
        <v>630</v>
      </c>
      <c r="E57" s="104" t="s">
        <v>252</v>
      </c>
      <c r="F57" s="104" t="s">
        <v>252</v>
      </c>
      <c r="G57" s="104">
        <v>3</v>
      </c>
      <c r="H57" s="105" t="str">
        <f>IF($B57&gt;"''",IF(ISNA(VLOOKUP($B57,MeetResults!$D:$F,3,0)),"",VLOOKUP($B57,MeetResults!$D:$F,3,0))&amp;IF(ISNA(VLOOKUP($B57,MeetResults!$P:$R,3,0)),"",VLOOKUP($B57,MeetResults!$P:$R,3,0)),"")</f>
        <v/>
      </c>
      <c r="I57" s="108" t="str">
        <f t="shared" si="0"/>
        <v/>
      </c>
    </row>
    <row r="58" spans="1:9" ht="14">
      <c r="A58" s="103" t="s">
        <v>142</v>
      </c>
      <c r="B58" s="107" t="s">
        <v>682</v>
      </c>
      <c r="C58" s="103">
        <v>16</v>
      </c>
      <c r="D58" s="103" t="s">
        <v>630</v>
      </c>
      <c r="E58" s="104" t="s">
        <v>252</v>
      </c>
      <c r="F58" s="104" t="s">
        <v>252</v>
      </c>
      <c r="G58" s="104">
        <v>3</v>
      </c>
      <c r="H58" s="105" t="str">
        <f>IF($B58&gt;"''",IF(ISNA(VLOOKUP($B58,MeetResults!$D:$F,3,0)),"",VLOOKUP($B58,MeetResults!$D:$F,3,0))&amp;IF(ISNA(VLOOKUP($B58,MeetResults!$P:$R,3,0)),"",VLOOKUP($B58,MeetResults!$P:$R,3,0)),"")</f>
        <v/>
      </c>
      <c r="I58" s="106" t="str">
        <f t="shared" si="0"/>
        <v/>
      </c>
    </row>
    <row r="59" spans="1:9" ht="14">
      <c r="A59" s="103" t="s">
        <v>145</v>
      </c>
      <c r="B59" s="107" t="s">
        <v>683</v>
      </c>
      <c r="C59" s="103">
        <v>8</v>
      </c>
      <c r="D59" s="103" t="s">
        <v>625</v>
      </c>
      <c r="E59" s="104" t="s">
        <v>174</v>
      </c>
      <c r="F59" s="104" t="s">
        <v>341</v>
      </c>
      <c r="G59" s="104">
        <v>3</v>
      </c>
      <c r="H59" s="105" t="str">
        <f>IF($B59&gt;"''",IF(ISNA(VLOOKUP($B59,MeetResults!$D:$F,3,0)),"",VLOOKUP($B59,MeetResults!$D:$F,3,0))&amp;IF(ISNA(VLOOKUP($B59,MeetResults!$P:$R,3,0)),"",VLOOKUP($B59,MeetResults!$P:$R,3,0)),"")</f>
        <v/>
      </c>
      <c r="I59" s="105" t="str">
        <f t="shared" si="0"/>
        <v/>
      </c>
    </row>
    <row r="60" spans="1:9" ht="14">
      <c r="A60" s="103" t="s">
        <v>145</v>
      </c>
      <c r="B60" s="107" t="s">
        <v>684</v>
      </c>
      <c r="C60" s="103">
        <v>6</v>
      </c>
      <c r="D60" s="103" t="s">
        <v>625</v>
      </c>
      <c r="E60" s="104" t="s">
        <v>174</v>
      </c>
      <c r="F60" s="104" t="s">
        <v>341</v>
      </c>
      <c r="G60" s="104">
        <v>3</v>
      </c>
      <c r="H60" s="105" t="str">
        <f>IF($B60&gt;"''",IF(ISNA(VLOOKUP($B60,MeetResults!$D:$F,3,0)),"",VLOOKUP($B60,MeetResults!$D:$F,3,0))&amp;IF(ISNA(VLOOKUP($B60,MeetResults!$P:$R,3,0)),"",VLOOKUP($B60,MeetResults!$P:$R,3,0)),"")</f>
        <v/>
      </c>
      <c r="I60" s="105" t="str">
        <f t="shared" si="0"/>
        <v/>
      </c>
    </row>
    <row r="61" spans="1:9" ht="14">
      <c r="A61" s="103" t="s">
        <v>145</v>
      </c>
      <c r="B61" s="107" t="s">
        <v>697</v>
      </c>
      <c r="C61" s="103">
        <v>9</v>
      </c>
      <c r="D61" s="103" t="s">
        <v>625</v>
      </c>
      <c r="E61" s="104" t="s">
        <v>174</v>
      </c>
      <c r="F61" s="104" t="s">
        <v>341</v>
      </c>
      <c r="G61" s="104">
        <v>3</v>
      </c>
      <c r="H61" s="105" t="str">
        <f>IF($B61&gt;"''",IF(ISNA(VLOOKUP($B61,MeetResults!$D:$F,3,0)),"",VLOOKUP($B61,MeetResults!$D:$F,3,0))&amp;IF(ISNA(VLOOKUP($B61,MeetResults!$P:$R,3,0)),"",VLOOKUP($B61,MeetResults!$P:$R,3,0)),"")</f>
        <v/>
      </c>
      <c r="I61" s="108" t="str">
        <f t="shared" si="0"/>
        <v/>
      </c>
    </row>
    <row r="62" spans="1:9" ht="14">
      <c r="A62" s="103" t="s">
        <v>145</v>
      </c>
      <c r="B62" s="107" t="s">
        <v>428</v>
      </c>
      <c r="C62" s="103">
        <v>8</v>
      </c>
      <c r="D62" s="103" t="s">
        <v>625</v>
      </c>
      <c r="E62" s="104" t="s">
        <v>174</v>
      </c>
      <c r="F62" s="104" t="s">
        <v>341</v>
      </c>
      <c r="G62" s="104">
        <v>3</v>
      </c>
      <c r="H62" s="105" t="str">
        <f>IF($B62&gt;"''",IF(ISNA(VLOOKUP($B62,MeetResults!$D:$F,3,0)),"",VLOOKUP($B62,MeetResults!$D:$F,3,0))&amp;IF(ISNA(VLOOKUP($B62,MeetResults!$P:$R,3,0)),"",VLOOKUP($B62,MeetResults!$P:$R,3,0)),"")</f>
        <v>44.8</v>
      </c>
      <c r="I62" s="105">
        <f t="shared" si="0"/>
        <v>44.8</v>
      </c>
    </row>
    <row r="63" spans="1:9" ht="14">
      <c r="A63" s="103" t="s">
        <v>145</v>
      </c>
      <c r="B63" s="107" t="s">
        <v>685</v>
      </c>
      <c r="C63" s="103">
        <v>9</v>
      </c>
      <c r="D63" s="103" t="s">
        <v>625</v>
      </c>
      <c r="E63" s="104" t="s">
        <v>174</v>
      </c>
      <c r="F63" s="104" t="s">
        <v>341</v>
      </c>
      <c r="G63" s="104">
        <v>3</v>
      </c>
      <c r="H63" s="105" t="str">
        <f>IF($B63&gt;"''",IF(ISNA(VLOOKUP($B63,MeetResults!$D:$F,3,0)),"",VLOOKUP($B63,MeetResults!$D:$F,3,0))&amp;IF(ISNA(VLOOKUP($B63,MeetResults!$P:$R,3,0)),"",VLOOKUP($B63,MeetResults!$P:$R,3,0)),"")</f>
        <v/>
      </c>
      <c r="I63" s="105" t="str">
        <f t="shared" si="0"/>
        <v/>
      </c>
    </row>
    <row r="64" spans="1:9" ht="14">
      <c r="A64" s="103" t="s">
        <v>145</v>
      </c>
      <c r="B64" s="107" t="s">
        <v>686</v>
      </c>
      <c r="C64" s="103">
        <v>6</v>
      </c>
      <c r="D64" s="103" t="s">
        <v>625</v>
      </c>
      <c r="E64" s="104" t="s">
        <v>174</v>
      </c>
      <c r="F64" s="104" t="s">
        <v>341</v>
      </c>
      <c r="G64" s="104">
        <v>3</v>
      </c>
      <c r="H64" s="105" t="str">
        <f>IF($B64&gt;"''",IF(ISNA(VLOOKUP($B64,MeetResults!$D:$F,3,0)),"",VLOOKUP($B64,MeetResults!$D:$F,3,0))&amp;IF(ISNA(VLOOKUP($B64,MeetResults!$P:$R,3,0)),"",VLOOKUP($B64,MeetResults!$P:$R,3,0)),"")</f>
        <v/>
      </c>
      <c r="I64" s="105" t="str">
        <f t="shared" si="0"/>
        <v/>
      </c>
    </row>
    <row r="65" spans="1:9" ht="14">
      <c r="A65" s="103" t="s">
        <v>145</v>
      </c>
      <c r="B65" s="107" t="s">
        <v>687</v>
      </c>
      <c r="C65" s="103">
        <v>8</v>
      </c>
      <c r="D65" s="103" t="s">
        <v>625</v>
      </c>
      <c r="E65" s="104" t="s">
        <v>174</v>
      </c>
      <c r="F65" s="104" t="s">
        <v>341</v>
      </c>
      <c r="G65" s="104">
        <v>3</v>
      </c>
      <c r="H65" s="105" t="str">
        <f>IF($B65&gt;"''",IF(ISNA(VLOOKUP($B65,MeetResults!$D:$F,3,0)),"",VLOOKUP($B65,MeetResults!$D:$F,3,0))&amp;IF(ISNA(VLOOKUP($B65,MeetResults!$P:$R,3,0)),"",VLOOKUP($B65,MeetResults!$P:$R,3,0)),"")</f>
        <v/>
      </c>
      <c r="I65" s="105" t="str">
        <f t="shared" si="0"/>
        <v/>
      </c>
    </row>
    <row r="66" spans="1:9" ht="14">
      <c r="A66" s="103" t="s">
        <v>145</v>
      </c>
      <c r="B66" s="107" t="s">
        <v>688</v>
      </c>
      <c r="C66" s="103">
        <v>8</v>
      </c>
      <c r="D66" s="103" t="s">
        <v>625</v>
      </c>
      <c r="E66" s="104" t="s">
        <v>174</v>
      </c>
      <c r="F66" s="104" t="s">
        <v>341</v>
      </c>
      <c r="G66" s="104">
        <v>3</v>
      </c>
      <c r="H66" s="105" t="str">
        <f>IF($B66&gt;"''",IF(ISNA(VLOOKUP($B66,MeetResults!$D:$F,3,0)),"",VLOOKUP($B66,MeetResults!$D:$F,3,0))&amp;IF(ISNA(VLOOKUP($B66,MeetResults!$P:$R,3,0)),"",VLOOKUP($B66,MeetResults!$P:$R,3,0)),"")</f>
        <v/>
      </c>
      <c r="I66" s="105" t="str">
        <f t="shared" si="0"/>
        <v/>
      </c>
    </row>
    <row r="67" spans="1:9" ht="14">
      <c r="A67" s="103" t="s">
        <v>145</v>
      </c>
      <c r="B67" s="107" t="s">
        <v>689</v>
      </c>
      <c r="C67" s="103">
        <v>7</v>
      </c>
      <c r="D67" s="103" t="s">
        <v>625</v>
      </c>
      <c r="E67" s="104" t="s">
        <v>174</v>
      </c>
      <c r="F67" s="104" t="s">
        <v>341</v>
      </c>
      <c r="G67" s="104">
        <v>3</v>
      </c>
      <c r="H67" s="105" t="str">
        <f>IF($B67&gt;"''",IF(ISNA(VLOOKUP($B67,MeetResults!$D:$F,3,0)),"",VLOOKUP($B67,MeetResults!$D:$F,3,0))&amp;IF(ISNA(VLOOKUP($B67,MeetResults!$P:$R,3,0)),"",VLOOKUP($B67,MeetResults!$P:$R,3,0)),"")</f>
        <v/>
      </c>
      <c r="I67" s="105" t="str">
        <f t="shared" si="0"/>
        <v/>
      </c>
    </row>
    <row r="68" spans="1:9" ht="14">
      <c r="A68" s="103" t="s">
        <v>145</v>
      </c>
      <c r="B68" s="107" t="s">
        <v>382</v>
      </c>
      <c r="C68" s="103">
        <v>7</v>
      </c>
      <c r="D68" s="103" t="s">
        <v>625</v>
      </c>
      <c r="E68" s="104" t="s">
        <v>174</v>
      </c>
      <c r="F68" s="104" t="s">
        <v>341</v>
      </c>
      <c r="G68" s="104">
        <v>3</v>
      </c>
      <c r="H68" s="105" t="str">
        <f>IF($B68&gt;"''",IF(ISNA(VLOOKUP($B68,MeetResults!$D:$F,3,0)),"",VLOOKUP($B68,MeetResults!$D:$F,3,0))&amp;IF(ISNA(VLOOKUP($B68,MeetResults!$P:$R,3,0)),"",VLOOKUP($B68,MeetResults!$P:$R,3,0)),"")</f>
        <v>43.8</v>
      </c>
      <c r="I68" s="105">
        <f t="shared" si="0"/>
        <v>43.8</v>
      </c>
    </row>
    <row r="69" spans="1:9" ht="14">
      <c r="A69" s="103" t="s">
        <v>145</v>
      </c>
      <c r="B69" s="107" t="s">
        <v>690</v>
      </c>
      <c r="C69" s="103">
        <v>7</v>
      </c>
      <c r="D69" s="103" t="s">
        <v>625</v>
      </c>
      <c r="E69" s="104" t="s">
        <v>174</v>
      </c>
      <c r="F69" s="104" t="s">
        <v>341</v>
      </c>
      <c r="G69" s="104">
        <v>3</v>
      </c>
      <c r="H69" s="105" t="str">
        <f>IF($B69&gt;"''",IF(ISNA(VLOOKUP($B69,MeetResults!$D:$F,3,0)),"",VLOOKUP($B69,MeetResults!$D:$F,3,0))&amp;IF(ISNA(VLOOKUP($B69,MeetResults!$P:$R,3,0)),"",VLOOKUP($B69,MeetResults!$P:$R,3,0)),"")</f>
        <v/>
      </c>
      <c r="I69" s="105" t="str">
        <f t="shared" si="0"/>
        <v/>
      </c>
    </row>
    <row r="70" spans="1:9" ht="14">
      <c r="A70" s="103" t="s">
        <v>145</v>
      </c>
      <c r="B70" s="107" t="s">
        <v>409</v>
      </c>
      <c r="C70" s="103">
        <v>7</v>
      </c>
      <c r="D70" s="103" t="s">
        <v>625</v>
      </c>
      <c r="E70" s="104" t="s">
        <v>174</v>
      </c>
      <c r="F70" s="104" t="s">
        <v>341</v>
      </c>
      <c r="G70" s="104">
        <v>3</v>
      </c>
      <c r="H70" s="105" t="str">
        <f>IF($B70&gt;"''",IF(ISNA(VLOOKUP($B70,MeetResults!$D:$F,3,0)),"",VLOOKUP($B70,MeetResults!$D:$F,3,0))&amp;IF(ISNA(VLOOKUP($B70,MeetResults!$P:$R,3,0)),"",VLOOKUP($B70,MeetResults!$P:$R,3,0)),"")</f>
        <v>25.75</v>
      </c>
      <c r="I70" s="105">
        <f t="shared" si="0"/>
        <v>25.75</v>
      </c>
    </row>
    <row r="71" spans="1:9" ht="14">
      <c r="A71" s="103" t="s">
        <v>145</v>
      </c>
      <c r="B71" s="107" t="s">
        <v>449</v>
      </c>
      <c r="C71" s="103">
        <v>8</v>
      </c>
      <c r="D71" s="103" t="s">
        <v>625</v>
      </c>
      <c r="E71" s="104" t="s">
        <v>174</v>
      </c>
      <c r="F71" s="104" t="s">
        <v>341</v>
      </c>
      <c r="G71" s="104">
        <v>3</v>
      </c>
      <c r="H71" s="105" t="str">
        <f>IF($B71&gt;"''",IF(ISNA(VLOOKUP($B71,MeetResults!$D:$F,3,0)),"",VLOOKUP($B71,MeetResults!$D:$F,3,0))&amp;IF(ISNA(VLOOKUP($B71,MeetResults!$P:$R,3,0)),"",VLOOKUP($B71,MeetResults!$P:$R,3,0)),"")</f>
        <v>47.9</v>
      </c>
      <c r="I71" s="106">
        <f t="shared" si="0"/>
        <v>47.9</v>
      </c>
    </row>
    <row r="72" spans="1:9" ht="14">
      <c r="A72" s="103" t="s">
        <v>145</v>
      </c>
      <c r="B72" s="107" t="s">
        <v>508</v>
      </c>
      <c r="C72" s="103">
        <v>9</v>
      </c>
      <c r="D72" s="103" t="s">
        <v>625</v>
      </c>
      <c r="E72" s="104" t="s">
        <v>174</v>
      </c>
      <c r="F72" s="104" t="s">
        <v>341</v>
      </c>
      <c r="G72" s="104">
        <v>3</v>
      </c>
      <c r="H72" s="105" t="str">
        <f>IF($B72&gt;"''",IF(ISNA(VLOOKUP($B72,MeetResults!$D:$F,3,0)),"",VLOOKUP($B72,MeetResults!$D:$F,3,0))&amp;IF(ISNA(VLOOKUP($B72,MeetResults!$P:$R,3,0)),"",VLOOKUP($B72,MeetResults!$P:$R,3,0)),"")</f>
        <v>26.75</v>
      </c>
      <c r="I72" s="105">
        <f t="shared" si="0"/>
        <v>26.75</v>
      </c>
    </row>
    <row r="73" spans="1:9" ht="14">
      <c r="A73" s="103" t="s">
        <v>145</v>
      </c>
      <c r="B73" s="107" t="s">
        <v>327</v>
      </c>
      <c r="C73" s="103">
        <v>6</v>
      </c>
      <c r="D73" s="103" t="s">
        <v>625</v>
      </c>
      <c r="E73" s="104" t="s">
        <v>174</v>
      </c>
      <c r="F73" s="104" t="s">
        <v>341</v>
      </c>
      <c r="G73" s="104">
        <v>3</v>
      </c>
      <c r="H73" s="105" t="str">
        <f>IF($B73&gt;"''",IF(ISNA(VLOOKUP($B73,MeetResults!$D:$F,3,0)),"",VLOOKUP($B73,MeetResults!$D:$F,3,0))&amp;IF(ISNA(VLOOKUP($B73,MeetResults!$P:$R,3,0)),"",VLOOKUP($B73,MeetResults!$P:$R,3,0)),"")</f>
        <v>32.8</v>
      </c>
      <c r="I73" s="105">
        <f t="shared" si="0"/>
        <v>32.799999999999997</v>
      </c>
    </row>
    <row r="74" spans="1:9" ht="14">
      <c r="A74" s="103" t="s">
        <v>145</v>
      </c>
      <c r="B74" s="107" t="s">
        <v>691</v>
      </c>
      <c r="C74" s="103">
        <v>10</v>
      </c>
      <c r="D74" s="103" t="s">
        <v>625</v>
      </c>
      <c r="E74" s="104" t="s">
        <v>174</v>
      </c>
      <c r="F74" s="104" t="s">
        <v>341</v>
      </c>
      <c r="G74" s="104">
        <v>3</v>
      </c>
      <c r="H74" s="105" t="str">
        <f>IF($B74&gt;"''",IF(ISNA(VLOOKUP($B74,MeetResults!$D:$F,3,0)),"",VLOOKUP($B74,MeetResults!$D:$F,3,0))&amp;IF(ISNA(VLOOKUP($B74,MeetResults!$P:$R,3,0)),"",VLOOKUP($B74,MeetResults!$P:$R,3,0)),"")</f>
        <v/>
      </c>
      <c r="I74" s="105" t="str">
        <f t="shared" si="0"/>
        <v/>
      </c>
    </row>
    <row r="75" spans="1:9" ht="14">
      <c r="A75" s="103" t="s">
        <v>145</v>
      </c>
      <c r="B75" s="107" t="s">
        <v>692</v>
      </c>
      <c r="C75" s="103">
        <v>7</v>
      </c>
      <c r="D75" s="103" t="s">
        <v>625</v>
      </c>
      <c r="E75" s="104" t="s">
        <v>174</v>
      </c>
      <c r="F75" s="104" t="s">
        <v>341</v>
      </c>
      <c r="G75" s="104">
        <v>3</v>
      </c>
      <c r="H75" s="105" t="str">
        <f>IF($B75&gt;"''",IF(ISNA(VLOOKUP($B75,MeetResults!$D:$F,3,0)),"",VLOOKUP($B75,MeetResults!$D:$F,3,0))&amp;IF(ISNA(VLOOKUP($B75,MeetResults!$P:$R,3,0)),"",VLOOKUP($B75,MeetResults!$P:$R,3,0)),"")</f>
        <v/>
      </c>
      <c r="I75" s="105" t="str">
        <f t="shared" si="0"/>
        <v/>
      </c>
    </row>
    <row r="76" spans="1:9" ht="14">
      <c r="A76" s="103" t="s">
        <v>145</v>
      </c>
      <c r="B76" s="107" t="s">
        <v>431</v>
      </c>
      <c r="C76" s="103">
        <v>8</v>
      </c>
      <c r="D76" s="103" t="s">
        <v>625</v>
      </c>
      <c r="E76" s="104" t="s">
        <v>174</v>
      </c>
      <c r="F76" s="104" t="s">
        <v>341</v>
      </c>
      <c r="G76" s="104">
        <v>3</v>
      </c>
      <c r="H76" s="105" t="str">
        <f>IF($B76&gt;"''",IF(ISNA(VLOOKUP($B76,MeetResults!$D:$F,3,0)),"",VLOOKUP($B76,MeetResults!$D:$F,3,0))&amp;IF(ISNA(VLOOKUP($B76,MeetResults!$P:$R,3,0)),"",VLOOKUP($B76,MeetResults!$P:$R,3,0)),"")</f>
        <v>51.85</v>
      </c>
      <c r="I76" s="106">
        <f t="shared" si="0"/>
        <v>51.85</v>
      </c>
    </row>
    <row r="77" spans="1:9" ht="14">
      <c r="A77" s="103" t="s">
        <v>145</v>
      </c>
      <c r="B77" s="107" t="s">
        <v>693</v>
      </c>
      <c r="C77" s="103">
        <v>8</v>
      </c>
      <c r="D77" s="103" t="s">
        <v>625</v>
      </c>
      <c r="E77" s="104" t="s">
        <v>174</v>
      </c>
      <c r="F77" s="104" t="s">
        <v>341</v>
      </c>
      <c r="G77" s="104">
        <v>3</v>
      </c>
      <c r="H77" s="105" t="str">
        <f>IF($B77&gt;"''",IF(ISNA(VLOOKUP($B77,MeetResults!$D:$F,3,0)),"",VLOOKUP($B77,MeetResults!$D:$F,3,0))&amp;IF(ISNA(VLOOKUP($B77,MeetResults!$P:$R,3,0)),"",VLOOKUP($B77,MeetResults!$P:$R,3,0)),"")</f>
        <v/>
      </c>
      <c r="I77" s="105" t="str">
        <f t="shared" si="0"/>
        <v/>
      </c>
    </row>
    <row r="78" spans="1:9" ht="14">
      <c r="A78" s="103" t="s">
        <v>145</v>
      </c>
      <c r="B78" s="107" t="s">
        <v>694</v>
      </c>
      <c r="C78" s="103">
        <v>8</v>
      </c>
      <c r="D78" s="103" t="s">
        <v>625</v>
      </c>
      <c r="E78" s="104" t="s">
        <v>174</v>
      </c>
      <c r="F78" s="104" t="s">
        <v>341</v>
      </c>
      <c r="G78" s="104">
        <v>3</v>
      </c>
      <c r="H78" s="105" t="str">
        <f>IF($B78&gt;"''",IF(ISNA(VLOOKUP($B78,MeetResults!$D:$F,3,0)),"",VLOOKUP($B78,MeetResults!$D:$F,3,0))&amp;IF(ISNA(VLOOKUP($B78,MeetResults!$P:$R,3,0)),"",VLOOKUP($B78,MeetResults!$P:$R,3,0)),"")</f>
        <v/>
      </c>
      <c r="I78" s="106" t="str">
        <f t="shared" si="0"/>
        <v/>
      </c>
    </row>
    <row r="79" spans="1:9" ht="14">
      <c r="A79" s="103" t="s">
        <v>145</v>
      </c>
      <c r="B79" s="107" t="s">
        <v>695</v>
      </c>
      <c r="C79" s="103">
        <v>9</v>
      </c>
      <c r="D79" s="103" t="s">
        <v>625</v>
      </c>
      <c r="E79" s="104" t="s">
        <v>174</v>
      </c>
      <c r="F79" s="104" t="s">
        <v>341</v>
      </c>
      <c r="G79" s="104">
        <v>3</v>
      </c>
      <c r="H79" s="105" t="str">
        <f>IF($B79&gt;"''",IF(ISNA(VLOOKUP($B79,MeetResults!$D:$F,3,0)),"",VLOOKUP($B79,MeetResults!$D:$F,3,0))&amp;IF(ISNA(VLOOKUP($B79,MeetResults!$P:$R,3,0)),"",VLOOKUP($B79,MeetResults!$P:$R,3,0)),"")</f>
        <v/>
      </c>
      <c r="I79" s="105" t="str">
        <f t="shared" si="0"/>
        <v/>
      </c>
    </row>
    <row r="80" spans="1:9" ht="14">
      <c r="A80" s="103" t="s">
        <v>145</v>
      </c>
      <c r="B80" s="107" t="s">
        <v>696</v>
      </c>
      <c r="C80" s="103">
        <v>10</v>
      </c>
      <c r="D80" s="103" t="s">
        <v>625</v>
      </c>
      <c r="E80" s="104" t="s">
        <v>174</v>
      </c>
      <c r="F80" s="104" t="s">
        <v>341</v>
      </c>
      <c r="G80" s="104">
        <v>3</v>
      </c>
      <c r="H80" s="105" t="str">
        <f>IF($B80&gt;"''",IF(ISNA(VLOOKUP($B80,MeetResults!$D:$F,3,0)),"",VLOOKUP($B80,MeetResults!$D:$F,3,0))&amp;IF(ISNA(VLOOKUP($B80,MeetResults!$P:$R,3,0)),"",VLOOKUP($B80,MeetResults!$P:$R,3,0)),"")</f>
        <v/>
      </c>
      <c r="I80" s="106" t="str">
        <f t="shared" si="0"/>
        <v/>
      </c>
    </row>
    <row r="81" spans="1:9" ht="14">
      <c r="A81" s="103" t="s">
        <v>145</v>
      </c>
      <c r="B81" s="107" t="s">
        <v>698</v>
      </c>
      <c r="C81" s="103">
        <v>9</v>
      </c>
      <c r="D81" s="103" t="s">
        <v>630</v>
      </c>
      <c r="E81" s="104" t="s">
        <v>174</v>
      </c>
      <c r="F81" s="104" t="s">
        <v>341</v>
      </c>
      <c r="G81" s="104">
        <v>3</v>
      </c>
      <c r="H81" s="105" t="str">
        <f>IF($B81&gt;"''",IF(ISNA(VLOOKUP($B81,MeetResults!$D:$F,3,0)),"",VLOOKUP($B81,MeetResults!$D:$F,3,0))&amp;IF(ISNA(VLOOKUP($B81,MeetResults!$P:$R,3,0)),"",VLOOKUP($B81,MeetResults!$P:$R,3,0)),"")</f>
        <v/>
      </c>
      <c r="I81" s="108" t="str">
        <f t="shared" si="0"/>
        <v/>
      </c>
    </row>
    <row r="82" spans="1:9" ht="14">
      <c r="A82" s="103" t="s">
        <v>145</v>
      </c>
      <c r="B82" s="107" t="s">
        <v>457</v>
      </c>
      <c r="C82" s="103">
        <v>8</v>
      </c>
      <c r="D82" s="103" t="s">
        <v>630</v>
      </c>
      <c r="E82" s="104" t="s">
        <v>174</v>
      </c>
      <c r="F82" s="104" t="s">
        <v>341</v>
      </c>
      <c r="G82" s="104">
        <v>3</v>
      </c>
      <c r="H82" s="105" t="str">
        <f>IF($B82&gt;"''",IF(ISNA(VLOOKUP($B82,MeetResults!$D:$F,3,0)),"",VLOOKUP($B82,MeetResults!$D:$F,3,0))&amp;IF(ISNA(VLOOKUP($B82,MeetResults!$P:$R,3,0)),"",VLOOKUP($B82,MeetResults!$P:$R,3,0)),"")</f>
        <v>39</v>
      </c>
      <c r="I82" s="105">
        <f t="shared" si="0"/>
        <v>39</v>
      </c>
    </row>
    <row r="83" spans="1:9" ht="14">
      <c r="A83" s="103" t="s">
        <v>145</v>
      </c>
      <c r="B83" s="107" t="s">
        <v>699</v>
      </c>
      <c r="C83" s="103">
        <v>7</v>
      </c>
      <c r="D83" s="103" t="s">
        <v>630</v>
      </c>
      <c r="E83" s="104" t="s">
        <v>174</v>
      </c>
      <c r="F83" s="104" t="s">
        <v>341</v>
      </c>
      <c r="G83" s="104">
        <v>3</v>
      </c>
      <c r="H83" s="105" t="str">
        <f>IF($B83&gt;"''",IF(ISNA(VLOOKUP($B83,MeetResults!$D:$F,3,0)),"",VLOOKUP($B83,MeetResults!$D:$F,3,0))&amp;IF(ISNA(VLOOKUP($B83,MeetResults!$P:$R,3,0)),"",VLOOKUP($B83,MeetResults!$P:$R,3,0)),"")</f>
        <v/>
      </c>
      <c r="I83" s="105" t="str">
        <f t="shared" si="0"/>
        <v/>
      </c>
    </row>
    <row r="84" spans="1:9" ht="14">
      <c r="A84" s="103" t="s">
        <v>145</v>
      </c>
      <c r="B84" s="107" t="s">
        <v>487</v>
      </c>
      <c r="C84" s="103">
        <v>9</v>
      </c>
      <c r="D84" s="103" t="s">
        <v>630</v>
      </c>
      <c r="E84" s="104" t="s">
        <v>174</v>
      </c>
      <c r="F84" s="104" t="s">
        <v>341</v>
      </c>
      <c r="G84" s="104">
        <v>3</v>
      </c>
      <c r="H84" s="105" t="str">
        <f>IF($B84&gt;"''",IF(ISNA(VLOOKUP($B84,MeetResults!$D:$F,3,0)),"",VLOOKUP($B84,MeetResults!$D:$F,3,0))&amp;IF(ISNA(VLOOKUP($B84,MeetResults!$P:$R,3,0)),"",VLOOKUP($B84,MeetResults!$P:$R,3,0)),"")</f>
        <v>42.35</v>
      </c>
      <c r="I84" s="105">
        <f t="shared" si="0"/>
        <v>42.35</v>
      </c>
    </row>
    <row r="85" spans="1:9" ht="14">
      <c r="A85" s="103" t="s">
        <v>145</v>
      </c>
      <c r="B85" s="107" t="s">
        <v>700</v>
      </c>
      <c r="C85" s="103">
        <v>9</v>
      </c>
      <c r="D85" s="103" t="s">
        <v>630</v>
      </c>
      <c r="E85" s="104" t="s">
        <v>174</v>
      </c>
      <c r="F85" s="104" t="s">
        <v>341</v>
      </c>
      <c r="G85" s="104">
        <v>3</v>
      </c>
      <c r="H85" s="105" t="str">
        <f>IF($B85&gt;"''",IF(ISNA(VLOOKUP($B85,MeetResults!$D:$F,3,0)),"",VLOOKUP($B85,MeetResults!$D:$F,3,0))&amp;IF(ISNA(VLOOKUP($B85,MeetResults!$P:$R,3,0)),"",VLOOKUP($B85,MeetResults!$P:$R,3,0)),"")</f>
        <v/>
      </c>
      <c r="I85" s="105" t="str">
        <f t="shared" si="0"/>
        <v/>
      </c>
    </row>
    <row r="86" spans="1:9" ht="14">
      <c r="A86" s="103" t="s">
        <v>145</v>
      </c>
      <c r="B86" s="107" t="s">
        <v>701</v>
      </c>
      <c r="C86" s="103">
        <v>10</v>
      </c>
      <c r="D86" s="103" t="s">
        <v>630</v>
      </c>
      <c r="E86" s="104" t="s">
        <v>174</v>
      </c>
      <c r="F86" s="104" t="s">
        <v>341</v>
      </c>
      <c r="G86" s="104">
        <v>3</v>
      </c>
      <c r="H86" s="105" t="str">
        <f>IF($B86&gt;"''",IF(ISNA(VLOOKUP($B86,MeetResults!$D:$F,3,0)),"",VLOOKUP($B86,MeetResults!$D:$F,3,0))&amp;IF(ISNA(VLOOKUP($B86,MeetResults!$P:$R,3,0)),"",VLOOKUP($B86,MeetResults!$P:$R,3,0)),"")</f>
        <v/>
      </c>
      <c r="I86" s="105" t="str">
        <f t="shared" si="0"/>
        <v/>
      </c>
    </row>
    <row r="87" spans="1:9" ht="14">
      <c r="A87" s="103" t="s">
        <v>145</v>
      </c>
      <c r="B87" s="107" t="s">
        <v>486</v>
      </c>
      <c r="C87" s="103">
        <v>9</v>
      </c>
      <c r="D87" s="103" t="s">
        <v>630</v>
      </c>
      <c r="E87" s="104" t="s">
        <v>174</v>
      </c>
      <c r="F87" s="104" t="s">
        <v>341</v>
      </c>
      <c r="G87" s="104">
        <v>3</v>
      </c>
      <c r="H87" s="105" t="str">
        <f>IF($B87&gt;"''",IF(ISNA(VLOOKUP($B87,MeetResults!$D:$F,3,0)),"",VLOOKUP($B87,MeetResults!$D:$F,3,0))&amp;IF(ISNA(VLOOKUP($B87,MeetResults!$P:$R,3,0)),"",VLOOKUP($B87,MeetResults!$P:$R,3,0)),"")</f>
        <v>45.4</v>
      </c>
      <c r="I87" s="108">
        <f t="shared" si="0"/>
        <v>45.4</v>
      </c>
    </row>
    <row r="88" spans="1:9" ht="14">
      <c r="A88" s="103" t="s">
        <v>145</v>
      </c>
      <c r="B88" s="107" t="s">
        <v>458</v>
      </c>
      <c r="C88" s="103">
        <v>8</v>
      </c>
      <c r="D88" s="103" t="s">
        <v>630</v>
      </c>
      <c r="E88" s="104" t="s">
        <v>174</v>
      </c>
      <c r="F88" s="104" t="s">
        <v>341</v>
      </c>
      <c r="G88" s="104">
        <v>3</v>
      </c>
      <c r="H88" s="105" t="str">
        <f>IF($B88&gt;"''",IF(ISNA(VLOOKUP($B88,MeetResults!$D:$F,3,0)),"",VLOOKUP($B88,MeetResults!$D:$F,3,0))&amp;IF(ISNA(VLOOKUP($B88,MeetResults!$P:$R,3,0)),"",VLOOKUP($B88,MeetResults!$P:$R,3,0)),"")</f>
        <v>32.7</v>
      </c>
      <c r="I88" s="105">
        <f t="shared" si="0"/>
        <v>32.700000000000003</v>
      </c>
    </row>
    <row r="89" spans="1:9" ht="14">
      <c r="A89" s="103" t="s">
        <v>145</v>
      </c>
      <c r="B89" s="107" t="s">
        <v>702</v>
      </c>
      <c r="C89" s="103">
        <v>9</v>
      </c>
      <c r="D89" s="103" t="s">
        <v>630</v>
      </c>
      <c r="E89" s="104" t="s">
        <v>174</v>
      </c>
      <c r="F89" s="104" t="s">
        <v>341</v>
      </c>
      <c r="G89" s="104">
        <v>3</v>
      </c>
      <c r="H89" s="105" t="str">
        <f>IF($B89&gt;"''",IF(ISNA(VLOOKUP($B89,MeetResults!$D:$F,3,0)),"",VLOOKUP($B89,MeetResults!$D:$F,3,0))&amp;IF(ISNA(VLOOKUP($B89,MeetResults!$P:$R,3,0)),"",VLOOKUP($B89,MeetResults!$P:$R,3,0)),"")</f>
        <v/>
      </c>
      <c r="I89" s="105" t="str">
        <f t="shared" si="0"/>
        <v/>
      </c>
    </row>
    <row r="90" spans="1:9" ht="14">
      <c r="A90" s="103" t="s">
        <v>145</v>
      </c>
      <c r="B90" s="107" t="s">
        <v>412</v>
      </c>
      <c r="C90" s="103">
        <v>7</v>
      </c>
      <c r="D90" s="103" t="s">
        <v>630</v>
      </c>
      <c r="E90" s="104" t="s">
        <v>174</v>
      </c>
      <c r="F90" s="104" t="s">
        <v>341</v>
      </c>
      <c r="G90" s="104">
        <v>3</v>
      </c>
      <c r="H90" s="105" t="str">
        <f>IF($B90&gt;"''",IF(ISNA(VLOOKUP($B90,MeetResults!$D:$F,3,0)),"",VLOOKUP($B90,MeetResults!$D:$F,3,0))&amp;IF(ISNA(VLOOKUP($B90,MeetResults!$P:$R,3,0)),"",VLOOKUP($B90,MeetResults!$P:$R,3,0)),"")</f>
        <v>24.05</v>
      </c>
      <c r="I90" s="105">
        <f t="shared" si="0"/>
        <v>24.05</v>
      </c>
    </row>
    <row r="91" spans="1:9" ht="14">
      <c r="A91" s="103" t="s">
        <v>145</v>
      </c>
      <c r="B91" s="107" t="s">
        <v>703</v>
      </c>
      <c r="C91" s="103">
        <v>9</v>
      </c>
      <c r="D91" s="103" t="s">
        <v>630</v>
      </c>
      <c r="E91" s="104" t="s">
        <v>174</v>
      </c>
      <c r="F91" s="104" t="s">
        <v>341</v>
      </c>
      <c r="G91" s="104">
        <v>3</v>
      </c>
      <c r="H91" s="105" t="str">
        <f>IF($B91&gt;"''",IF(ISNA(VLOOKUP($B91,MeetResults!$D:$F,3,0)),"",VLOOKUP($B91,MeetResults!$D:$F,3,0))&amp;IF(ISNA(VLOOKUP($B91,MeetResults!$P:$R,3,0)),"",VLOOKUP($B91,MeetResults!$P:$R,3,0)),"")</f>
        <v/>
      </c>
      <c r="I91" s="105" t="str">
        <f t="shared" si="0"/>
        <v/>
      </c>
    </row>
    <row r="92" spans="1:9" ht="14">
      <c r="A92" s="103" t="s">
        <v>145</v>
      </c>
      <c r="B92" s="107" t="s">
        <v>704</v>
      </c>
      <c r="C92" s="103">
        <v>9</v>
      </c>
      <c r="D92" s="103" t="s">
        <v>630</v>
      </c>
      <c r="E92" s="104" t="s">
        <v>174</v>
      </c>
      <c r="F92" s="104" t="s">
        <v>341</v>
      </c>
      <c r="G92" s="104">
        <v>3</v>
      </c>
      <c r="H92" s="105" t="str">
        <f>IF($B92&gt;"''",IF(ISNA(VLOOKUP($B92,MeetResults!$D:$F,3,0)),"",VLOOKUP($B92,MeetResults!$D:$F,3,0))&amp;IF(ISNA(VLOOKUP($B92,MeetResults!$P:$R,3,0)),"",VLOOKUP($B92,MeetResults!$P:$R,3,0)),"")</f>
        <v/>
      </c>
      <c r="I92" s="105" t="str">
        <f t="shared" si="0"/>
        <v/>
      </c>
    </row>
    <row r="93" spans="1:9" ht="14">
      <c r="A93" s="103" t="s">
        <v>145</v>
      </c>
      <c r="B93" s="107" t="s">
        <v>705</v>
      </c>
      <c r="C93" s="103">
        <v>9</v>
      </c>
      <c r="D93" s="103" t="s">
        <v>630</v>
      </c>
      <c r="E93" s="104" t="s">
        <v>174</v>
      </c>
      <c r="F93" s="104" t="s">
        <v>341</v>
      </c>
      <c r="G93" s="104">
        <v>3</v>
      </c>
      <c r="H93" s="105" t="str">
        <f>IF($B93&gt;"''",IF(ISNA(VLOOKUP($B93,MeetResults!$D:$F,3,0)),"",VLOOKUP($B93,MeetResults!$D:$F,3,0))&amp;IF(ISNA(VLOOKUP($B93,MeetResults!$P:$R,3,0)),"",VLOOKUP($B93,MeetResults!$P:$R,3,0)),"")</f>
        <v/>
      </c>
      <c r="I93" s="105" t="str">
        <f t="shared" si="0"/>
        <v/>
      </c>
    </row>
    <row r="94" spans="1:9" ht="14">
      <c r="A94" s="103" t="s">
        <v>145</v>
      </c>
      <c r="B94" s="107" t="s">
        <v>404</v>
      </c>
      <c r="C94" s="103">
        <v>7</v>
      </c>
      <c r="D94" s="103" t="s">
        <v>630</v>
      </c>
      <c r="E94" s="104" t="s">
        <v>174</v>
      </c>
      <c r="F94" s="104" t="s">
        <v>341</v>
      </c>
      <c r="G94" s="104">
        <v>3</v>
      </c>
      <c r="H94" s="105" t="str">
        <f>IF($B94&gt;"''",IF(ISNA(VLOOKUP($B94,MeetResults!$D:$F,3,0)),"",VLOOKUP($B94,MeetResults!$D:$F,3,0))&amp;IF(ISNA(VLOOKUP($B94,MeetResults!$P:$R,3,0)),"",VLOOKUP($B94,MeetResults!$P:$R,3,0)),"")</f>
        <v>19.5</v>
      </c>
      <c r="I94" s="105">
        <f t="shared" si="0"/>
        <v>19.5</v>
      </c>
    </row>
    <row r="95" spans="1:9" ht="14">
      <c r="A95" s="103" t="s">
        <v>145</v>
      </c>
      <c r="B95" s="107" t="s">
        <v>706</v>
      </c>
      <c r="C95" s="103">
        <v>9</v>
      </c>
      <c r="D95" s="103" t="s">
        <v>630</v>
      </c>
      <c r="E95" s="104" t="s">
        <v>174</v>
      </c>
      <c r="F95" s="104" t="s">
        <v>341</v>
      </c>
      <c r="G95" s="104">
        <v>3</v>
      </c>
      <c r="H95" s="105" t="str">
        <f>IF($B95&gt;"''",IF(ISNA(VLOOKUP($B95,MeetResults!$D:$F,3,0)),"",VLOOKUP($B95,MeetResults!$D:$F,3,0))&amp;IF(ISNA(VLOOKUP($B95,MeetResults!$P:$R,3,0)),"",VLOOKUP($B95,MeetResults!$P:$R,3,0)),"")</f>
        <v/>
      </c>
      <c r="I95" s="106" t="str">
        <f t="shared" si="0"/>
        <v/>
      </c>
    </row>
    <row r="96" spans="1:9" ht="14">
      <c r="A96" s="103" t="s">
        <v>145</v>
      </c>
      <c r="B96" s="107" t="s">
        <v>707</v>
      </c>
      <c r="C96" s="103">
        <v>7</v>
      </c>
      <c r="D96" s="103" t="s">
        <v>630</v>
      </c>
      <c r="E96" s="104" t="s">
        <v>174</v>
      </c>
      <c r="F96" s="104" t="s">
        <v>341</v>
      </c>
      <c r="G96" s="104">
        <v>3</v>
      </c>
      <c r="H96" s="105" t="str">
        <f>IF($B96&gt;"''",IF(ISNA(VLOOKUP($B96,MeetResults!$D:$F,3,0)),"",VLOOKUP($B96,MeetResults!$D:$F,3,0))&amp;IF(ISNA(VLOOKUP($B96,MeetResults!$P:$R,3,0)),"",VLOOKUP($B96,MeetResults!$P:$R,3,0)),"")</f>
        <v/>
      </c>
      <c r="I96" s="108" t="str">
        <f t="shared" si="0"/>
        <v/>
      </c>
    </row>
    <row r="97" spans="1:9" ht="14">
      <c r="A97" s="103" t="s">
        <v>145</v>
      </c>
      <c r="B97" s="107" t="s">
        <v>708</v>
      </c>
      <c r="C97" s="103">
        <v>7</v>
      </c>
      <c r="D97" s="103" t="s">
        <v>630</v>
      </c>
      <c r="E97" s="104" t="s">
        <v>174</v>
      </c>
      <c r="F97" s="104" t="s">
        <v>341</v>
      </c>
      <c r="G97" s="104">
        <v>3</v>
      </c>
      <c r="H97" s="105" t="str">
        <f>IF($B97&gt;"''",IF(ISNA(VLOOKUP($B97,MeetResults!$D:$F,3,0)),"",VLOOKUP($B97,MeetResults!$D:$F,3,0))&amp;IF(ISNA(VLOOKUP($B97,MeetResults!$P:$R,3,0)),"",VLOOKUP($B97,MeetResults!$P:$R,3,0)),"")</f>
        <v/>
      </c>
      <c r="I97" s="105" t="str">
        <f t="shared" si="0"/>
        <v/>
      </c>
    </row>
    <row r="98" spans="1:9" ht="14">
      <c r="A98" s="103" t="s">
        <v>145</v>
      </c>
      <c r="B98" s="107" t="s">
        <v>709</v>
      </c>
      <c r="C98" s="103">
        <v>8</v>
      </c>
      <c r="D98" s="103" t="s">
        <v>630</v>
      </c>
      <c r="E98" s="104" t="s">
        <v>174</v>
      </c>
      <c r="F98" s="104" t="s">
        <v>341</v>
      </c>
      <c r="G98" s="104">
        <v>3</v>
      </c>
      <c r="H98" s="105" t="str">
        <f>IF($B98&gt;"''",IF(ISNA(VLOOKUP($B98,MeetResults!$D:$F,3,0)),"",VLOOKUP($B98,MeetResults!$D:$F,3,0))&amp;IF(ISNA(VLOOKUP($B98,MeetResults!$P:$R,3,0)),"",VLOOKUP($B98,MeetResults!$P:$R,3,0)),"")</f>
        <v/>
      </c>
      <c r="I98" s="105" t="str">
        <f t="shared" si="0"/>
        <v/>
      </c>
    </row>
    <row r="99" spans="1:9" ht="14">
      <c r="A99" s="103" t="s">
        <v>145</v>
      </c>
      <c r="B99" s="107" t="s">
        <v>710</v>
      </c>
      <c r="C99" s="103">
        <v>9</v>
      </c>
      <c r="D99" s="103" t="s">
        <v>630</v>
      </c>
      <c r="E99" s="104" t="s">
        <v>174</v>
      </c>
      <c r="F99" s="104" t="s">
        <v>341</v>
      </c>
      <c r="G99" s="104">
        <v>3</v>
      </c>
      <c r="H99" s="105" t="str">
        <f>IF($B99&gt;"''",IF(ISNA(VLOOKUP($B99,MeetResults!$D:$F,3,0)),"",VLOOKUP($B99,MeetResults!$D:$F,3,0))&amp;IF(ISNA(VLOOKUP($B99,MeetResults!$P:$R,3,0)),"",VLOOKUP($B99,MeetResults!$P:$R,3,0)),"")</f>
        <v/>
      </c>
      <c r="I99" s="105" t="str">
        <f t="shared" si="0"/>
        <v/>
      </c>
    </row>
    <row r="100" spans="1:9" ht="14">
      <c r="A100" s="103" t="s">
        <v>145</v>
      </c>
      <c r="B100" s="107" t="s">
        <v>711</v>
      </c>
      <c r="C100" s="103">
        <v>6</v>
      </c>
      <c r="D100" s="103" t="s">
        <v>630</v>
      </c>
      <c r="E100" s="104" t="s">
        <v>174</v>
      </c>
      <c r="F100" s="104" t="s">
        <v>341</v>
      </c>
      <c r="G100" s="104">
        <v>3</v>
      </c>
      <c r="H100" s="105" t="str">
        <f>IF($B100&gt;"''",IF(ISNA(VLOOKUP($B100,MeetResults!$D:$F,3,0)),"",VLOOKUP($B100,MeetResults!$D:$F,3,0))&amp;IF(ISNA(VLOOKUP($B100,MeetResults!$P:$R,3,0)),"",VLOOKUP($B100,MeetResults!$P:$R,3,0)),"")</f>
        <v/>
      </c>
      <c r="I100" s="108" t="str">
        <f t="shared" si="0"/>
        <v/>
      </c>
    </row>
    <row r="101" spans="1:9" ht="14">
      <c r="A101" s="103" t="s">
        <v>145</v>
      </c>
      <c r="B101" s="107" t="s">
        <v>535</v>
      </c>
      <c r="C101" s="103">
        <v>10</v>
      </c>
      <c r="D101" s="103" t="s">
        <v>630</v>
      </c>
      <c r="E101" s="104" t="s">
        <v>174</v>
      </c>
      <c r="F101" s="104" t="s">
        <v>341</v>
      </c>
      <c r="G101" s="104">
        <v>3</v>
      </c>
      <c r="H101" s="105" t="str">
        <f>IF($B101&gt;"''",IF(ISNA(VLOOKUP($B101,MeetResults!$D:$F,3,0)),"",VLOOKUP($B101,MeetResults!$D:$F,3,0))&amp;IF(ISNA(VLOOKUP($B101,MeetResults!$P:$R,3,0)),"",VLOOKUP($B101,MeetResults!$P:$R,3,0)),"")</f>
        <v>51.7</v>
      </c>
      <c r="I101" s="108">
        <f t="shared" si="0"/>
        <v>51.7</v>
      </c>
    </row>
    <row r="102" spans="1:9" ht="14">
      <c r="A102" s="103" t="s">
        <v>145</v>
      </c>
      <c r="B102" s="107" t="s">
        <v>712</v>
      </c>
      <c r="C102" s="103">
        <v>9</v>
      </c>
      <c r="D102" s="103" t="s">
        <v>630</v>
      </c>
      <c r="E102" s="104" t="s">
        <v>174</v>
      </c>
      <c r="F102" s="104" t="s">
        <v>341</v>
      </c>
      <c r="G102" s="104">
        <v>3</v>
      </c>
      <c r="H102" s="105" t="str">
        <f>IF($B102&gt;"''",IF(ISNA(VLOOKUP($B102,MeetResults!$D:$F,3,0)),"",VLOOKUP($B102,MeetResults!$D:$F,3,0))&amp;IF(ISNA(VLOOKUP($B102,MeetResults!$P:$R,3,0)),"",VLOOKUP($B102,MeetResults!$P:$R,3,0)),"")</f>
        <v/>
      </c>
      <c r="I102" s="105" t="str">
        <f t="shared" si="0"/>
        <v/>
      </c>
    </row>
    <row r="103" spans="1:9" ht="14">
      <c r="A103" s="103" t="s">
        <v>145</v>
      </c>
      <c r="B103" s="107" t="s">
        <v>713</v>
      </c>
      <c r="C103" s="103">
        <v>9</v>
      </c>
      <c r="D103" s="103" t="s">
        <v>630</v>
      </c>
      <c r="E103" s="104" t="s">
        <v>174</v>
      </c>
      <c r="F103" s="104" t="s">
        <v>341</v>
      </c>
      <c r="G103" s="104">
        <v>3</v>
      </c>
      <c r="H103" s="105" t="str">
        <f>IF($B103&gt;"''",IF(ISNA(VLOOKUP($B103,MeetResults!$D:$F,3,0)),"",VLOOKUP($B103,MeetResults!$D:$F,3,0))&amp;IF(ISNA(VLOOKUP($B103,MeetResults!$P:$R,3,0)),"",VLOOKUP($B103,MeetResults!$P:$R,3,0)),"")</f>
        <v/>
      </c>
      <c r="I103" s="105" t="str">
        <f t="shared" si="0"/>
        <v/>
      </c>
    </row>
    <row r="104" spans="1:9" ht="14">
      <c r="A104" s="103" t="s">
        <v>145</v>
      </c>
      <c r="B104" s="107" t="s">
        <v>714</v>
      </c>
      <c r="C104" s="103">
        <v>10</v>
      </c>
      <c r="D104" s="103" t="s">
        <v>630</v>
      </c>
      <c r="E104" s="104" t="s">
        <v>174</v>
      </c>
      <c r="F104" s="104" t="s">
        <v>341</v>
      </c>
      <c r="G104" s="104">
        <v>3</v>
      </c>
      <c r="H104" s="105" t="str">
        <f>IF($B104&gt;"''",IF(ISNA(VLOOKUP($B104,MeetResults!$D:$F,3,0)),"",VLOOKUP($B104,MeetResults!$D:$F,3,0))&amp;IF(ISNA(VLOOKUP($B104,MeetResults!$P:$R,3,0)),"",VLOOKUP($B104,MeetResults!$P:$R,3,0)),"")</f>
        <v/>
      </c>
      <c r="I104" s="106" t="str">
        <f t="shared" si="0"/>
        <v/>
      </c>
    </row>
    <row r="105" spans="1:9" ht="14">
      <c r="A105" s="103" t="s">
        <v>145</v>
      </c>
      <c r="B105" s="107" t="s">
        <v>717</v>
      </c>
      <c r="C105" s="103">
        <v>10</v>
      </c>
      <c r="D105" s="103" t="s">
        <v>630</v>
      </c>
      <c r="E105" s="104" t="s">
        <v>174</v>
      </c>
      <c r="F105" s="104" t="s">
        <v>341</v>
      </c>
      <c r="G105" s="104">
        <v>3</v>
      </c>
      <c r="H105" s="105" t="str">
        <f>IF($B105&gt;"''",IF(ISNA(VLOOKUP($B105,MeetResults!$D:$F,3,0)),"",VLOOKUP($B105,MeetResults!$D:$F,3,0))&amp;IF(ISNA(VLOOKUP($B105,MeetResults!$P:$R,3,0)),"",VLOOKUP($B105,MeetResults!$P:$R,3,0)),"")</f>
        <v/>
      </c>
      <c r="I105" s="105" t="str">
        <f t="shared" si="0"/>
        <v/>
      </c>
    </row>
    <row r="106" spans="1:9" ht="14">
      <c r="A106" s="103" t="s">
        <v>145</v>
      </c>
      <c r="B106" s="107" t="s">
        <v>715</v>
      </c>
      <c r="C106" s="103">
        <v>6</v>
      </c>
      <c r="D106" s="103" t="s">
        <v>630</v>
      </c>
      <c r="E106" s="104" t="s">
        <v>174</v>
      </c>
      <c r="F106" s="104" t="s">
        <v>341</v>
      </c>
      <c r="G106" s="104">
        <v>3</v>
      </c>
      <c r="H106" s="105" t="str">
        <f>IF($B106&gt;"''",IF(ISNA(VLOOKUP($B106,MeetResults!$D:$F,3,0)),"",VLOOKUP($B106,MeetResults!$D:$F,3,0))&amp;IF(ISNA(VLOOKUP($B106,MeetResults!$P:$R,3,0)),"",VLOOKUP($B106,MeetResults!$P:$R,3,0)),"")</f>
        <v/>
      </c>
      <c r="I106" s="105" t="str">
        <f t="shared" si="0"/>
        <v/>
      </c>
    </row>
    <row r="107" spans="1:9" ht="14">
      <c r="A107" s="103" t="s">
        <v>145</v>
      </c>
      <c r="B107" s="107" t="s">
        <v>716</v>
      </c>
      <c r="C107" s="103">
        <v>9</v>
      </c>
      <c r="D107" s="103" t="s">
        <v>630</v>
      </c>
      <c r="E107" s="104" t="s">
        <v>174</v>
      </c>
      <c r="F107" s="104" t="s">
        <v>341</v>
      </c>
      <c r="G107" s="104">
        <v>3</v>
      </c>
      <c r="H107" s="105" t="str">
        <f>IF($B107&gt;"''",IF(ISNA(VLOOKUP($B107,MeetResults!$D:$F,3,0)),"",VLOOKUP($B107,MeetResults!$D:$F,3,0))&amp;IF(ISNA(VLOOKUP($B107,MeetResults!$P:$R,3,0)),"",VLOOKUP($B107,MeetResults!$P:$R,3,0)),"")</f>
        <v/>
      </c>
      <c r="I107" s="108" t="str">
        <f t="shared" si="0"/>
        <v/>
      </c>
    </row>
    <row r="108" spans="1:9" ht="14">
      <c r="A108" s="103" t="s">
        <v>145</v>
      </c>
      <c r="B108" s="107" t="s">
        <v>718</v>
      </c>
      <c r="C108" s="103">
        <v>13</v>
      </c>
      <c r="D108" s="103" t="s">
        <v>625</v>
      </c>
      <c r="E108" s="104" t="s">
        <v>342</v>
      </c>
      <c r="F108" s="104" t="s">
        <v>252</v>
      </c>
      <c r="G108" s="104">
        <v>3</v>
      </c>
      <c r="H108" s="105" t="str">
        <f>IF($B108&gt;"''",IF(ISNA(VLOOKUP($B108,MeetResults!$D:$F,3,0)),"",VLOOKUP($B108,MeetResults!$D:$F,3,0))&amp;IF(ISNA(VLOOKUP($B108,MeetResults!$P:$R,3,0)),"",VLOOKUP($B108,MeetResults!$P:$R,3,0)),"")</f>
        <v/>
      </c>
      <c r="I108" s="106" t="str">
        <f t="shared" si="0"/>
        <v/>
      </c>
    </row>
    <row r="109" spans="1:9" ht="14">
      <c r="A109" s="103" t="s">
        <v>145</v>
      </c>
      <c r="B109" s="107" t="s">
        <v>719</v>
      </c>
      <c r="C109" s="103">
        <v>14</v>
      </c>
      <c r="D109" s="103" t="s">
        <v>625</v>
      </c>
      <c r="E109" s="104" t="s">
        <v>342</v>
      </c>
      <c r="F109" s="104" t="s">
        <v>252</v>
      </c>
      <c r="G109" s="104">
        <v>3</v>
      </c>
      <c r="H109" s="105" t="str">
        <f>IF($B109&gt;"''",IF(ISNA(VLOOKUP($B109,MeetResults!$D:$F,3,0)),"",VLOOKUP($B109,MeetResults!$D:$F,3,0))&amp;IF(ISNA(VLOOKUP($B109,MeetResults!$P:$R,3,0)),"",VLOOKUP($B109,MeetResults!$P:$R,3,0)),"")</f>
        <v/>
      </c>
      <c r="I109" s="108" t="str">
        <f t="shared" si="0"/>
        <v/>
      </c>
    </row>
    <row r="110" spans="1:9" ht="14">
      <c r="A110" s="103" t="s">
        <v>145</v>
      </c>
      <c r="B110" s="107" t="s">
        <v>720</v>
      </c>
      <c r="C110" s="103">
        <v>13</v>
      </c>
      <c r="D110" s="103" t="s">
        <v>625</v>
      </c>
      <c r="E110" s="104" t="s">
        <v>342</v>
      </c>
      <c r="F110" s="104" t="s">
        <v>252</v>
      </c>
      <c r="G110" s="104">
        <v>3</v>
      </c>
      <c r="H110" s="105" t="str">
        <f>IF($B110&gt;"''",IF(ISNA(VLOOKUP($B110,MeetResults!$D:$F,3,0)),"",VLOOKUP($B110,MeetResults!$D:$F,3,0))&amp;IF(ISNA(VLOOKUP($B110,MeetResults!$P:$R,3,0)),"",VLOOKUP($B110,MeetResults!$P:$R,3,0)),"")</f>
        <v/>
      </c>
      <c r="I110" s="108" t="str">
        <f t="shared" si="0"/>
        <v/>
      </c>
    </row>
    <row r="111" spans="1:9" ht="14">
      <c r="A111" s="103" t="s">
        <v>145</v>
      </c>
      <c r="B111" s="107" t="s">
        <v>721</v>
      </c>
      <c r="C111" s="103">
        <v>14</v>
      </c>
      <c r="D111" s="103" t="s">
        <v>630</v>
      </c>
      <c r="E111" s="104" t="s">
        <v>342</v>
      </c>
      <c r="F111" s="104" t="s">
        <v>252</v>
      </c>
      <c r="G111" s="104">
        <v>3</v>
      </c>
      <c r="H111" s="105" t="str">
        <f>IF($B111&gt;"''",IF(ISNA(VLOOKUP($B111,MeetResults!$D:$F,3,0)),"",VLOOKUP($B111,MeetResults!$D:$F,3,0))&amp;IF(ISNA(VLOOKUP($B111,MeetResults!$P:$R,3,0)),"",VLOOKUP($B111,MeetResults!$P:$R,3,0)),"")</f>
        <v/>
      </c>
      <c r="I111" s="105" t="str">
        <f t="shared" si="0"/>
        <v/>
      </c>
    </row>
    <row r="112" spans="1:9" ht="14">
      <c r="A112" s="103" t="s">
        <v>145</v>
      </c>
      <c r="B112" s="107" t="s">
        <v>722</v>
      </c>
      <c r="C112" s="103">
        <v>12</v>
      </c>
      <c r="D112" s="103" t="s">
        <v>625</v>
      </c>
      <c r="E112" s="104" t="s">
        <v>341</v>
      </c>
      <c r="F112" s="104" t="s">
        <v>342</v>
      </c>
      <c r="G112" s="104">
        <v>3</v>
      </c>
      <c r="H112" s="105" t="str">
        <f>IF($B112&gt;"''",IF(ISNA(VLOOKUP($B112,MeetResults!$D:$F,3,0)),"",VLOOKUP($B112,MeetResults!$D:$F,3,0))&amp;IF(ISNA(VLOOKUP($B112,MeetResults!$P:$R,3,0)),"",VLOOKUP($B112,MeetResults!$P:$R,3,0)),"")</f>
        <v/>
      </c>
      <c r="I112" s="106" t="str">
        <f t="shared" si="0"/>
        <v/>
      </c>
    </row>
    <row r="113" spans="1:9" ht="14">
      <c r="A113" s="103" t="s">
        <v>145</v>
      </c>
      <c r="B113" s="107" t="s">
        <v>723</v>
      </c>
      <c r="C113" s="103">
        <v>12</v>
      </c>
      <c r="D113" s="103" t="s">
        <v>625</v>
      </c>
      <c r="E113" s="104" t="s">
        <v>341</v>
      </c>
      <c r="F113" s="104" t="s">
        <v>342</v>
      </c>
      <c r="G113" s="104">
        <v>3</v>
      </c>
      <c r="H113" s="105" t="str">
        <f>IF($B113&gt;"''",IF(ISNA(VLOOKUP($B113,MeetResults!$D:$F,3,0)),"",VLOOKUP($B113,MeetResults!$D:$F,3,0))&amp;IF(ISNA(VLOOKUP($B113,MeetResults!$P:$R,3,0)),"",VLOOKUP($B113,MeetResults!$P:$R,3,0)),"")</f>
        <v/>
      </c>
      <c r="I113" s="108" t="str">
        <f t="shared" si="0"/>
        <v/>
      </c>
    </row>
    <row r="114" spans="1:9" ht="14">
      <c r="A114" s="103" t="s">
        <v>145</v>
      </c>
      <c r="B114" s="107" t="s">
        <v>724</v>
      </c>
      <c r="C114" s="103">
        <v>11</v>
      </c>
      <c r="D114" s="103" t="s">
        <v>625</v>
      </c>
      <c r="E114" s="104" t="s">
        <v>341</v>
      </c>
      <c r="F114" s="104" t="s">
        <v>342</v>
      </c>
      <c r="G114" s="104">
        <v>3</v>
      </c>
      <c r="H114" s="105" t="str">
        <f>IF($B114&gt;"''",IF(ISNA(VLOOKUP($B114,MeetResults!$D:$F,3,0)),"",VLOOKUP($B114,MeetResults!$D:$F,3,0))&amp;IF(ISNA(VLOOKUP($B114,MeetResults!$P:$R,3,0)),"",VLOOKUP($B114,MeetResults!$P:$R,3,0)),"")</f>
        <v/>
      </c>
      <c r="I114" s="108" t="str">
        <f t="shared" si="0"/>
        <v/>
      </c>
    </row>
    <row r="115" spans="1:9" ht="14">
      <c r="A115" s="103" t="s">
        <v>145</v>
      </c>
      <c r="B115" s="107" t="s">
        <v>725</v>
      </c>
      <c r="C115" s="103">
        <v>11</v>
      </c>
      <c r="D115" s="103" t="s">
        <v>625</v>
      </c>
      <c r="E115" s="104" t="s">
        <v>341</v>
      </c>
      <c r="F115" s="104" t="s">
        <v>342</v>
      </c>
      <c r="G115" s="104">
        <v>3</v>
      </c>
      <c r="H115" s="105" t="str">
        <f>IF($B115&gt;"''",IF(ISNA(VLOOKUP($B115,MeetResults!$D:$F,3,0)),"",VLOOKUP($B115,MeetResults!$D:$F,3,0))&amp;IF(ISNA(VLOOKUP($B115,MeetResults!$P:$R,3,0)),"",VLOOKUP($B115,MeetResults!$P:$R,3,0)),"")</f>
        <v/>
      </c>
      <c r="I115" s="106" t="str">
        <f t="shared" si="0"/>
        <v/>
      </c>
    </row>
    <row r="116" spans="1:9" ht="14">
      <c r="A116" s="103" t="s">
        <v>145</v>
      </c>
      <c r="B116" s="107" t="s">
        <v>726</v>
      </c>
      <c r="C116" s="103">
        <v>12</v>
      </c>
      <c r="D116" s="103" t="s">
        <v>625</v>
      </c>
      <c r="E116" s="104" t="s">
        <v>341</v>
      </c>
      <c r="F116" s="104" t="s">
        <v>342</v>
      </c>
      <c r="G116" s="104">
        <v>3</v>
      </c>
      <c r="H116" s="105" t="str">
        <f>IF($B116&gt;"''",IF(ISNA(VLOOKUP($B116,MeetResults!$D:$F,3,0)),"",VLOOKUP($B116,MeetResults!$D:$F,3,0))&amp;IF(ISNA(VLOOKUP($B116,MeetResults!$P:$R,3,0)),"",VLOOKUP($B116,MeetResults!$P:$R,3,0)),"")</f>
        <v/>
      </c>
      <c r="I116" s="105" t="str">
        <f t="shared" si="0"/>
        <v/>
      </c>
    </row>
    <row r="117" spans="1:9" ht="14">
      <c r="A117" s="103" t="s">
        <v>145</v>
      </c>
      <c r="B117" s="107" t="s">
        <v>558</v>
      </c>
      <c r="C117" s="103">
        <v>11</v>
      </c>
      <c r="D117" s="103" t="s">
        <v>625</v>
      </c>
      <c r="E117" s="104" t="s">
        <v>341</v>
      </c>
      <c r="F117" s="104" t="s">
        <v>342</v>
      </c>
      <c r="G117" s="104">
        <v>3</v>
      </c>
      <c r="H117" s="105" t="str">
        <f>IF($B117&gt;"''",IF(ISNA(VLOOKUP($B117,MeetResults!$D:$F,3,0)),"",VLOOKUP($B117,MeetResults!$D:$F,3,0))&amp;IF(ISNA(VLOOKUP($B117,MeetResults!$P:$R,3,0)),"",VLOOKUP($B117,MeetResults!$P:$R,3,0)),"")</f>
        <v>68.75</v>
      </c>
      <c r="I117" s="106">
        <f t="shared" si="0"/>
        <v>68.75</v>
      </c>
    </row>
    <row r="118" spans="1:9" ht="14">
      <c r="A118" s="103" t="s">
        <v>145</v>
      </c>
      <c r="B118" s="107" t="s">
        <v>727</v>
      </c>
      <c r="C118" s="103">
        <v>11</v>
      </c>
      <c r="D118" s="103" t="s">
        <v>625</v>
      </c>
      <c r="E118" s="104" t="s">
        <v>341</v>
      </c>
      <c r="F118" s="104" t="s">
        <v>342</v>
      </c>
      <c r="G118" s="104">
        <v>3</v>
      </c>
      <c r="H118" s="105" t="str">
        <f>IF($B118&gt;"''",IF(ISNA(VLOOKUP($B118,MeetResults!$D:$F,3,0)),"",VLOOKUP($B118,MeetResults!$D:$F,3,0))&amp;IF(ISNA(VLOOKUP($B118,MeetResults!$P:$R,3,0)),"",VLOOKUP($B118,MeetResults!$P:$R,3,0)),"")</f>
        <v/>
      </c>
      <c r="I118" s="108" t="str">
        <f t="shared" si="0"/>
        <v/>
      </c>
    </row>
    <row r="119" spans="1:9" ht="14">
      <c r="A119" s="103" t="s">
        <v>145</v>
      </c>
      <c r="B119" s="107" t="s">
        <v>728</v>
      </c>
      <c r="C119" s="103">
        <v>11</v>
      </c>
      <c r="D119" s="103" t="s">
        <v>625</v>
      </c>
      <c r="E119" s="104" t="s">
        <v>341</v>
      </c>
      <c r="F119" s="104" t="s">
        <v>342</v>
      </c>
      <c r="G119" s="104">
        <v>3</v>
      </c>
      <c r="H119" s="105" t="str">
        <f>IF($B119&gt;"''",IF(ISNA(VLOOKUP($B119,MeetResults!$D:$F,3,0)),"",VLOOKUP($B119,MeetResults!$D:$F,3,0))&amp;IF(ISNA(VLOOKUP($B119,MeetResults!$P:$R,3,0)),"",VLOOKUP($B119,MeetResults!$P:$R,3,0)),"")</f>
        <v/>
      </c>
      <c r="I119" s="105" t="str">
        <f t="shared" si="0"/>
        <v/>
      </c>
    </row>
    <row r="120" spans="1:9" ht="14">
      <c r="A120" s="103" t="s">
        <v>145</v>
      </c>
      <c r="B120" s="107" t="s">
        <v>729</v>
      </c>
      <c r="C120" s="103">
        <v>12</v>
      </c>
      <c r="D120" s="103" t="s">
        <v>625</v>
      </c>
      <c r="E120" s="104" t="s">
        <v>341</v>
      </c>
      <c r="F120" s="104" t="s">
        <v>342</v>
      </c>
      <c r="G120" s="104">
        <v>3</v>
      </c>
      <c r="H120" s="105" t="str">
        <f>IF($B120&gt;"''",IF(ISNA(VLOOKUP($B120,MeetResults!$D:$F,3,0)),"",VLOOKUP($B120,MeetResults!$D:$F,3,0))&amp;IF(ISNA(VLOOKUP($B120,MeetResults!$P:$R,3,0)),"",VLOOKUP($B120,MeetResults!$P:$R,3,0)),"")</f>
        <v/>
      </c>
      <c r="I120" s="108" t="str">
        <f t="shared" si="0"/>
        <v/>
      </c>
    </row>
    <row r="121" spans="1:9" ht="14">
      <c r="A121" s="103" t="s">
        <v>145</v>
      </c>
      <c r="B121" s="107" t="s">
        <v>730</v>
      </c>
      <c r="C121" s="103">
        <v>12</v>
      </c>
      <c r="D121" s="103" t="s">
        <v>630</v>
      </c>
      <c r="E121" s="104" t="s">
        <v>341</v>
      </c>
      <c r="F121" s="104" t="s">
        <v>342</v>
      </c>
      <c r="G121" s="104">
        <v>3</v>
      </c>
      <c r="H121" s="105" t="str">
        <f>IF($B121&gt;"''",IF(ISNA(VLOOKUP($B121,MeetResults!$D:$F,3,0)),"",VLOOKUP($B121,MeetResults!$D:$F,3,0))&amp;IF(ISNA(VLOOKUP($B121,MeetResults!$P:$R,3,0)),"",VLOOKUP($B121,MeetResults!$P:$R,3,0)),"")</f>
        <v/>
      </c>
      <c r="I121" s="108" t="str">
        <f t="shared" si="0"/>
        <v/>
      </c>
    </row>
    <row r="122" spans="1:9" ht="14">
      <c r="A122" s="103" t="s">
        <v>145</v>
      </c>
      <c r="B122" s="107" t="s">
        <v>731</v>
      </c>
      <c r="C122" s="103">
        <v>11</v>
      </c>
      <c r="D122" s="103" t="s">
        <v>630</v>
      </c>
      <c r="E122" s="104" t="s">
        <v>341</v>
      </c>
      <c r="F122" s="104" t="s">
        <v>342</v>
      </c>
      <c r="G122" s="104">
        <v>3</v>
      </c>
      <c r="H122" s="105" t="str">
        <f>IF($B122&gt;"''",IF(ISNA(VLOOKUP($B122,MeetResults!$D:$F,3,0)),"",VLOOKUP($B122,MeetResults!$D:$F,3,0))&amp;IF(ISNA(VLOOKUP($B122,MeetResults!$P:$R,3,0)),"",VLOOKUP($B122,MeetResults!$P:$R,3,0)),"")</f>
        <v/>
      </c>
      <c r="I122" s="106" t="str">
        <f t="shared" si="0"/>
        <v/>
      </c>
    </row>
    <row r="123" spans="1:9" ht="14">
      <c r="A123" s="103" t="s">
        <v>145</v>
      </c>
      <c r="B123" s="107" t="s">
        <v>732</v>
      </c>
      <c r="C123" s="103">
        <v>12</v>
      </c>
      <c r="D123" s="103" t="s">
        <v>630</v>
      </c>
      <c r="E123" s="104" t="s">
        <v>341</v>
      </c>
      <c r="F123" s="104" t="s">
        <v>342</v>
      </c>
      <c r="G123" s="104">
        <v>3</v>
      </c>
      <c r="H123" s="105" t="str">
        <f>IF($B123&gt;"''",IF(ISNA(VLOOKUP($B123,MeetResults!$D:$F,3,0)),"",VLOOKUP($B123,MeetResults!$D:$F,3,0))&amp;IF(ISNA(VLOOKUP($B123,MeetResults!$P:$R,3,0)),"",VLOOKUP($B123,MeetResults!$P:$R,3,0)),"")</f>
        <v/>
      </c>
      <c r="I123" s="105" t="str">
        <f t="shared" si="0"/>
        <v/>
      </c>
    </row>
    <row r="124" spans="1:9" ht="14">
      <c r="A124" s="103" t="s">
        <v>145</v>
      </c>
      <c r="B124" s="107" t="s">
        <v>733</v>
      </c>
      <c r="C124" s="103">
        <v>11</v>
      </c>
      <c r="D124" s="103" t="s">
        <v>630</v>
      </c>
      <c r="E124" s="104" t="s">
        <v>341</v>
      </c>
      <c r="F124" s="104" t="s">
        <v>342</v>
      </c>
      <c r="G124" s="104">
        <v>3</v>
      </c>
      <c r="H124" s="105" t="str">
        <f>IF($B124&gt;"''",IF(ISNA(VLOOKUP($B124,MeetResults!$D:$F,3,0)),"",VLOOKUP($B124,MeetResults!$D:$F,3,0))&amp;IF(ISNA(VLOOKUP($B124,MeetResults!$P:$R,3,0)),"",VLOOKUP($B124,MeetResults!$P:$R,3,0)),"")</f>
        <v/>
      </c>
      <c r="I124" s="106" t="str">
        <f t="shared" si="0"/>
        <v/>
      </c>
    </row>
    <row r="125" spans="1:9" ht="14">
      <c r="A125" s="103" t="s">
        <v>145</v>
      </c>
      <c r="B125" s="107" t="s">
        <v>734</v>
      </c>
      <c r="C125" s="103">
        <v>11</v>
      </c>
      <c r="D125" s="103" t="s">
        <v>630</v>
      </c>
      <c r="E125" s="104" t="s">
        <v>341</v>
      </c>
      <c r="F125" s="104" t="s">
        <v>342</v>
      </c>
      <c r="G125" s="104">
        <v>3</v>
      </c>
      <c r="H125" s="105" t="str">
        <f>IF($B125&gt;"''",IF(ISNA(VLOOKUP($B125,MeetResults!$D:$F,3,0)),"",VLOOKUP($B125,MeetResults!$D:$F,3,0))&amp;IF(ISNA(VLOOKUP($B125,MeetResults!$P:$R,3,0)),"",VLOOKUP($B125,MeetResults!$P:$R,3,0)),"")</f>
        <v/>
      </c>
      <c r="I125" s="108" t="str">
        <f t="shared" si="0"/>
        <v/>
      </c>
    </row>
    <row r="126" spans="1:9" ht="14">
      <c r="A126" s="103" t="s">
        <v>145</v>
      </c>
      <c r="B126" s="107" t="s">
        <v>735</v>
      </c>
      <c r="C126" s="103">
        <v>15</v>
      </c>
      <c r="D126" s="103" t="s">
        <v>625</v>
      </c>
      <c r="E126" s="104" t="s">
        <v>252</v>
      </c>
      <c r="F126" s="104" t="s">
        <v>252</v>
      </c>
      <c r="G126" s="104">
        <v>3</v>
      </c>
      <c r="H126" s="105" t="str">
        <f>IF($B126&gt;"''",IF(ISNA(VLOOKUP($B126,MeetResults!$D:$F,3,0)),"",VLOOKUP($B126,MeetResults!$D:$F,3,0))&amp;IF(ISNA(VLOOKUP($B126,MeetResults!$P:$R,3,0)),"",VLOOKUP($B126,MeetResults!$P:$R,3,0)),"")</f>
        <v/>
      </c>
      <c r="I126" s="105" t="str">
        <f t="shared" si="0"/>
        <v/>
      </c>
    </row>
    <row r="127" spans="1:9" ht="14">
      <c r="A127" s="103" t="s">
        <v>145</v>
      </c>
      <c r="B127" s="107" t="s">
        <v>736</v>
      </c>
      <c r="C127" s="103">
        <v>17</v>
      </c>
      <c r="D127" s="103" t="s">
        <v>625</v>
      </c>
      <c r="E127" s="104" t="s">
        <v>252</v>
      </c>
      <c r="F127" s="104" t="s">
        <v>252</v>
      </c>
      <c r="G127" s="104">
        <v>3</v>
      </c>
      <c r="H127" s="105" t="str">
        <f>IF($B127&gt;"''",IF(ISNA(VLOOKUP($B127,MeetResults!$D:$F,3,0)),"",VLOOKUP($B127,MeetResults!$D:$F,3,0))&amp;IF(ISNA(VLOOKUP($B127,MeetResults!$P:$R,3,0)),"",VLOOKUP($B127,MeetResults!$P:$R,3,0)),"")</f>
        <v/>
      </c>
      <c r="I127" s="105" t="str">
        <f t="shared" si="0"/>
        <v/>
      </c>
    </row>
    <row r="128" spans="1:9" ht="14">
      <c r="A128" s="103" t="s">
        <v>145</v>
      </c>
      <c r="B128" s="107" t="s">
        <v>737</v>
      </c>
      <c r="C128" s="103">
        <v>15</v>
      </c>
      <c r="D128" s="103" t="s">
        <v>630</v>
      </c>
      <c r="E128" s="104" t="s">
        <v>252</v>
      </c>
      <c r="F128" s="104" t="s">
        <v>252</v>
      </c>
      <c r="G128" s="104">
        <v>3</v>
      </c>
      <c r="H128" s="105" t="str">
        <f>IF($B128&gt;"''",IF(ISNA(VLOOKUP($B128,MeetResults!$D:$F,3,0)),"",VLOOKUP($B128,MeetResults!$D:$F,3,0))&amp;IF(ISNA(VLOOKUP($B128,MeetResults!$P:$R,3,0)),"",VLOOKUP($B128,MeetResults!$P:$R,3,0)),"")</f>
        <v/>
      </c>
      <c r="I128" s="106" t="str">
        <f t="shared" si="0"/>
        <v/>
      </c>
    </row>
    <row r="129" spans="1:9" ht="14">
      <c r="A129" s="103" t="s">
        <v>145</v>
      </c>
      <c r="B129" s="107" t="s">
        <v>738</v>
      </c>
      <c r="C129" s="103">
        <v>15</v>
      </c>
      <c r="D129" s="103" t="s">
        <v>630</v>
      </c>
      <c r="E129" s="104" t="s">
        <v>252</v>
      </c>
      <c r="F129" s="104" t="s">
        <v>252</v>
      </c>
      <c r="G129" s="104">
        <v>3</v>
      </c>
      <c r="H129" s="105" t="str">
        <f>IF($B129&gt;"''",IF(ISNA(VLOOKUP($B129,MeetResults!$D:$F,3,0)),"",VLOOKUP($B129,MeetResults!$D:$F,3,0))&amp;IF(ISNA(VLOOKUP($B129,MeetResults!$P:$R,3,0)),"",VLOOKUP($B129,MeetResults!$P:$R,3,0)),"")</f>
        <v/>
      </c>
      <c r="I129" s="106" t="str">
        <f t="shared" si="0"/>
        <v/>
      </c>
    </row>
    <row r="130" spans="1:9" ht="14">
      <c r="A130" s="103" t="s">
        <v>149</v>
      </c>
      <c r="B130" s="107" t="s">
        <v>739</v>
      </c>
      <c r="C130" s="103">
        <v>8</v>
      </c>
      <c r="D130" s="103" t="s">
        <v>625</v>
      </c>
      <c r="E130" s="104" t="s">
        <v>174</v>
      </c>
      <c r="F130" s="104" t="s">
        <v>341</v>
      </c>
      <c r="G130" s="104">
        <v>4</v>
      </c>
      <c r="H130" s="105" t="str">
        <f>IF($B130&gt;"''",IF(ISNA(VLOOKUP($B130,MeetResults!$D:$F,3,0)),"",VLOOKUP($B130,MeetResults!$D:$F,3,0))&amp;IF(ISNA(VLOOKUP($B130,MeetResults!$P:$R,3,0)),"",VLOOKUP($B130,MeetResults!$P:$R,3,0)),"")</f>
        <v/>
      </c>
      <c r="I130" s="106" t="str">
        <f t="shared" si="0"/>
        <v/>
      </c>
    </row>
    <row r="131" spans="1:9" ht="14">
      <c r="A131" s="103" t="s">
        <v>149</v>
      </c>
      <c r="B131" s="107" t="s">
        <v>740</v>
      </c>
      <c r="C131" s="103">
        <v>8</v>
      </c>
      <c r="D131" s="103" t="s">
        <v>625</v>
      </c>
      <c r="E131" s="104" t="s">
        <v>174</v>
      </c>
      <c r="F131" s="104" t="s">
        <v>341</v>
      </c>
      <c r="G131" s="104">
        <v>4</v>
      </c>
      <c r="H131" s="105" t="str">
        <f>IF($B131&gt;"''",IF(ISNA(VLOOKUP($B131,MeetResults!$D:$F,3,0)),"",VLOOKUP($B131,MeetResults!$D:$F,3,0))&amp;IF(ISNA(VLOOKUP($B131,MeetResults!$P:$R,3,0)),"",VLOOKUP($B131,MeetResults!$P:$R,3,0)),"")</f>
        <v/>
      </c>
      <c r="I131" s="108" t="str">
        <f t="shared" si="0"/>
        <v/>
      </c>
    </row>
    <row r="132" spans="1:9" ht="14">
      <c r="A132" s="103" t="s">
        <v>149</v>
      </c>
      <c r="B132" s="107" t="s">
        <v>741</v>
      </c>
      <c r="C132" s="103">
        <v>6</v>
      </c>
      <c r="D132" s="103" t="s">
        <v>625</v>
      </c>
      <c r="E132" s="104" t="s">
        <v>174</v>
      </c>
      <c r="F132" s="104" t="s">
        <v>341</v>
      </c>
      <c r="G132" s="104">
        <v>4</v>
      </c>
      <c r="H132" s="105" t="str">
        <f>IF($B132&gt;"''",IF(ISNA(VLOOKUP($B132,MeetResults!$D:$F,3,0)),"",VLOOKUP($B132,MeetResults!$D:$F,3,0))&amp;IF(ISNA(VLOOKUP($B132,MeetResults!$P:$R,3,0)),"",VLOOKUP($B132,MeetResults!$P:$R,3,0)),"")</f>
        <v/>
      </c>
      <c r="I132" s="106" t="str">
        <f t="shared" si="0"/>
        <v/>
      </c>
    </row>
    <row r="133" spans="1:9" ht="14">
      <c r="A133" s="103" t="s">
        <v>149</v>
      </c>
      <c r="B133" s="107" t="s">
        <v>742</v>
      </c>
      <c r="C133" s="103">
        <v>7</v>
      </c>
      <c r="D133" s="103" t="s">
        <v>625</v>
      </c>
      <c r="E133" s="104" t="s">
        <v>174</v>
      </c>
      <c r="F133" s="104" t="s">
        <v>341</v>
      </c>
      <c r="G133" s="104">
        <v>4</v>
      </c>
      <c r="H133" s="105" t="str">
        <f>IF($B133&gt;"''",IF(ISNA(VLOOKUP($B133,MeetResults!$D:$F,3,0)),"",VLOOKUP($B133,MeetResults!$D:$F,3,0))&amp;IF(ISNA(VLOOKUP($B133,MeetResults!$P:$R,3,0)),"",VLOOKUP($B133,MeetResults!$P:$R,3,0)),"")</f>
        <v/>
      </c>
      <c r="I133" s="106" t="str">
        <f t="shared" si="0"/>
        <v/>
      </c>
    </row>
    <row r="134" spans="1:9" ht="14">
      <c r="A134" s="103" t="s">
        <v>149</v>
      </c>
      <c r="B134" s="107" t="s">
        <v>743</v>
      </c>
      <c r="C134" s="103">
        <v>7</v>
      </c>
      <c r="D134" s="103" t="s">
        <v>625</v>
      </c>
      <c r="E134" s="104" t="s">
        <v>174</v>
      </c>
      <c r="F134" s="104" t="s">
        <v>341</v>
      </c>
      <c r="G134" s="104">
        <v>4</v>
      </c>
      <c r="H134" s="105" t="str">
        <f>IF($B134&gt;"''",IF(ISNA(VLOOKUP($B134,MeetResults!$D:$F,3,0)),"",VLOOKUP($B134,MeetResults!$D:$F,3,0))&amp;IF(ISNA(VLOOKUP($B134,MeetResults!$P:$R,3,0)),"",VLOOKUP($B134,MeetResults!$P:$R,3,0)),"")</f>
        <v/>
      </c>
      <c r="I134" s="106" t="str">
        <f t="shared" si="0"/>
        <v/>
      </c>
    </row>
    <row r="135" spans="1:9" ht="14">
      <c r="A135" s="103" t="s">
        <v>149</v>
      </c>
      <c r="B135" s="107" t="s">
        <v>744</v>
      </c>
      <c r="C135" s="103">
        <v>9</v>
      </c>
      <c r="D135" s="103" t="s">
        <v>625</v>
      </c>
      <c r="E135" s="104" t="s">
        <v>174</v>
      </c>
      <c r="F135" s="104" t="s">
        <v>341</v>
      </c>
      <c r="G135" s="104">
        <v>4</v>
      </c>
      <c r="H135" s="105" t="str">
        <f>IF($B135&gt;"''",IF(ISNA(VLOOKUP($B135,MeetResults!$D:$F,3,0)),"",VLOOKUP($B135,MeetResults!$D:$F,3,0))&amp;IF(ISNA(VLOOKUP($B135,MeetResults!$P:$R,3,0)),"",VLOOKUP($B135,MeetResults!$P:$R,3,0)),"")</f>
        <v/>
      </c>
      <c r="I135" s="105" t="str">
        <f t="shared" si="0"/>
        <v/>
      </c>
    </row>
    <row r="136" spans="1:9" ht="14">
      <c r="A136" s="103" t="s">
        <v>149</v>
      </c>
      <c r="B136" s="107" t="s">
        <v>745</v>
      </c>
      <c r="C136" s="103">
        <v>9</v>
      </c>
      <c r="D136" s="103" t="s">
        <v>625</v>
      </c>
      <c r="E136" s="104" t="s">
        <v>174</v>
      </c>
      <c r="F136" s="104" t="s">
        <v>341</v>
      </c>
      <c r="G136" s="104">
        <v>4</v>
      </c>
      <c r="H136" s="105" t="str">
        <f>IF($B136&gt;"''",IF(ISNA(VLOOKUP($B136,MeetResults!$D:$F,3,0)),"",VLOOKUP($B136,MeetResults!$D:$F,3,0))&amp;IF(ISNA(VLOOKUP($B136,MeetResults!$P:$R,3,0)),"",VLOOKUP($B136,MeetResults!$P:$R,3,0)),"")</f>
        <v/>
      </c>
      <c r="I136" s="106" t="str">
        <f t="shared" si="0"/>
        <v/>
      </c>
    </row>
    <row r="137" spans="1:9" ht="14">
      <c r="A137" s="103" t="s">
        <v>149</v>
      </c>
      <c r="B137" s="107" t="s">
        <v>746</v>
      </c>
      <c r="C137" s="103">
        <v>10</v>
      </c>
      <c r="D137" s="103" t="s">
        <v>625</v>
      </c>
      <c r="E137" s="104" t="s">
        <v>174</v>
      </c>
      <c r="F137" s="104" t="s">
        <v>341</v>
      </c>
      <c r="G137" s="104">
        <v>4</v>
      </c>
      <c r="H137" s="105" t="str">
        <f>IF($B137&gt;"''",IF(ISNA(VLOOKUP($B137,MeetResults!$D:$F,3,0)),"",VLOOKUP($B137,MeetResults!$D:$F,3,0))&amp;IF(ISNA(VLOOKUP($B137,MeetResults!$P:$R,3,0)),"",VLOOKUP($B137,MeetResults!$P:$R,3,0)),"")</f>
        <v/>
      </c>
      <c r="I137" s="106" t="str">
        <f t="shared" si="0"/>
        <v/>
      </c>
    </row>
    <row r="138" spans="1:9" ht="14">
      <c r="A138" s="103" t="s">
        <v>149</v>
      </c>
      <c r="B138" s="107" t="s">
        <v>747</v>
      </c>
      <c r="C138" s="103">
        <v>10</v>
      </c>
      <c r="D138" s="103" t="s">
        <v>630</v>
      </c>
      <c r="E138" s="104" t="s">
        <v>174</v>
      </c>
      <c r="F138" s="104" t="s">
        <v>341</v>
      </c>
      <c r="G138" s="104">
        <v>4</v>
      </c>
      <c r="H138" s="105" t="str">
        <f>IF($B138&gt;"''",IF(ISNA(VLOOKUP($B138,MeetResults!$D:$F,3,0)),"",VLOOKUP($B138,MeetResults!$D:$F,3,0))&amp;IF(ISNA(VLOOKUP($B138,MeetResults!$P:$R,3,0)),"",VLOOKUP($B138,MeetResults!$P:$R,3,0)),"")</f>
        <v/>
      </c>
      <c r="I138" s="105" t="str">
        <f t="shared" si="0"/>
        <v/>
      </c>
    </row>
    <row r="139" spans="1:9" ht="14">
      <c r="A139" s="103" t="s">
        <v>149</v>
      </c>
      <c r="B139" s="107" t="s">
        <v>748</v>
      </c>
      <c r="C139" s="103">
        <v>9</v>
      </c>
      <c r="D139" s="103" t="s">
        <v>630</v>
      </c>
      <c r="E139" s="104" t="s">
        <v>174</v>
      </c>
      <c r="F139" s="104" t="s">
        <v>341</v>
      </c>
      <c r="G139" s="104">
        <v>4</v>
      </c>
      <c r="H139" s="105" t="str">
        <f>IF($B139&gt;"''",IF(ISNA(VLOOKUP($B139,MeetResults!$D:$F,3,0)),"",VLOOKUP($B139,MeetResults!$D:$F,3,0))&amp;IF(ISNA(VLOOKUP($B139,MeetResults!$P:$R,3,0)),"",VLOOKUP($B139,MeetResults!$P:$R,3,0)),"")</f>
        <v/>
      </c>
      <c r="I139" s="106" t="str">
        <f t="shared" si="0"/>
        <v/>
      </c>
    </row>
    <row r="140" spans="1:9" ht="14">
      <c r="A140" s="103" t="s">
        <v>149</v>
      </c>
      <c r="B140" s="107" t="s">
        <v>749</v>
      </c>
      <c r="C140" s="103">
        <v>6</v>
      </c>
      <c r="D140" s="103" t="s">
        <v>630</v>
      </c>
      <c r="E140" s="104" t="s">
        <v>174</v>
      </c>
      <c r="F140" s="104" t="s">
        <v>341</v>
      </c>
      <c r="G140" s="104">
        <v>4</v>
      </c>
      <c r="H140" s="105" t="str">
        <f>IF($B140&gt;"''",IF(ISNA(VLOOKUP($B140,MeetResults!$D:$F,3,0)),"",VLOOKUP($B140,MeetResults!$D:$F,3,0))&amp;IF(ISNA(VLOOKUP($B140,MeetResults!$P:$R,3,0)),"",VLOOKUP($B140,MeetResults!$P:$R,3,0)),"")</f>
        <v/>
      </c>
      <c r="I140" s="108" t="str">
        <f t="shared" si="0"/>
        <v/>
      </c>
    </row>
    <row r="141" spans="1:9" ht="14">
      <c r="A141" s="103" t="s">
        <v>149</v>
      </c>
      <c r="B141" s="107" t="s">
        <v>750</v>
      </c>
      <c r="C141" s="103">
        <v>10</v>
      </c>
      <c r="D141" s="103" t="s">
        <v>630</v>
      </c>
      <c r="E141" s="104" t="s">
        <v>174</v>
      </c>
      <c r="F141" s="104" t="s">
        <v>341</v>
      </c>
      <c r="G141" s="104">
        <v>4</v>
      </c>
      <c r="H141" s="105" t="str">
        <f>IF($B141&gt;"''",IF(ISNA(VLOOKUP($B141,MeetResults!$D:$F,3,0)),"",VLOOKUP($B141,MeetResults!$D:$F,3,0))&amp;IF(ISNA(VLOOKUP($B141,MeetResults!$P:$R,3,0)),"",VLOOKUP($B141,MeetResults!$P:$R,3,0)),"")</f>
        <v/>
      </c>
      <c r="I141" s="108" t="str">
        <f t="shared" si="0"/>
        <v/>
      </c>
    </row>
    <row r="142" spans="1:9" ht="14">
      <c r="A142" s="103" t="s">
        <v>149</v>
      </c>
      <c r="B142" s="107" t="s">
        <v>751</v>
      </c>
      <c r="C142" s="103">
        <v>6</v>
      </c>
      <c r="D142" s="103" t="s">
        <v>630</v>
      </c>
      <c r="E142" s="104" t="s">
        <v>174</v>
      </c>
      <c r="F142" s="104" t="s">
        <v>341</v>
      </c>
      <c r="G142" s="104">
        <v>4</v>
      </c>
      <c r="H142" s="105" t="str">
        <f>IF($B142&gt;"''",IF(ISNA(VLOOKUP($B142,MeetResults!$D:$F,3,0)),"",VLOOKUP($B142,MeetResults!$D:$F,3,0))&amp;IF(ISNA(VLOOKUP($B142,MeetResults!$P:$R,3,0)),"",VLOOKUP($B142,MeetResults!$P:$R,3,0)),"")</f>
        <v/>
      </c>
      <c r="I142" s="106" t="str">
        <f t="shared" si="0"/>
        <v/>
      </c>
    </row>
    <row r="143" spans="1:9" ht="14">
      <c r="A143" s="103" t="s">
        <v>149</v>
      </c>
      <c r="B143" s="107" t="s">
        <v>753</v>
      </c>
      <c r="C143" s="103">
        <v>8</v>
      </c>
      <c r="D143" s="103" t="s">
        <v>630</v>
      </c>
      <c r="E143" s="104" t="s">
        <v>174</v>
      </c>
      <c r="F143" s="104" t="s">
        <v>341</v>
      </c>
      <c r="G143" s="104">
        <v>4</v>
      </c>
      <c r="H143" s="105" t="str">
        <f>IF($B143&gt;"''",IF(ISNA(VLOOKUP($B143,MeetResults!$D:$F,3,0)),"",VLOOKUP($B143,MeetResults!$D:$F,3,0))&amp;IF(ISNA(VLOOKUP($B143,MeetResults!$P:$R,3,0)),"",VLOOKUP($B143,MeetResults!$P:$R,3,0)),"")</f>
        <v/>
      </c>
      <c r="I143" s="108" t="str">
        <f t="shared" si="0"/>
        <v/>
      </c>
    </row>
    <row r="144" spans="1:9" ht="14">
      <c r="A144" s="103" t="s">
        <v>149</v>
      </c>
      <c r="B144" s="107" t="s">
        <v>754</v>
      </c>
      <c r="C144" s="103">
        <v>9</v>
      </c>
      <c r="D144" s="103" t="s">
        <v>630</v>
      </c>
      <c r="E144" s="104" t="s">
        <v>174</v>
      </c>
      <c r="F144" s="104" t="s">
        <v>341</v>
      </c>
      <c r="G144" s="104">
        <v>4</v>
      </c>
      <c r="H144" s="105" t="str">
        <f>IF($B144&gt;"''",IF(ISNA(VLOOKUP($B144,MeetResults!$D:$F,3,0)),"",VLOOKUP($B144,MeetResults!$D:$F,3,0))&amp;IF(ISNA(VLOOKUP($B144,MeetResults!$P:$R,3,0)),"",VLOOKUP($B144,MeetResults!$P:$R,3,0)),"")</f>
        <v/>
      </c>
      <c r="I144" s="108" t="str">
        <f t="shared" si="0"/>
        <v/>
      </c>
    </row>
    <row r="145" spans="1:9" ht="14">
      <c r="A145" s="103" t="s">
        <v>149</v>
      </c>
      <c r="B145" s="107" t="s">
        <v>755</v>
      </c>
      <c r="C145" s="103">
        <v>10</v>
      </c>
      <c r="D145" s="103" t="s">
        <v>630</v>
      </c>
      <c r="E145" s="104" t="s">
        <v>174</v>
      </c>
      <c r="F145" s="104" t="s">
        <v>341</v>
      </c>
      <c r="G145" s="104">
        <v>4</v>
      </c>
      <c r="H145" s="105" t="str">
        <f>IF($B145&gt;"''",IF(ISNA(VLOOKUP($B145,MeetResults!$D:$F,3,0)),"",VLOOKUP($B145,MeetResults!$D:$F,3,0))&amp;IF(ISNA(VLOOKUP($B145,MeetResults!$P:$R,3,0)),"",VLOOKUP($B145,MeetResults!$P:$R,3,0)),"")</f>
        <v/>
      </c>
      <c r="I145" s="105" t="str">
        <f t="shared" si="0"/>
        <v/>
      </c>
    </row>
    <row r="146" spans="1:9" ht="14">
      <c r="A146" s="103" t="s">
        <v>149</v>
      </c>
      <c r="B146" s="107" t="s">
        <v>756</v>
      </c>
      <c r="C146" s="103">
        <v>9</v>
      </c>
      <c r="D146" s="103" t="s">
        <v>630</v>
      </c>
      <c r="E146" s="104" t="s">
        <v>174</v>
      </c>
      <c r="F146" s="104" t="s">
        <v>341</v>
      </c>
      <c r="G146" s="104">
        <v>4</v>
      </c>
      <c r="H146" s="105" t="str">
        <f>IF($B146&gt;"''",IF(ISNA(VLOOKUP($B146,MeetResults!$D:$F,3,0)),"",VLOOKUP($B146,MeetResults!$D:$F,3,0))&amp;IF(ISNA(VLOOKUP($B146,MeetResults!$P:$R,3,0)),"",VLOOKUP($B146,MeetResults!$P:$R,3,0)),"")</f>
        <v/>
      </c>
      <c r="I146" s="105" t="str">
        <f t="shared" si="0"/>
        <v/>
      </c>
    </row>
    <row r="147" spans="1:9" ht="14">
      <c r="A147" s="103" t="s">
        <v>149</v>
      </c>
      <c r="B147" s="107" t="s">
        <v>757</v>
      </c>
      <c r="C147" s="103">
        <v>9</v>
      </c>
      <c r="D147" s="103" t="s">
        <v>630</v>
      </c>
      <c r="E147" s="104" t="s">
        <v>174</v>
      </c>
      <c r="F147" s="104" t="s">
        <v>341</v>
      </c>
      <c r="G147" s="104">
        <v>4</v>
      </c>
      <c r="H147" s="105" t="str">
        <f>IF($B147&gt;"''",IF(ISNA(VLOOKUP($B147,MeetResults!$D:$F,3,0)),"",VLOOKUP($B147,MeetResults!$D:$F,3,0))&amp;IF(ISNA(VLOOKUP($B147,MeetResults!$P:$R,3,0)),"",VLOOKUP($B147,MeetResults!$P:$R,3,0)),"")</f>
        <v/>
      </c>
      <c r="I147" s="108" t="str">
        <f t="shared" si="0"/>
        <v/>
      </c>
    </row>
    <row r="148" spans="1:9" ht="14">
      <c r="A148" s="103" t="s">
        <v>149</v>
      </c>
      <c r="B148" s="107" t="s">
        <v>758</v>
      </c>
      <c r="C148" s="103">
        <v>10</v>
      </c>
      <c r="D148" s="103" t="s">
        <v>630</v>
      </c>
      <c r="E148" s="104" t="s">
        <v>174</v>
      </c>
      <c r="F148" s="104" t="s">
        <v>341</v>
      </c>
      <c r="G148" s="104">
        <v>4</v>
      </c>
      <c r="H148" s="105" t="str">
        <f>IF($B148&gt;"''",IF(ISNA(VLOOKUP($B148,MeetResults!$D:$F,3,0)),"",VLOOKUP($B148,MeetResults!$D:$F,3,0))&amp;IF(ISNA(VLOOKUP($B148,MeetResults!$P:$R,3,0)),"",VLOOKUP($B148,MeetResults!$P:$R,3,0)),"")</f>
        <v/>
      </c>
      <c r="I148" s="105" t="str">
        <f t="shared" si="0"/>
        <v/>
      </c>
    </row>
    <row r="149" spans="1:9" ht="14">
      <c r="A149" s="103" t="s">
        <v>149</v>
      </c>
      <c r="B149" s="107" t="s">
        <v>759</v>
      </c>
      <c r="C149" s="103">
        <v>10</v>
      </c>
      <c r="D149" s="103" t="s">
        <v>630</v>
      </c>
      <c r="E149" s="104" t="s">
        <v>174</v>
      </c>
      <c r="F149" s="104" t="s">
        <v>341</v>
      </c>
      <c r="G149" s="104">
        <v>4</v>
      </c>
      <c r="H149" s="105" t="str">
        <f>IF($B149&gt;"''",IF(ISNA(VLOOKUP($B149,MeetResults!$D:$F,3,0)),"",VLOOKUP($B149,MeetResults!$D:$F,3,0))&amp;IF(ISNA(VLOOKUP($B149,MeetResults!$P:$R,3,0)),"",VLOOKUP($B149,MeetResults!$P:$R,3,0)),"")</f>
        <v/>
      </c>
      <c r="I149" s="105" t="str">
        <f t="shared" si="0"/>
        <v/>
      </c>
    </row>
    <row r="150" spans="1:9" ht="14">
      <c r="A150" s="103" t="s">
        <v>149</v>
      </c>
      <c r="B150" s="107" t="s">
        <v>760</v>
      </c>
      <c r="C150" s="103">
        <v>9</v>
      </c>
      <c r="D150" s="103" t="s">
        <v>630</v>
      </c>
      <c r="E150" s="104" t="s">
        <v>174</v>
      </c>
      <c r="F150" s="104" t="s">
        <v>341</v>
      </c>
      <c r="G150" s="104">
        <v>4</v>
      </c>
      <c r="H150" s="105" t="str">
        <f>IF($B150&gt;"''",IF(ISNA(VLOOKUP($B150,MeetResults!$D:$F,3,0)),"",VLOOKUP($B150,MeetResults!$D:$F,3,0))&amp;IF(ISNA(VLOOKUP($B150,MeetResults!$P:$R,3,0)),"",VLOOKUP($B150,MeetResults!$P:$R,3,0)),"")</f>
        <v/>
      </c>
      <c r="I150" s="108" t="str">
        <f t="shared" si="0"/>
        <v/>
      </c>
    </row>
    <row r="151" spans="1:9" ht="14">
      <c r="A151" s="103" t="s">
        <v>149</v>
      </c>
      <c r="B151" s="107" t="s">
        <v>761</v>
      </c>
      <c r="C151" s="103">
        <v>13</v>
      </c>
      <c r="D151" s="103" t="s">
        <v>625</v>
      </c>
      <c r="E151" s="104" t="s">
        <v>342</v>
      </c>
      <c r="F151" s="104" t="s">
        <v>252</v>
      </c>
      <c r="G151" s="104">
        <v>4</v>
      </c>
      <c r="H151" s="105" t="str">
        <f>IF($B151&gt;"''",IF(ISNA(VLOOKUP($B151,MeetResults!$D:$F,3,0)),"",VLOOKUP($B151,MeetResults!$D:$F,3,0))&amp;IF(ISNA(VLOOKUP($B151,MeetResults!$P:$R,3,0)),"",VLOOKUP($B151,MeetResults!$P:$R,3,0)),"")</f>
        <v/>
      </c>
      <c r="I151" s="106" t="str">
        <f t="shared" si="0"/>
        <v/>
      </c>
    </row>
    <row r="152" spans="1:9" ht="14">
      <c r="A152" s="103" t="s">
        <v>149</v>
      </c>
      <c r="B152" s="107" t="s">
        <v>762</v>
      </c>
      <c r="C152" s="103">
        <v>13</v>
      </c>
      <c r="D152" s="103" t="s">
        <v>630</v>
      </c>
      <c r="E152" s="104" t="s">
        <v>342</v>
      </c>
      <c r="F152" s="104" t="s">
        <v>252</v>
      </c>
      <c r="G152" s="104">
        <v>4</v>
      </c>
      <c r="H152" s="105" t="str">
        <f>IF($B152&gt;"''",IF(ISNA(VLOOKUP($B152,MeetResults!$D:$F,3,0)),"",VLOOKUP($B152,MeetResults!$D:$F,3,0))&amp;IF(ISNA(VLOOKUP($B152,MeetResults!$P:$R,3,0)),"",VLOOKUP($B152,MeetResults!$P:$R,3,0)),"")</f>
        <v/>
      </c>
      <c r="I152" s="106" t="str">
        <f t="shared" si="0"/>
        <v/>
      </c>
    </row>
    <row r="153" spans="1:9" ht="14">
      <c r="A153" s="103" t="s">
        <v>149</v>
      </c>
      <c r="B153" s="107" t="s">
        <v>763</v>
      </c>
      <c r="C153" s="103">
        <v>13</v>
      </c>
      <c r="D153" s="103" t="s">
        <v>630</v>
      </c>
      <c r="E153" s="104" t="s">
        <v>342</v>
      </c>
      <c r="F153" s="104" t="s">
        <v>252</v>
      </c>
      <c r="G153" s="104">
        <v>4</v>
      </c>
      <c r="H153" s="105" t="str">
        <f>IF($B153&gt;"''",IF(ISNA(VLOOKUP($B153,MeetResults!$D:$F,3,0)),"",VLOOKUP($B153,MeetResults!$D:$F,3,0))&amp;IF(ISNA(VLOOKUP($B153,MeetResults!$P:$R,3,0)),"",VLOOKUP($B153,MeetResults!$P:$R,3,0)),"")</f>
        <v/>
      </c>
      <c r="I153" s="108" t="str">
        <f t="shared" si="0"/>
        <v/>
      </c>
    </row>
    <row r="154" spans="1:9" ht="14">
      <c r="A154" s="103" t="s">
        <v>149</v>
      </c>
      <c r="B154" s="107" t="s">
        <v>764</v>
      </c>
      <c r="C154" s="103">
        <v>11</v>
      </c>
      <c r="D154" s="103" t="s">
        <v>625</v>
      </c>
      <c r="E154" s="104" t="s">
        <v>341</v>
      </c>
      <c r="F154" s="104" t="s">
        <v>342</v>
      </c>
      <c r="G154" s="104">
        <v>4</v>
      </c>
      <c r="H154" s="105" t="str">
        <f>IF($B154&gt;"''",IF(ISNA(VLOOKUP($B154,MeetResults!$D:$F,3,0)),"",VLOOKUP($B154,MeetResults!$D:$F,3,0))&amp;IF(ISNA(VLOOKUP($B154,MeetResults!$P:$R,3,0)),"",VLOOKUP($B154,MeetResults!$P:$R,3,0)),"")</f>
        <v/>
      </c>
      <c r="I154" s="106" t="str">
        <f t="shared" si="0"/>
        <v/>
      </c>
    </row>
    <row r="155" spans="1:9" ht="14">
      <c r="A155" s="103" t="s">
        <v>149</v>
      </c>
      <c r="B155" s="107" t="s">
        <v>765</v>
      </c>
      <c r="C155" s="103">
        <v>11</v>
      </c>
      <c r="D155" s="103" t="s">
        <v>625</v>
      </c>
      <c r="E155" s="104" t="s">
        <v>341</v>
      </c>
      <c r="F155" s="104" t="s">
        <v>342</v>
      </c>
      <c r="G155" s="104">
        <v>4</v>
      </c>
      <c r="H155" s="105" t="str">
        <f>IF($B155&gt;"''",IF(ISNA(VLOOKUP($B155,MeetResults!$D:$F,3,0)),"",VLOOKUP($B155,MeetResults!$D:$F,3,0))&amp;IF(ISNA(VLOOKUP($B155,MeetResults!$P:$R,3,0)),"",VLOOKUP($B155,MeetResults!$P:$R,3,0)),"")</f>
        <v/>
      </c>
      <c r="I155" s="106" t="str">
        <f t="shared" si="0"/>
        <v/>
      </c>
    </row>
    <row r="156" spans="1:9" ht="14">
      <c r="A156" s="103" t="s">
        <v>149</v>
      </c>
      <c r="B156" s="107" t="s">
        <v>766</v>
      </c>
      <c r="C156" s="103">
        <v>11</v>
      </c>
      <c r="D156" s="103" t="s">
        <v>625</v>
      </c>
      <c r="E156" s="104" t="s">
        <v>341</v>
      </c>
      <c r="F156" s="104" t="s">
        <v>342</v>
      </c>
      <c r="G156" s="104">
        <v>4</v>
      </c>
      <c r="H156" s="105" t="str">
        <f>IF($B156&gt;"''",IF(ISNA(VLOOKUP($B156,MeetResults!$D:$F,3,0)),"",VLOOKUP($B156,MeetResults!$D:$F,3,0))&amp;IF(ISNA(VLOOKUP($B156,MeetResults!$P:$R,3,0)),"",VLOOKUP($B156,MeetResults!$P:$R,3,0)),"")</f>
        <v/>
      </c>
      <c r="I156" s="105" t="str">
        <f t="shared" si="0"/>
        <v/>
      </c>
    </row>
    <row r="157" spans="1:9" ht="14">
      <c r="A157" s="103" t="s">
        <v>149</v>
      </c>
      <c r="B157" s="107" t="s">
        <v>767</v>
      </c>
      <c r="C157" s="103">
        <v>11</v>
      </c>
      <c r="D157" s="103" t="s">
        <v>625</v>
      </c>
      <c r="E157" s="104" t="s">
        <v>341</v>
      </c>
      <c r="F157" s="104" t="s">
        <v>342</v>
      </c>
      <c r="G157" s="104">
        <v>4</v>
      </c>
      <c r="H157" s="105" t="str">
        <f>IF($B157&gt;"''",IF(ISNA(VLOOKUP($B157,MeetResults!$D:$F,3,0)),"",VLOOKUP($B157,MeetResults!$D:$F,3,0))&amp;IF(ISNA(VLOOKUP($B157,MeetResults!$P:$R,3,0)),"",VLOOKUP($B157,MeetResults!$P:$R,3,0)),"")</f>
        <v/>
      </c>
      <c r="I157" s="108" t="str">
        <f t="shared" si="0"/>
        <v/>
      </c>
    </row>
    <row r="158" spans="1:9" ht="14">
      <c r="A158" s="103" t="s">
        <v>149</v>
      </c>
      <c r="B158" s="107" t="s">
        <v>768</v>
      </c>
      <c r="C158" s="103">
        <v>12</v>
      </c>
      <c r="D158" s="103" t="s">
        <v>630</v>
      </c>
      <c r="E158" s="104" t="s">
        <v>341</v>
      </c>
      <c r="F158" s="104" t="s">
        <v>342</v>
      </c>
      <c r="G158" s="104">
        <v>4</v>
      </c>
      <c r="H158" s="105" t="str">
        <f>IF($B158&gt;"''",IF(ISNA(VLOOKUP($B158,MeetResults!$D:$F,3,0)),"",VLOOKUP($B158,MeetResults!$D:$F,3,0))&amp;IF(ISNA(VLOOKUP($B158,MeetResults!$P:$R,3,0)),"",VLOOKUP($B158,MeetResults!$P:$R,3,0)),"")</f>
        <v/>
      </c>
      <c r="I158" s="108" t="str">
        <f t="shared" si="0"/>
        <v/>
      </c>
    </row>
    <row r="159" spans="1:9" ht="14">
      <c r="A159" s="103" t="s">
        <v>149</v>
      </c>
      <c r="B159" s="107" t="s">
        <v>769</v>
      </c>
      <c r="C159" s="103">
        <v>12</v>
      </c>
      <c r="D159" s="103" t="s">
        <v>630</v>
      </c>
      <c r="E159" s="104" t="s">
        <v>341</v>
      </c>
      <c r="F159" s="104" t="s">
        <v>342</v>
      </c>
      <c r="G159" s="104">
        <v>4</v>
      </c>
      <c r="H159" s="105" t="str">
        <f>IF($B159&gt;"''",IF(ISNA(VLOOKUP($B159,MeetResults!$D:$F,3,0)),"",VLOOKUP($B159,MeetResults!$D:$F,3,0))&amp;IF(ISNA(VLOOKUP($B159,MeetResults!$P:$R,3,0)),"",VLOOKUP($B159,MeetResults!$P:$R,3,0)),"")</f>
        <v/>
      </c>
      <c r="I159" s="108" t="str">
        <f t="shared" si="0"/>
        <v/>
      </c>
    </row>
    <row r="160" spans="1:9" ht="14">
      <c r="A160" s="103" t="s">
        <v>149</v>
      </c>
      <c r="B160" s="107" t="s">
        <v>752</v>
      </c>
      <c r="C160" s="103">
        <v>11</v>
      </c>
      <c r="D160" s="103" t="s">
        <v>630</v>
      </c>
      <c r="E160" s="104" t="s">
        <v>341</v>
      </c>
      <c r="F160" s="104" t="s">
        <v>342</v>
      </c>
      <c r="G160" s="104">
        <v>4</v>
      </c>
      <c r="H160" s="105" t="str">
        <f>IF($B160&gt;"''",IF(ISNA(VLOOKUP($B160,MeetResults!$D:$F,3,0)),"",VLOOKUP($B160,MeetResults!$D:$F,3,0))&amp;IF(ISNA(VLOOKUP($B160,MeetResults!$P:$R,3,0)),"",VLOOKUP($B160,MeetResults!$P:$R,3,0)),"")</f>
        <v/>
      </c>
      <c r="I160" s="105" t="str">
        <f t="shared" si="0"/>
        <v/>
      </c>
    </row>
    <row r="161" spans="1:9" ht="14">
      <c r="A161" s="103" t="s">
        <v>149</v>
      </c>
      <c r="B161" s="107" t="s">
        <v>770</v>
      </c>
      <c r="C161" s="103">
        <v>11</v>
      </c>
      <c r="D161" s="103" t="s">
        <v>630</v>
      </c>
      <c r="E161" s="104" t="s">
        <v>341</v>
      </c>
      <c r="F161" s="104" t="s">
        <v>342</v>
      </c>
      <c r="G161" s="104">
        <v>4</v>
      </c>
      <c r="H161" s="105" t="str">
        <f>IF($B161&gt;"''",IF(ISNA(VLOOKUP($B161,MeetResults!$D:$F,3,0)),"",VLOOKUP($B161,MeetResults!$D:$F,3,0))&amp;IF(ISNA(VLOOKUP($B161,MeetResults!$P:$R,3,0)),"",VLOOKUP($B161,MeetResults!$P:$R,3,0)),"")</f>
        <v/>
      </c>
      <c r="I161" s="105" t="str">
        <f t="shared" si="0"/>
        <v/>
      </c>
    </row>
    <row r="162" spans="1:9" ht="14">
      <c r="A162" s="103" t="s">
        <v>149</v>
      </c>
      <c r="B162" s="107" t="s">
        <v>771</v>
      </c>
      <c r="C162" s="103">
        <v>11</v>
      </c>
      <c r="D162" s="103" t="s">
        <v>630</v>
      </c>
      <c r="E162" s="104" t="s">
        <v>341</v>
      </c>
      <c r="F162" s="104" t="s">
        <v>342</v>
      </c>
      <c r="G162" s="104">
        <v>4</v>
      </c>
      <c r="H162" s="105" t="str">
        <f>IF($B162&gt;"''",IF(ISNA(VLOOKUP($B162,MeetResults!$D:$F,3,0)),"",VLOOKUP($B162,MeetResults!$D:$F,3,0))&amp;IF(ISNA(VLOOKUP($B162,MeetResults!$P:$R,3,0)),"",VLOOKUP($B162,MeetResults!$P:$R,3,0)),"")</f>
        <v/>
      </c>
      <c r="I162" s="108" t="str">
        <f t="shared" si="0"/>
        <v/>
      </c>
    </row>
    <row r="163" spans="1:9" ht="14">
      <c r="A163" s="103" t="s">
        <v>149</v>
      </c>
      <c r="B163" s="107" t="s">
        <v>772</v>
      </c>
      <c r="C163" s="103">
        <v>12</v>
      </c>
      <c r="D163" s="103" t="s">
        <v>630</v>
      </c>
      <c r="E163" s="104" t="s">
        <v>341</v>
      </c>
      <c r="F163" s="104" t="s">
        <v>342</v>
      </c>
      <c r="G163" s="104">
        <v>4</v>
      </c>
      <c r="H163" s="105" t="str">
        <f>IF($B163&gt;"''",IF(ISNA(VLOOKUP($B163,MeetResults!$D:$F,3,0)),"",VLOOKUP($B163,MeetResults!$D:$F,3,0))&amp;IF(ISNA(VLOOKUP($B163,MeetResults!$P:$R,3,0)),"",VLOOKUP($B163,MeetResults!$P:$R,3,0)),"")</f>
        <v/>
      </c>
      <c r="I163" s="108" t="str">
        <f t="shared" si="0"/>
        <v/>
      </c>
    </row>
    <row r="164" spans="1:9" ht="14">
      <c r="A164" s="103" t="s">
        <v>149</v>
      </c>
      <c r="B164" s="107" t="s">
        <v>773</v>
      </c>
      <c r="C164" s="103">
        <v>12</v>
      </c>
      <c r="D164" s="103" t="s">
        <v>630</v>
      </c>
      <c r="E164" s="104" t="s">
        <v>341</v>
      </c>
      <c r="F164" s="104" t="s">
        <v>342</v>
      </c>
      <c r="G164" s="104">
        <v>4</v>
      </c>
      <c r="H164" s="105" t="str">
        <f>IF($B164&gt;"''",IF(ISNA(VLOOKUP($B164,MeetResults!$D:$F,3,0)),"",VLOOKUP($B164,MeetResults!$D:$F,3,0))&amp;IF(ISNA(VLOOKUP($B164,MeetResults!$P:$R,3,0)),"",VLOOKUP($B164,MeetResults!$P:$R,3,0)),"")</f>
        <v/>
      </c>
      <c r="I164" s="106" t="str">
        <f t="shared" si="0"/>
        <v/>
      </c>
    </row>
    <row r="165" spans="1:9" ht="14">
      <c r="A165" s="103" t="s">
        <v>149</v>
      </c>
      <c r="B165" s="107" t="s">
        <v>774</v>
      </c>
      <c r="C165" s="103">
        <v>15</v>
      </c>
      <c r="D165" s="103" t="s">
        <v>625</v>
      </c>
      <c r="E165" s="104" t="s">
        <v>252</v>
      </c>
      <c r="F165" s="104" t="s">
        <v>252</v>
      </c>
      <c r="G165" s="104">
        <v>4</v>
      </c>
      <c r="H165" s="105" t="str">
        <f>IF($B165&gt;"''",IF(ISNA(VLOOKUP($B165,MeetResults!$D:$F,3,0)),"",VLOOKUP($B165,MeetResults!$D:$F,3,0))&amp;IF(ISNA(VLOOKUP($B165,MeetResults!$P:$R,3,0)),"",VLOOKUP($B165,MeetResults!$P:$R,3,0)),"")</f>
        <v/>
      </c>
      <c r="I165" s="108" t="str">
        <f t="shared" si="0"/>
        <v/>
      </c>
    </row>
    <row r="166" spans="1:9" ht="14">
      <c r="A166" s="103" t="s">
        <v>149</v>
      </c>
      <c r="B166" s="107" t="s">
        <v>775</v>
      </c>
      <c r="C166" s="103">
        <v>15</v>
      </c>
      <c r="D166" s="103" t="s">
        <v>625</v>
      </c>
      <c r="E166" s="104" t="s">
        <v>252</v>
      </c>
      <c r="F166" s="104" t="s">
        <v>252</v>
      </c>
      <c r="G166" s="104">
        <v>4</v>
      </c>
      <c r="H166" s="105" t="str">
        <f>IF($B166&gt;"''",IF(ISNA(VLOOKUP($B166,MeetResults!$D:$F,3,0)),"",VLOOKUP($B166,MeetResults!$D:$F,3,0))&amp;IF(ISNA(VLOOKUP($B166,MeetResults!$P:$R,3,0)),"",VLOOKUP($B166,MeetResults!$P:$R,3,0)),"")</f>
        <v/>
      </c>
      <c r="I166" s="108" t="str">
        <f t="shared" si="0"/>
        <v/>
      </c>
    </row>
    <row r="167" spans="1:9" ht="14">
      <c r="A167" s="103" t="s">
        <v>149</v>
      </c>
      <c r="B167" s="107" t="s">
        <v>776</v>
      </c>
      <c r="C167" s="103">
        <v>16</v>
      </c>
      <c r="D167" s="103" t="s">
        <v>625</v>
      </c>
      <c r="E167" s="104" t="s">
        <v>252</v>
      </c>
      <c r="F167" s="104" t="s">
        <v>252</v>
      </c>
      <c r="G167" s="104">
        <v>4</v>
      </c>
      <c r="H167" s="105" t="str">
        <f>IF($B167&gt;"''",IF(ISNA(VLOOKUP($B167,MeetResults!$D:$F,3,0)),"",VLOOKUP($B167,MeetResults!$D:$F,3,0))&amp;IF(ISNA(VLOOKUP($B167,MeetResults!$P:$R,3,0)),"",VLOOKUP($B167,MeetResults!$P:$R,3,0)),"")</f>
        <v/>
      </c>
      <c r="I167" s="108" t="str">
        <f t="shared" si="0"/>
        <v/>
      </c>
    </row>
    <row r="168" spans="1:9" ht="14">
      <c r="A168" s="103" t="s">
        <v>149</v>
      </c>
      <c r="B168" s="107" t="s">
        <v>777</v>
      </c>
      <c r="C168" s="103">
        <v>16</v>
      </c>
      <c r="D168" s="103" t="s">
        <v>630</v>
      </c>
      <c r="E168" s="104" t="s">
        <v>252</v>
      </c>
      <c r="F168" s="104" t="s">
        <v>252</v>
      </c>
      <c r="G168" s="104">
        <v>4</v>
      </c>
      <c r="H168" s="105" t="str">
        <f>IF($B168&gt;"''",IF(ISNA(VLOOKUP($B168,MeetResults!$D:$F,3,0)),"",VLOOKUP($B168,MeetResults!$D:$F,3,0))&amp;IF(ISNA(VLOOKUP($B168,MeetResults!$P:$R,3,0)),"",VLOOKUP($B168,MeetResults!$P:$R,3,0)),"")</f>
        <v/>
      </c>
      <c r="I168" s="106" t="str">
        <f t="shared" si="0"/>
        <v/>
      </c>
    </row>
    <row r="169" spans="1:9" ht="14">
      <c r="A169" s="103" t="s">
        <v>149</v>
      </c>
      <c r="B169" s="107" t="s">
        <v>778</v>
      </c>
      <c r="C169" s="103">
        <v>17</v>
      </c>
      <c r="D169" s="103" t="s">
        <v>630</v>
      </c>
      <c r="E169" s="104" t="s">
        <v>252</v>
      </c>
      <c r="F169" s="104" t="s">
        <v>252</v>
      </c>
      <c r="G169" s="104">
        <v>4</v>
      </c>
      <c r="H169" s="105" t="str">
        <f>IF($B169&gt;"''",IF(ISNA(VLOOKUP($B169,MeetResults!$D:$F,3,0)),"",VLOOKUP($B169,MeetResults!$D:$F,3,0))&amp;IF(ISNA(VLOOKUP($B169,MeetResults!$P:$R,3,0)),"",VLOOKUP($B169,MeetResults!$P:$R,3,0)),"")</f>
        <v/>
      </c>
      <c r="I169" s="106" t="str">
        <f t="shared" si="0"/>
        <v/>
      </c>
    </row>
    <row r="170" spans="1:9" ht="14">
      <c r="A170" s="103" t="s">
        <v>149</v>
      </c>
      <c r="B170" s="107" t="s">
        <v>779</v>
      </c>
      <c r="C170" s="103">
        <v>15</v>
      </c>
      <c r="D170" s="103" t="s">
        <v>630</v>
      </c>
      <c r="E170" s="104" t="s">
        <v>252</v>
      </c>
      <c r="F170" s="104" t="s">
        <v>252</v>
      </c>
      <c r="G170" s="104">
        <v>4</v>
      </c>
      <c r="H170" s="105" t="str">
        <f>IF($B170&gt;"''",IF(ISNA(VLOOKUP($B170,MeetResults!$D:$F,3,0)),"",VLOOKUP($B170,MeetResults!$D:$F,3,0))&amp;IF(ISNA(VLOOKUP($B170,MeetResults!$P:$R,3,0)),"",VLOOKUP($B170,MeetResults!$P:$R,3,0)),"")</f>
        <v/>
      </c>
      <c r="I170" s="105" t="str">
        <f t="shared" si="0"/>
        <v/>
      </c>
    </row>
    <row r="171" spans="1:9" ht="14">
      <c r="A171" s="103" t="s">
        <v>153</v>
      </c>
      <c r="B171" s="107" t="s">
        <v>780</v>
      </c>
      <c r="C171" s="103">
        <v>9</v>
      </c>
      <c r="D171" s="103" t="s">
        <v>625</v>
      </c>
      <c r="E171" s="104" t="s">
        <v>174</v>
      </c>
      <c r="F171" s="104" t="s">
        <v>341</v>
      </c>
      <c r="G171" s="104">
        <v>4</v>
      </c>
      <c r="H171" s="105" t="str">
        <f>IF($B171&gt;"''",IF(ISNA(VLOOKUP($B171,MeetResults!$D:$F,3,0)),"",VLOOKUP($B171,MeetResults!$D:$F,3,0))&amp;IF(ISNA(VLOOKUP($B171,MeetResults!$P:$R,3,0)),"",VLOOKUP($B171,MeetResults!$P:$R,3,0)),"")</f>
        <v/>
      </c>
      <c r="I171" s="108" t="str">
        <f t="shared" si="0"/>
        <v/>
      </c>
    </row>
    <row r="172" spans="1:9" ht="14">
      <c r="A172" s="103" t="s">
        <v>153</v>
      </c>
      <c r="B172" s="107" t="s">
        <v>781</v>
      </c>
      <c r="C172" s="103">
        <v>7</v>
      </c>
      <c r="D172" s="103" t="s">
        <v>625</v>
      </c>
      <c r="E172" s="104" t="s">
        <v>174</v>
      </c>
      <c r="F172" s="104" t="s">
        <v>341</v>
      </c>
      <c r="G172" s="104">
        <v>4</v>
      </c>
      <c r="H172" s="105" t="str">
        <f>IF($B172&gt;"''",IF(ISNA(VLOOKUP($B172,MeetResults!$D:$F,3,0)),"",VLOOKUP($B172,MeetResults!$D:$F,3,0))&amp;IF(ISNA(VLOOKUP($B172,MeetResults!$P:$R,3,0)),"",VLOOKUP($B172,MeetResults!$P:$R,3,0)),"")</f>
        <v/>
      </c>
      <c r="I172" s="105" t="str">
        <f t="shared" si="0"/>
        <v/>
      </c>
    </row>
    <row r="173" spans="1:9" ht="14">
      <c r="A173" s="103" t="s">
        <v>153</v>
      </c>
      <c r="B173" s="107" t="s">
        <v>330</v>
      </c>
      <c r="C173" s="109">
        <v>4</v>
      </c>
      <c r="D173" s="103" t="s">
        <v>625</v>
      </c>
      <c r="E173" s="104" t="s">
        <v>174</v>
      </c>
      <c r="F173" s="104" t="s">
        <v>341</v>
      </c>
      <c r="G173" s="104">
        <v>4</v>
      </c>
      <c r="H173" s="105" t="str">
        <f>IF($B173&gt;"''",IF(ISNA(VLOOKUP($B173,MeetResults!$D:$F,3,0)),"",VLOOKUP($B173,MeetResults!$D:$F,3,0))&amp;IF(ISNA(VLOOKUP($B173,MeetResults!$P:$R,3,0)),"",VLOOKUP($B173,MeetResults!$P:$R,3,0)),"")</f>
        <v>15.25</v>
      </c>
      <c r="I173" s="105">
        <f t="shared" si="0"/>
        <v>15.25</v>
      </c>
    </row>
    <row r="174" spans="1:9" ht="14">
      <c r="A174" s="103" t="s">
        <v>153</v>
      </c>
      <c r="B174" s="107" t="s">
        <v>782</v>
      </c>
      <c r="C174" s="103">
        <v>10</v>
      </c>
      <c r="D174" s="103" t="s">
        <v>625</v>
      </c>
      <c r="E174" s="104" t="s">
        <v>174</v>
      </c>
      <c r="F174" s="104" t="s">
        <v>341</v>
      </c>
      <c r="G174" s="104">
        <v>4</v>
      </c>
      <c r="H174" s="105" t="str">
        <f>IF($B174&gt;"''",IF(ISNA(VLOOKUP($B174,MeetResults!$D:$F,3,0)),"",VLOOKUP($B174,MeetResults!$D:$F,3,0))&amp;IF(ISNA(VLOOKUP($B174,MeetResults!$P:$R,3,0)),"",VLOOKUP($B174,MeetResults!$P:$R,3,0)),"")</f>
        <v/>
      </c>
      <c r="I174" s="105" t="str">
        <f t="shared" si="0"/>
        <v/>
      </c>
    </row>
    <row r="175" spans="1:9" ht="14">
      <c r="A175" s="103" t="s">
        <v>153</v>
      </c>
      <c r="B175" s="107" t="s">
        <v>459</v>
      </c>
      <c r="C175" s="103">
        <v>8</v>
      </c>
      <c r="D175" s="103" t="s">
        <v>625</v>
      </c>
      <c r="E175" s="104" t="s">
        <v>174</v>
      </c>
      <c r="F175" s="104" t="s">
        <v>341</v>
      </c>
      <c r="G175" s="104">
        <v>4</v>
      </c>
      <c r="H175" s="105" t="str">
        <f>IF($B175&gt;"''",IF(ISNA(VLOOKUP($B175,MeetResults!$D:$F,3,0)),"",VLOOKUP($B175,MeetResults!$D:$F,3,0))&amp;IF(ISNA(VLOOKUP($B175,MeetResults!$P:$R,3,0)),"",VLOOKUP($B175,MeetResults!$P:$R,3,0)),"")</f>
        <v>51.45</v>
      </c>
      <c r="I175" s="108">
        <f t="shared" si="0"/>
        <v>51.45</v>
      </c>
    </row>
    <row r="176" spans="1:9" ht="14">
      <c r="A176" s="103" t="s">
        <v>153</v>
      </c>
      <c r="B176" s="107" t="s">
        <v>361</v>
      </c>
      <c r="C176" s="103">
        <v>6</v>
      </c>
      <c r="D176" s="103" t="s">
        <v>625</v>
      </c>
      <c r="E176" s="104" t="s">
        <v>174</v>
      </c>
      <c r="F176" s="104" t="s">
        <v>341</v>
      </c>
      <c r="G176" s="104">
        <v>4</v>
      </c>
      <c r="H176" s="105" t="str">
        <f>IF($B176&gt;"''",IF(ISNA(VLOOKUP($B176,MeetResults!$D:$F,3,0)),"",VLOOKUP($B176,MeetResults!$D:$F,3,0))&amp;IF(ISNA(VLOOKUP($B176,MeetResults!$P:$R,3,0)),"",VLOOKUP($B176,MeetResults!$P:$R,3,0)),"")</f>
        <v>30.2</v>
      </c>
      <c r="I176" s="106">
        <f t="shared" si="0"/>
        <v>30.2</v>
      </c>
    </row>
    <row r="177" spans="1:9" ht="14">
      <c r="A177" s="103" t="s">
        <v>153</v>
      </c>
      <c r="B177" s="107" t="s">
        <v>337</v>
      </c>
      <c r="C177" s="103">
        <v>6</v>
      </c>
      <c r="D177" s="103" t="s">
        <v>625</v>
      </c>
      <c r="E177" s="104" t="s">
        <v>174</v>
      </c>
      <c r="F177" s="104" t="s">
        <v>341</v>
      </c>
      <c r="G177" s="104">
        <v>4</v>
      </c>
      <c r="H177" s="105" t="str">
        <f>IF($B177&gt;"''",IF(ISNA(VLOOKUP($B177,MeetResults!$D:$F,3,0)),"",VLOOKUP($B177,MeetResults!$D:$F,3,0))&amp;IF(ISNA(VLOOKUP($B177,MeetResults!$P:$R,3,0)),"",VLOOKUP($B177,MeetResults!$P:$R,3,0)),"")</f>
        <v>17.65</v>
      </c>
      <c r="I177" s="108">
        <f t="shared" si="0"/>
        <v>17.649999999999999</v>
      </c>
    </row>
    <row r="178" spans="1:9" ht="14">
      <c r="A178" s="103" t="s">
        <v>153</v>
      </c>
      <c r="B178" s="107" t="s">
        <v>783</v>
      </c>
      <c r="C178" s="103">
        <v>9</v>
      </c>
      <c r="D178" s="103" t="s">
        <v>625</v>
      </c>
      <c r="E178" s="104" t="s">
        <v>174</v>
      </c>
      <c r="F178" s="104" t="s">
        <v>341</v>
      </c>
      <c r="G178" s="104">
        <v>4</v>
      </c>
      <c r="H178" s="105" t="str">
        <f>IF($B178&gt;"''",IF(ISNA(VLOOKUP($B178,MeetResults!$D:$F,3,0)),"",VLOOKUP($B178,MeetResults!$D:$F,3,0))&amp;IF(ISNA(VLOOKUP($B178,MeetResults!$P:$R,3,0)),"",VLOOKUP($B178,MeetResults!$P:$R,3,0)),"")</f>
        <v/>
      </c>
      <c r="I178" s="108" t="str">
        <f t="shared" si="0"/>
        <v/>
      </c>
    </row>
    <row r="179" spans="1:9" ht="14">
      <c r="A179" s="103" t="s">
        <v>153</v>
      </c>
      <c r="B179" s="107" t="s">
        <v>784</v>
      </c>
      <c r="C179" s="103">
        <v>9</v>
      </c>
      <c r="D179" s="103" t="s">
        <v>625</v>
      </c>
      <c r="E179" s="104" t="s">
        <v>174</v>
      </c>
      <c r="F179" s="104" t="s">
        <v>341</v>
      </c>
      <c r="G179" s="104">
        <v>4</v>
      </c>
      <c r="H179" s="105" t="str">
        <f>IF($B179&gt;"''",IF(ISNA(VLOOKUP($B179,MeetResults!$D:$F,3,0)),"",VLOOKUP($B179,MeetResults!$D:$F,3,0))&amp;IF(ISNA(VLOOKUP($B179,MeetResults!$P:$R,3,0)),"",VLOOKUP($B179,MeetResults!$P:$R,3,0)),"")</f>
        <v/>
      </c>
      <c r="I179" s="108" t="str">
        <f t="shared" si="0"/>
        <v/>
      </c>
    </row>
    <row r="180" spans="1:9" ht="14">
      <c r="A180" s="103" t="s">
        <v>153</v>
      </c>
      <c r="B180" s="107" t="s">
        <v>430</v>
      </c>
      <c r="C180" s="103">
        <v>8</v>
      </c>
      <c r="D180" s="103" t="s">
        <v>625</v>
      </c>
      <c r="E180" s="104" t="s">
        <v>174</v>
      </c>
      <c r="F180" s="104" t="s">
        <v>341</v>
      </c>
      <c r="G180" s="104">
        <v>4</v>
      </c>
      <c r="H180" s="105" t="str">
        <f>IF($B180&gt;"''",IF(ISNA(VLOOKUP($B180,MeetResults!$D:$F,3,0)),"",VLOOKUP($B180,MeetResults!$D:$F,3,0))&amp;IF(ISNA(VLOOKUP($B180,MeetResults!$P:$R,3,0)),"",VLOOKUP($B180,MeetResults!$P:$R,3,0)),"")</f>
        <v>50.35</v>
      </c>
      <c r="I180" s="106">
        <f t="shared" si="0"/>
        <v>50.35</v>
      </c>
    </row>
    <row r="181" spans="1:9" ht="14">
      <c r="A181" s="103" t="s">
        <v>153</v>
      </c>
      <c r="B181" s="107" t="s">
        <v>383</v>
      </c>
      <c r="C181" s="103">
        <v>7</v>
      </c>
      <c r="D181" s="103" t="s">
        <v>625</v>
      </c>
      <c r="E181" s="104" t="s">
        <v>174</v>
      </c>
      <c r="F181" s="104" t="s">
        <v>341</v>
      </c>
      <c r="G181" s="104">
        <v>4</v>
      </c>
      <c r="H181" s="105" t="str">
        <f>IF($B181&gt;"''",IF(ISNA(VLOOKUP($B181,MeetResults!$D:$F,3,0)),"",VLOOKUP($B181,MeetResults!$D:$F,3,0))&amp;IF(ISNA(VLOOKUP($B181,MeetResults!$P:$R,3,0)),"",VLOOKUP($B181,MeetResults!$P:$R,3,0)),"")</f>
        <v>49.15</v>
      </c>
      <c r="I181" s="106">
        <f t="shared" si="0"/>
        <v>49.15</v>
      </c>
    </row>
    <row r="182" spans="1:9" ht="14">
      <c r="A182" s="103" t="s">
        <v>153</v>
      </c>
      <c r="B182" s="107" t="s">
        <v>785</v>
      </c>
      <c r="C182" s="103">
        <v>7</v>
      </c>
      <c r="D182" s="103" t="s">
        <v>625</v>
      </c>
      <c r="E182" s="104" t="s">
        <v>174</v>
      </c>
      <c r="F182" s="104" t="s">
        <v>341</v>
      </c>
      <c r="G182" s="104">
        <v>4</v>
      </c>
      <c r="H182" s="105" t="str">
        <f>IF($B182&gt;"''",IF(ISNA(VLOOKUP($B182,MeetResults!$D:$F,3,0)),"",VLOOKUP($B182,MeetResults!$D:$F,3,0))&amp;IF(ISNA(VLOOKUP($B182,MeetResults!$P:$R,3,0)),"",VLOOKUP($B182,MeetResults!$P:$R,3,0)),"")</f>
        <v/>
      </c>
      <c r="I182" s="106" t="str">
        <f t="shared" si="0"/>
        <v/>
      </c>
    </row>
    <row r="183" spans="1:9" ht="14">
      <c r="A183" s="103" t="s">
        <v>153</v>
      </c>
      <c r="B183" s="107" t="s">
        <v>786</v>
      </c>
      <c r="C183" s="103">
        <v>5</v>
      </c>
      <c r="D183" s="103" t="s">
        <v>625</v>
      </c>
      <c r="E183" s="104" t="s">
        <v>174</v>
      </c>
      <c r="F183" s="104" t="s">
        <v>341</v>
      </c>
      <c r="G183" s="104">
        <v>4</v>
      </c>
      <c r="H183" s="105" t="str">
        <f>IF($B183&gt;"''",IF(ISNA(VLOOKUP($B183,MeetResults!$D:$F,3,0)),"",VLOOKUP($B183,MeetResults!$D:$F,3,0))&amp;IF(ISNA(VLOOKUP($B183,MeetResults!$P:$R,3,0)),"",VLOOKUP($B183,MeetResults!$P:$R,3,0)),"")</f>
        <v/>
      </c>
      <c r="I183" s="105" t="str">
        <f t="shared" si="0"/>
        <v/>
      </c>
    </row>
    <row r="184" spans="1:9" ht="14">
      <c r="A184" s="103" t="s">
        <v>153</v>
      </c>
      <c r="B184" s="107" t="s">
        <v>787</v>
      </c>
      <c r="C184" s="103">
        <v>5</v>
      </c>
      <c r="D184" s="103" t="s">
        <v>625</v>
      </c>
      <c r="E184" s="104" t="s">
        <v>174</v>
      </c>
      <c r="F184" s="104" t="s">
        <v>341</v>
      </c>
      <c r="G184" s="104">
        <v>4</v>
      </c>
      <c r="H184" s="105" t="str">
        <f>IF($B184&gt;"''",IF(ISNA(VLOOKUP($B184,MeetResults!$D:$F,3,0)),"",VLOOKUP($B184,MeetResults!$D:$F,3,0))&amp;IF(ISNA(VLOOKUP($B184,MeetResults!$P:$R,3,0)),"",VLOOKUP($B184,MeetResults!$P:$R,3,0)),"")</f>
        <v/>
      </c>
      <c r="I184" s="105" t="str">
        <f t="shared" si="0"/>
        <v/>
      </c>
    </row>
    <row r="185" spans="1:9" ht="14">
      <c r="A185" s="103" t="s">
        <v>153</v>
      </c>
      <c r="B185" s="107" t="s">
        <v>788</v>
      </c>
      <c r="C185" s="103">
        <v>9</v>
      </c>
      <c r="D185" s="103" t="s">
        <v>625</v>
      </c>
      <c r="E185" s="104" t="s">
        <v>174</v>
      </c>
      <c r="F185" s="104" t="s">
        <v>341</v>
      </c>
      <c r="G185" s="104">
        <v>4</v>
      </c>
      <c r="H185" s="105" t="str">
        <f>IF($B185&gt;"''",IF(ISNA(VLOOKUP($B185,MeetResults!$D:$F,3,0)),"",VLOOKUP($B185,MeetResults!$D:$F,3,0))&amp;IF(ISNA(VLOOKUP($B185,MeetResults!$P:$R,3,0)),"",VLOOKUP($B185,MeetResults!$P:$R,3,0)),"")</f>
        <v/>
      </c>
      <c r="I185" s="105" t="str">
        <f t="shared" si="0"/>
        <v/>
      </c>
    </row>
    <row r="186" spans="1:9" ht="14">
      <c r="A186" s="103" t="s">
        <v>153</v>
      </c>
      <c r="B186" s="107" t="s">
        <v>473</v>
      </c>
      <c r="C186" s="103">
        <v>8</v>
      </c>
      <c r="D186" s="103" t="s">
        <v>630</v>
      </c>
      <c r="E186" s="104" t="s">
        <v>174</v>
      </c>
      <c r="F186" s="104" t="s">
        <v>341</v>
      </c>
      <c r="G186" s="104">
        <v>4</v>
      </c>
      <c r="H186" s="105" t="str">
        <f>IF($B186&gt;"''",IF(ISNA(VLOOKUP($B186,MeetResults!$D:$F,3,0)),"",VLOOKUP($B186,MeetResults!$D:$F,3,0))&amp;IF(ISNA(VLOOKUP($B186,MeetResults!$P:$R,3,0)),"",VLOOKUP($B186,MeetResults!$P:$R,3,0)),"")</f>
        <v>55.2</v>
      </c>
      <c r="I186" s="106">
        <f t="shared" si="0"/>
        <v>55.2</v>
      </c>
    </row>
    <row r="187" spans="1:9" ht="14">
      <c r="A187" s="103" t="s">
        <v>153</v>
      </c>
      <c r="B187" s="107" t="s">
        <v>453</v>
      </c>
      <c r="C187" s="103">
        <v>8</v>
      </c>
      <c r="D187" s="103" t="s">
        <v>630</v>
      </c>
      <c r="E187" s="104" t="s">
        <v>174</v>
      </c>
      <c r="F187" s="104" t="s">
        <v>341</v>
      </c>
      <c r="G187" s="104">
        <v>4</v>
      </c>
      <c r="H187" s="105" t="str">
        <f>IF($B187&gt;"''",IF(ISNA(VLOOKUP($B187,MeetResults!$D:$F,3,0)),"",VLOOKUP($B187,MeetResults!$D:$F,3,0))&amp;IF(ISNA(VLOOKUP($B187,MeetResults!$P:$R,3,0)),"",VLOOKUP($B187,MeetResults!$P:$R,3,0)),"")</f>
        <v>26.4</v>
      </c>
      <c r="I187" s="105">
        <f t="shared" si="0"/>
        <v>26.4</v>
      </c>
    </row>
    <row r="188" spans="1:9" ht="14">
      <c r="A188" s="103" t="s">
        <v>153</v>
      </c>
      <c r="B188" s="107" t="s">
        <v>531</v>
      </c>
      <c r="C188" s="103">
        <v>10</v>
      </c>
      <c r="D188" s="103" t="s">
        <v>630</v>
      </c>
      <c r="E188" s="104" t="s">
        <v>174</v>
      </c>
      <c r="F188" s="104" t="s">
        <v>341</v>
      </c>
      <c r="G188" s="104">
        <v>4</v>
      </c>
      <c r="H188" s="105" t="str">
        <f>IF($B188&gt;"''",IF(ISNA(VLOOKUP($B188,MeetResults!$D:$F,3,0)),"",VLOOKUP($B188,MeetResults!$D:$F,3,0))&amp;IF(ISNA(VLOOKUP($B188,MeetResults!$P:$R,3,0)),"",VLOOKUP($B188,MeetResults!$P:$R,3,0)),"")</f>
        <v>48.8</v>
      </c>
      <c r="I188" s="108">
        <f t="shared" si="0"/>
        <v>48.8</v>
      </c>
    </row>
    <row r="189" spans="1:9" ht="14">
      <c r="A189" s="103" t="s">
        <v>153</v>
      </c>
      <c r="B189" s="107" t="s">
        <v>789</v>
      </c>
      <c r="C189" s="103">
        <v>7</v>
      </c>
      <c r="D189" s="103" t="s">
        <v>630</v>
      </c>
      <c r="E189" s="104" t="s">
        <v>174</v>
      </c>
      <c r="F189" s="104" t="s">
        <v>341</v>
      </c>
      <c r="G189" s="104">
        <v>4</v>
      </c>
      <c r="H189" s="105" t="str">
        <f>IF($B189&gt;"''",IF(ISNA(VLOOKUP($B189,MeetResults!$D:$F,3,0)),"",VLOOKUP($B189,MeetResults!$D:$F,3,0))&amp;IF(ISNA(VLOOKUP($B189,MeetResults!$P:$R,3,0)),"",VLOOKUP($B189,MeetResults!$P:$R,3,0)),"")</f>
        <v/>
      </c>
      <c r="I189" s="108" t="str">
        <f t="shared" si="0"/>
        <v/>
      </c>
    </row>
    <row r="190" spans="1:9" ht="14">
      <c r="A190" s="103" t="s">
        <v>153</v>
      </c>
      <c r="B190" s="107" t="s">
        <v>790</v>
      </c>
      <c r="C190" s="103">
        <v>9</v>
      </c>
      <c r="D190" s="103" t="s">
        <v>630</v>
      </c>
      <c r="E190" s="104" t="s">
        <v>174</v>
      </c>
      <c r="F190" s="104" t="s">
        <v>341</v>
      </c>
      <c r="G190" s="104">
        <v>4</v>
      </c>
      <c r="H190" s="105" t="str">
        <f>IF($B190&gt;"''",IF(ISNA(VLOOKUP($B190,MeetResults!$D:$F,3,0)),"",VLOOKUP($B190,MeetResults!$D:$F,3,0))&amp;IF(ISNA(VLOOKUP($B190,MeetResults!$P:$R,3,0)),"",VLOOKUP($B190,MeetResults!$P:$R,3,0)),"")</f>
        <v/>
      </c>
      <c r="I190" s="106" t="str">
        <f t="shared" si="0"/>
        <v/>
      </c>
    </row>
    <row r="191" spans="1:9" ht="14">
      <c r="A191" s="103" t="s">
        <v>153</v>
      </c>
      <c r="B191" s="107" t="s">
        <v>475</v>
      </c>
      <c r="C191" s="103">
        <v>8</v>
      </c>
      <c r="D191" s="103" t="s">
        <v>630</v>
      </c>
      <c r="E191" s="104" t="s">
        <v>174</v>
      </c>
      <c r="F191" s="104" t="s">
        <v>341</v>
      </c>
      <c r="G191" s="104">
        <v>4</v>
      </c>
      <c r="H191" s="105" t="str">
        <f>IF($B191&gt;"''",IF(ISNA(VLOOKUP($B191,MeetResults!$D:$F,3,0)),"",VLOOKUP($B191,MeetResults!$D:$F,3,0))&amp;IF(ISNA(VLOOKUP($B191,MeetResults!$P:$R,3,0)),"",VLOOKUP($B191,MeetResults!$P:$R,3,0)),"")</f>
        <v>39.85</v>
      </c>
      <c r="I191" s="108">
        <f t="shared" si="0"/>
        <v>39.85</v>
      </c>
    </row>
    <row r="192" spans="1:9" ht="14">
      <c r="A192" s="103" t="s">
        <v>153</v>
      </c>
      <c r="B192" s="107" t="s">
        <v>791</v>
      </c>
      <c r="C192" s="103">
        <v>10</v>
      </c>
      <c r="D192" s="103" t="s">
        <v>630</v>
      </c>
      <c r="E192" s="104" t="s">
        <v>174</v>
      </c>
      <c r="F192" s="104" t="s">
        <v>341</v>
      </c>
      <c r="G192" s="104">
        <v>4</v>
      </c>
      <c r="H192" s="105" t="str">
        <f>IF($B192&gt;"''",IF(ISNA(VLOOKUP($B192,MeetResults!$D:$F,3,0)),"",VLOOKUP($B192,MeetResults!$D:$F,3,0))&amp;IF(ISNA(VLOOKUP($B192,MeetResults!$P:$R,3,0)),"",VLOOKUP($B192,MeetResults!$P:$R,3,0)),"")</f>
        <v/>
      </c>
      <c r="I192" s="108" t="str">
        <f t="shared" si="0"/>
        <v/>
      </c>
    </row>
    <row r="193" spans="1:9" ht="14">
      <c r="A193" s="103" t="s">
        <v>153</v>
      </c>
      <c r="B193" s="107" t="s">
        <v>792</v>
      </c>
      <c r="C193" s="103">
        <v>9</v>
      </c>
      <c r="D193" s="103" t="s">
        <v>630</v>
      </c>
      <c r="E193" s="104" t="s">
        <v>174</v>
      </c>
      <c r="F193" s="104" t="s">
        <v>341</v>
      </c>
      <c r="G193" s="104">
        <v>4</v>
      </c>
      <c r="H193" s="105" t="str">
        <f>IF($B193&gt;"''",IF(ISNA(VLOOKUP($B193,MeetResults!$D:$F,3,0)),"",VLOOKUP($B193,MeetResults!$D:$F,3,0))&amp;IF(ISNA(VLOOKUP($B193,MeetResults!$P:$R,3,0)),"",VLOOKUP($B193,MeetResults!$P:$R,3,0)),"")</f>
        <v/>
      </c>
      <c r="I193" s="108" t="str">
        <f t="shared" si="0"/>
        <v/>
      </c>
    </row>
    <row r="194" spans="1:9" ht="14">
      <c r="A194" s="103" t="s">
        <v>153</v>
      </c>
      <c r="B194" s="107" t="s">
        <v>426</v>
      </c>
      <c r="C194" s="103">
        <v>7</v>
      </c>
      <c r="D194" s="103" t="s">
        <v>630</v>
      </c>
      <c r="E194" s="104" t="s">
        <v>174</v>
      </c>
      <c r="F194" s="104" t="s">
        <v>341</v>
      </c>
      <c r="G194" s="104">
        <v>4</v>
      </c>
      <c r="H194" s="105" t="str">
        <f>IF($B194&gt;"''",IF(ISNA(VLOOKUP($B194,MeetResults!$D:$F,3,0)),"",VLOOKUP($B194,MeetResults!$D:$F,3,0))&amp;IF(ISNA(VLOOKUP($B194,MeetResults!$P:$R,3,0)),"",VLOOKUP($B194,MeetResults!$P:$R,3,0)),"")</f>
        <v>29.15</v>
      </c>
      <c r="I194" s="106">
        <f t="shared" si="0"/>
        <v>29.15</v>
      </c>
    </row>
    <row r="195" spans="1:9" ht="14">
      <c r="A195" s="103" t="s">
        <v>153</v>
      </c>
      <c r="B195" s="107" t="s">
        <v>793</v>
      </c>
      <c r="C195" s="103">
        <v>14</v>
      </c>
      <c r="D195" s="103" t="s">
        <v>625</v>
      </c>
      <c r="E195" s="104" t="s">
        <v>342</v>
      </c>
      <c r="F195" s="104" t="s">
        <v>252</v>
      </c>
      <c r="G195" s="104">
        <v>4</v>
      </c>
      <c r="H195" s="105" t="str">
        <f>IF($B195&gt;"''",IF(ISNA(VLOOKUP($B195,MeetResults!$D:$F,3,0)),"",VLOOKUP($B195,MeetResults!$D:$F,3,0))&amp;IF(ISNA(VLOOKUP($B195,MeetResults!$P:$R,3,0)),"",VLOOKUP($B195,MeetResults!$P:$R,3,0)),"")</f>
        <v/>
      </c>
      <c r="I195" s="105" t="str">
        <f t="shared" si="0"/>
        <v/>
      </c>
    </row>
    <row r="196" spans="1:9" ht="14">
      <c r="A196" s="103" t="s">
        <v>153</v>
      </c>
      <c r="B196" s="107" t="s">
        <v>794</v>
      </c>
      <c r="C196" s="103">
        <v>13</v>
      </c>
      <c r="D196" s="103" t="s">
        <v>625</v>
      </c>
      <c r="E196" s="104" t="s">
        <v>342</v>
      </c>
      <c r="F196" s="104" t="s">
        <v>252</v>
      </c>
      <c r="G196" s="104">
        <v>4</v>
      </c>
      <c r="H196" s="105" t="str">
        <f>IF($B196&gt;"''",IF(ISNA(VLOOKUP($B196,MeetResults!$D:$F,3,0)),"",VLOOKUP($B196,MeetResults!$D:$F,3,0))&amp;IF(ISNA(VLOOKUP($B196,MeetResults!$P:$R,3,0)),"",VLOOKUP($B196,MeetResults!$P:$R,3,0)),"")</f>
        <v/>
      </c>
      <c r="I196" s="106" t="str">
        <f t="shared" si="0"/>
        <v/>
      </c>
    </row>
    <row r="197" spans="1:9" ht="14">
      <c r="A197" s="103" t="s">
        <v>153</v>
      </c>
      <c r="B197" s="107" t="s">
        <v>795</v>
      </c>
      <c r="C197" s="103">
        <v>13</v>
      </c>
      <c r="D197" s="103" t="s">
        <v>625</v>
      </c>
      <c r="E197" s="104" t="s">
        <v>342</v>
      </c>
      <c r="F197" s="104" t="s">
        <v>252</v>
      </c>
      <c r="G197" s="104">
        <v>4</v>
      </c>
      <c r="H197" s="105" t="str">
        <f>IF($B197&gt;"''",IF(ISNA(VLOOKUP($B197,MeetResults!$D:$F,3,0)),"",VLOOKUP($B197,MeetResults!$D:$F,3,0))&amp;IF(ISNA(VLOOKUP($B197,MeetResults!$P:$R,3,0)),"",VLOOKUP($B197,MeetResults!$P:$R,3,0)),"")</f>
        <v/>
      </c>
      <c r="I197" s="108" t="str">
        <f t="shared" si="0"/>
        <v/>
      </c>
    </row>
    <row r="198" spans="1:9" ht="14">
      <c r="A198" s="103" t="s">
        <v>153</v>
      </c>
      <c r="B198" s="107" t="s">
        <v>796</v>
      </c>
      <c r="C198" s="103">
        <v>14</v>
      </c>
      <c r="D198" s="103" t="s">
        <v>630</v>
      </c>
      <c r="E198" s="104" t="s">
        <v>342</v>
      </c>
      <c r="F198" s="104" t="s">
        <v>252</v>
      </c>
      <c r="G198" s="104">
        <v>4</v>
      </c>
      <c r="H198" s="105" t="str">
        <f>IF($B198&gt;"''",IF(ISNA(VLOOKUP($B198,MeetResults!$D:$F,3,0)),"",VLOOKUP($B198,MeetResults!$D:$F,3,0))&amp;IF(ISNA(VLOOKUP($B198,MeetResults!$P:$R,3,0)),"",VLOOKUP($B198,MeetResults!$P:$R,3,0)),"")</f>
        <v/>
      </c>
      <c r="I198" s="108" t="str">
        <f t="shared" si="0"/>
        <v/>
      </c>
    </row>
    <row r="199" spans="1:9" ht="14">
      <c r="A199" s="103" t="s">
        <v>153</v>
      </c>
      <c r="B199" s="107" t="s">
        <v>797</v>
      </c>
      <c r="C199" s="103">
        <v>14</v>
      </c>
      <c r="D199" s="103" t="s">
        <v>630</v>
      </c>
      <c r="E199" s="104" t="s">
        <v>342</v>
      </c>
      <c r="F199" s="104" t="s">
        <v>252</v>
      </c>
      <c r="G199" s="104">
        <v>4</v>
      </c>
      <c r="H199" s="105" t="str">
        <f>IF($B199&gt;"''",IF(ISNA(VLOOKUP($B199,MeetResults!$D:$F,3,0)),"",VLOOKUP($B199,MeetResults!$D:$F,3,0))&amp;IF(ISNA(VLOOKUP($B199,MeetResults!$P:$R,3,0)),"",VLOOKUP($B199,MeetResults!$P:$R,3,0)),"")</f>
        <v/>
      </c>
      <c r="I199" s="105" t="str">
        <f t="shared" si="0"/>
        <v/>
      </c>
    </row>
    <row r="200" spans="1:9" ht="14">
      <c r="A200" s="103" t="s">
        <v>153</v>
      </c>
      <c r="B200" s="107" t="s">
        <v>798</v>
      </c>
      <c r="C200" s="103">
        <v>13</v>
      </c>
      <c r="D200" s="103" t="s">
        <v>630</v>
      </c>
      <c r="E200" s="104" t="s">
        <v>342</v>
      </c>
      <c r="F200" s="104" t="s">
        <v>252</v>
      </c>
      <c r="G200" s="104">
        <v>4</v>
      </c>
      <c r="H200" s="105" t="str">
        <f>IF($B200&gt;"''",IF(ISNA(VLOOKUP($B200,MeetResults!$D:$F,3,0)),"",VLOOKUP($B200,MeetResults!$D:$F,3,0))&amp;IF(ISNA(VLOOKUP($B200,MeetResults!$P:$R,3,0)),"",VLOOKUP($B200,MeetResults!$P:$R,3,0)),"")</f>
        <v/>
      </c>
      <c r="I200" s="108" t="str">
        <f t="shared" si="0"/>
        <v/>
      </c>
    </row>
    <row r="201" spans="1:9" ht="14">
      <c r="A201" s="103" t="s">
        <v>153</v>
      </c>
      <c r="B201" s="107" t="s">
        <v>799</v>
      </c>
      <c r="C201" s="103">
        <v>13</v>
      </c>
      <c r="D201" s="103" t="s">
        <v>630</v>
      </c>
      <c r="E201" s="104" t="s">
        <v>342</v>
      </c>
      <c r="F201" s="104" t="s">
        <v>252</v>
      </c>
      <c r="G201" s="104">
        <v>4</v>
      </c>
      <c r="H201" s="105" t="str">
        <f>IF($B201&gt;"''",IF(ISNA(VLOOKUP($B201,MeetResults!$D:$F,3,0)),"",VLOOKUP($B201,MeetResults!$D:$F,3,0))&amp;IF(ISNA(VLOOKUP($B201,MeetResults!$P:$R,3,0)),"",VLOOKUP($B201,MeetResults!$P:$R,3,0)),"")</f>
        <v/>
      </c>
      <c r="I201" s="106" t="str">
        <f t="shared" si="0"/>
        <v/>
      </c>
    </row>
    <row r="202" spans="1:9" ht="14">
      <c r="A202" s="103" t="s">
        <v>153</v>
      </c>
      <c r="B202" s="107" t="s">
        <v>800</v>
      </c>
      <c r="C202" s="103">
        <v>14</v>
      </c>
      <c r="D202" s="103" t="s">
        <v>630</v>
      </c>
      <c r="E202" s="104" t="s">
        <v>342</v>
      </c>
      <c r="F202" s="104" t="s">
        <v>252</v>
      </c>
      <c r="G202" s="104">
        <v>4</v>
      </c>
      <c r="H202" s="105" t="str">
        <f>IF($B202&gt;"''",IF(ISNA(VLOOKUP($B202,MeetResults!$D:$F,3,0)),"",VLOOKUP($B202,MeetResults!$D:$F,3,0))&amp;IF(ISNA(VLOOKUP($B202,MeetResults!$P:$R,3,0)),"",VLOOKUP($B202,MeetResults!$P:$R,3,0)),"")</f>
        <v/>
      </c>
      <c r="I202" s="106" t="str">
        <f t="shared" si="0"/>
        <v/>
      </c>
    </row>
    <row r="203" spans="1:9" ht="14">
      <c r="A203" s="103" t="s">
        <v>153</v>
      </c>
      <c r="B203" s="107" t="s">
        <v>801</v>
      </c>
      <c r="C203" s="103">
        <v>12</v>
      </c>
      <c r="D203" s="103" t="s">
        <v>625</v>
      </c>
      <c r="E203" s="104" t="s">
        <v>341</v>
      </c>
      <c r="F203" s="104" t="s">
        <v>342</v>
      </c>
      <c r="G203" s="104">
        <v>4</v>
      </c>
      <c r="H203" s="105" t="str">
        <f>IF($B203&gt;"''",IF(ISNA(VLOOKUP($B203,MeetResults!$D:$F,3,0)),"",VLOOKUP($B203,MeetResults!$D:$F,3,0))&amp;IF(ISNA(VLOOKUP($B203,MeetResults!$P:$R,3,0)),"",VLOOKUP($B203,MeetResults!$P:$R,3,0)),"")</f>
        <v/>
      </c>
      <c r="I203" s="105" t="str">
        <f t="shared" si="0"/>
        <v/>
      </c>
    </row>
    <row r="204" spans="1:9" ht="14">
      <c r="A204" s="103" t="s">
        <v>153</v>
      </c>
      <c r="B204" s="107" t="s">
        <v>588</v>
      </c>
      <c r="C204" s="103">
        <v>12</v>
      </c>
      <c r="D204" s="103" t="s">
        <v>625</v>
      </c>
      <c r="E204" s="104" t="s">
        <v>341</v>
      </c>
      <c r="F204" s="104" t="s">
        <v>342</v>
      </c>
      <c r="G204" s="104">
        <v>4</v>
      </c>
      <c r="H204" s="105" t="str">
        <f>IF($B204&gt;"''",IF(ISNA(VLOOKUP($B204,MeetResults!$D:$F,3,0)),"",VLOOKUP($B204,MeetResults!$D:$F,3,0))&amp;IF(ISNA(VLOOKUP($B204,MeetResults!$P:$R,3,0)),"",VLOOKUP($B204,MeetResults!$P:$R,3,0)),"")</f>
        <v>46.45</v>
      </c>
      <c r="I204" s="105">
        <f t="shared" si="0"/>
        <v>46.45</v>
      </c>
    </row>
    <row r="205" spans="1:9" ht="14">
      <c r="A205" s="103" t="s">
        <v>153</v>
      </c>
      <c r="B205" s="107" t="s">
        <v>802</v>
      </c>
      <c r="C205" s="103">
        <v>12</v>
      </c>
      <c r="D205" s="103" t="s">
        <v>625</v>
      </c>
      <c r="E205" s="104" t="s">
        <v>341</v>
      </c>
      <c r="F205" s="104" t="s">
        <v>342</v>
      </c>
      <c r="G205" s="104">
        <v>4</v>
      </c>
      <c r="H205" s="105" t="str">
        <f>IF($B205&gt;"''",IF(ISNA(VLOOKUP($B205,MeetResults!$D:$F,3,0)),"",VLOOKUP($B205,MeetResults!$D:$F,3,0))&amp;IF(ISNA(VLOOKUP($B205,MeetResults!$P:$R,3,0)),"",VLOOKUP($B205,MeetResults!$P:$R,3,0)),"")</f>
        <v/>
      </c>
      <c r="I205" s="108" t="str">
        <f t="shared" si="0"/>
        <v/>
      </c>
    </row>
    <row r="206" spans="1:9" ht="14">
      <c r="A206" s="103" t="s">
        <v>153</v>
      </c>
      <c r="B206" s="107" t="s">
        <v>549</v>
      </c>
      <c r="C206" s="103">
        <v>11</v>
      </c>
      <c r="D206" s="103" t="s">
        <v>625</v>
      </c>
      <c r="E206" s="104" t="s">
        <v>341</v>
      </c>
      <c r="F206" s="104" t="s">
        <v>342</v>
      </c>
      <c r="G206" s="104">
        <v>4</v>
      </c>
      <c r="H206" s="105" t="str">
        <f>IF($B206&gt;"''",IF(ISNA(VLOOKUP($B206,MeetResults!$D:$F,3,0)),"",VLOOKUP($B206,MeetResults!$D:$F,3,0))&amp;IF(ISNA(VLOOKUP($B206,MeetResults!$P:$R,3,0)),"",VLOOKUP($B206,MeetResults!$P:$R,3,0)),"")</f>
        <v>36.85</v>
      </c>
      <c r="I206" s="108">
        <f t="shared" si="0"/>
        <v>36.85</v>
      </c>
    </row>
    <row r="207" spans="1:9" ht="14">
      <c r="A207" s="103" t="s">
        <v>153</v>
      </c>
      <c r="B207" s="107" t="s">
        <v>803</v>
      </c>
      <c r="C207" s="103">
        <v>12</v>
      </c>
      <c r="D207" s="103" t="s">
        <v>630</v>
      </c>
      <c r="E207" s="104" t="s">
        <v>341</v>
      </c>
      <c r="F207" s="104" t="s">
        <v>342</v>
      </c>
      <c r="G207" s="104">
        <v>4</v>
      </c>
      <c r="H207" s="105" t="str">
        <f>IF($B207&gt;"''",IF(ISNA(VLOOKUP($B207,MeetResults!$D:$F,3,0)),"",VLOOKUP($B207,MeetResults!$D:$F,3,0))&amp;IF(ISNA(VLOOKUP($B207,MeetResults!$P:$R,3,0)),"",VLOOKUP($B207,MeetResults!$P:$R,3,0)),"")</f>
        <v/>
      </c>
      <c r="I207" s="105" t="str">
        <f t="shared" si="0"/>
        <v/>
      </c>
    </row>
    <row r="208" spans="1:9" ht="14">
      <c r="A208" s="103" t="s">
        <v>153</v>
      </c>
      <c r="B208" s="107" t="s">
        <v>804</v>
      </c>
      <c r="C208" s="103">
        <v>11</v>
      </c>
      <c r="D208" s="103" t="s">
        <v>630</v>
      </c>
      <c r="E208" s="104" t="s">
        <v>341</v>
      </c>
      <c r="F208" s="104" t="s">
        <v>342</v>
      </c>
      <c r="G208" s="104">
        <v>4</v>
      </c>
      <c r="H208" s="105" t="str">
        <f>IF($B208&gt;"''",IF(ISNA(VLOOKUP($B208,MeetResults!$D:$F,3,0)),"",VLOOKUP($B208,MeetResults!$D:$F,3,0))&amp;IF(ISNA(VLOOKUP($B208,MeetResults!$P:$R,3,0)),"",VLOOKUP($B208,MeetResults!$P:$R,3,0)),"")</f>
        <v/>
      </c>
      <c r="I208" s="106" t="str">
        <f t="shared" si="0"/>
        <v/>
      </c>
    </row>
    <row r="209" spans="1:9" ht="14">
      <c r="A209" s="103" t="s">
        <v>153</v>
      </c>
      <c r="B209" s="107" t="s">
        <v>805</v>
      </c>
      <c r="C209" s="103">
        <v>11</v>
      </c>
      <c r="D209" s="103" t="s">
        <v>630</v>
      </c>
      <c r="E209" s="104" t="s">
        <v>341</v>
      </c>
      <c r="F209" s="104" t="s">
        <v>342</v>
      </c>
      <c r="G209" s="104">
        <v>4</v>
      </c>
      <c r="H209" s="105" t="str">
        <f>IF($B209&gt;"''",IF(ISNA(VLOOKUP($B209,MeetResults!$D:$F,3,0)),"",VLOOKUP($B209,MeetResults!$D:$F,3,0))&amp;IF(ISNA(VLOOKUP($B209,MeetResults!$P:$R,3,0)),"",VLOOKUP($B209,MeetResults!$P:$R,3,0)),"")</f>
        <v/>
      </c>
      <c r="I209" s="106" t="str">
        <f t="shared" si="0"/>
        <v/>
      </c>
    </row>
    <row r="210" spans="1:9" ht="14">
      <c r="A210" s="103" t="s">
        <v>153</v>
      </c>
      <c r="B210" s="107" t="s">
        <v>806</v>
      </c>
      <c r="C210" s="103">
        <v>11</v>
      </c>
      <c r="D210" s="103" t="s">
        <v>630</v>
      </c>
      <c r="E210" s="104" t="s">
        <v>341</v>
      </c>
      <c r="F210" s="104" t="s">
        <v>342</v>
      </c>
      <c r="G210" s="104">
        <v>4</v>
      </c>
      <c r="H210" s="105" t="str">
        <f>IF($B210&gt;"''",IF(ISNA(VLOOKUP($B210,MeetResults!$D:$F,3,0)),"",VLOOKUP($B210,MeetResults!$D:$F,3,0))&amp;IF(ISNA(VLOOKUP($B210,MeetResults!$P:$R,3,0)),"",VLOOKUP($B210,MeetResults!$P:$R,3,0)),"")</f>
        <v/>
      </c>
      <c r="I210" s="108" t="str">
        <f t="shared" si="0"/>
        <v/>
      </c>
    </row>
    <row r="211" spans="1:9" ht="14">
      <c r="A211" s="103" t="s">
        <v>153</v>
      </c>
      <c r="B211" s="107" t="s">
        <v>807</v>
      </c>
      <c r="C211" s="103">
        <v>11</v>
      </c>
      <c r="D211" s="103" t="s">
        <v>630</v>
      </c>
      <c r="E211" s="104" t="s">
        <v>341</v>
      </c>
      <c r="F211" s="104" t="s">
        <v>342</v>
      </c>
      <c r="G211" s="104">
        <v>4</v>
      </c>
      <c r="H211" s="105" t="str">
        <f>IF($B211&gt;"''",IF(ISNA(VLOOKUP($B211,MeetResults!$D:$F,3,0)),"",VLOOKUP($B211,MeetResults!$D:$F,3,0))&amp;IF(ISNA(VLOOKUP($B211,MeetResults!$P:$R,3,0)),"",VLOOKUP($B211,MeetResults!$P:$R,3,0)),"")</f>
        <v/>
      </c>
      <c r="I211" s="108" t="str">
        <f t="shared" si="0"/>
        <v/>
      </c>
    </row>
    <row r="212" spans="1:9" ht="14">
      <c r="A212" s="103" t="s">
        <v>153</v>
      </c>
      <c r="B212" s="107" t="s">
        <v>808</v>
      </c>
      <c r="C212" s="103">
        <v>17</v>
      </c>
      <c r="D212" s="103" t="s">
        <v>625</v>
      </c>
      <c r="E212" s="104" t="s">
        <v>252</v>
      </c>
      <c r="F212" s="104" t="s">
        <v>252</v>
      </c>
      <c r="G212" s="104">
        <v>4</v>
      </c>
      <c r="H212" s="105" t="str">
        <f>IF($B212&gt;"''",IF(ISNA(VLOOKUP($B212,MeetResults!$D:$F,3,0)),"",VLOOKUP($B212,MeetResults!$D:$F,3,0))&amp;IF(ISNA(VLOOKUP($B212,MeetResults!$P:$R,3,0)),"",VLOOKUP($B212,MeetResults!$P:$R,3,0)),"")</f>
        <v/>
      </c>
      <c r="I212" s="105" t="str">
        <f t="shared" si="0"/>
        <v/>
      </c>
    </row>
    <row r="213" spans="1:9" ht="14">
      <c r="A213" s="103" t="s">
        <v>153</v>
      </c>
      <c r="B213" s="107" t="s">
        <v>809</v>
      </c>
      <c r="C213" s="103">
        <v>17</v>
      </c>
      <c r="D213" s="103" t="s">
        <v>625</v>
      </c>
      <c r="E213" s="104" t="s">
        <v>252</v>
      </c>
      <c r="F213" s="104" t="s">
        <v>252</v>
      </c>
      <c r="G213" s="104">
        <v>4</v>
      </c>
      <c r="H213" s="105" t="str">
        <f>IF($B213&gt;"''",IF(ISNA(VLOOKUP($B213,MeetResults!$D:$F,3,0)),"",VLOOKUP($B213,MeetResults!$D:$F,3,0))&amp;IF(ISNA(VLOOKUP($B213,MeetResults!$P:$R,3,0)),"",VLOOKUP($B213,MeetResults!$P:$R,3,0)),"")</f>
        <v/>
      </c>
      <c r="I213" s="108" t="str">
        <f t="shared" si="0"/>
        <v/>
      </c>
    </row>
    <row r="214" spans="1:9" ht="14">
      <c r="A214" s="103" t="s">
        <v>153</v>
      </c>
      <c r="B214" s="107" t="s">
        <v>810</v>
      </c>
      <c r="C214" s="103">
        <v>18</v>
      </c>
      <c r="D214" s="103" t="s">
        <v>625</v>
      </c>
      <c r="E214" s="104" t="s">
        <v>252</v>
      </c>
      <c r="F214" s="104" t="s">
        <v>252</v>
      </c>
      <c r="G214" s="104">
        <v>4</v>
      </c>
      <c r="H214" s="105" t="str">
        <f>IF($B214&gt;"''",IF(ISNA(VLOOKUP($B214,MeetResults!$D:$F,3,0)),"",VLOOKUP($B214,MeetResults!$D:$F,3,0))&amp;IF(ISNA(VLOOKUP($B214,MeetResults!$P:$R,3,0)),"",VLOOKUP($B214,MeetResults!$P:$R,3,0)),"")</f>
        <v/>
      </c>
      <c r="I214" s="106" t="str">
        <f t="shared" si="0"/>
        <v/>
      </c>
    </row>
    <row r="215" spans="1:9" ht="14">
      <c r="A215" s="103" t="s">
        <v>153</v>
      </c>
      <c r="B215" s="107" t="s">
        <v>811</v>
      </c>
      <c r="C215" s="103">
        <v>17</v>
      </c>
      <c r="D215" s="103" t="s">
        <v>630</v>
      </c>
      <c r="E215" s="104" t="s">
        <v>252</v>
      </c>
      <c r="F215" s="104" t="s">
        <v>252</v>
      </c>
      <c r="G215" s="104">
        <v>4</v>
      </c>
      <c r="H215" s="105" t="str">
        <f>IF($B215&gt;"''",IF(ISNA(VLOOKUP($B215,MeetResults!$D:$F,3,0)),"",VLOOKUP($B215,MeetResults!$D:$F,3,0))&amp;IF(ISNA(VLOOKUP($B215,MeetResults!$P:$R,3,0)),"",VLOOKUP($B215,MeetResults!$P:$R,3,0)),"")</f>
        <v/>
      </c>
      <c r="I215" s="106" t="str">
        <f t="shared" si="0"/>
        <v/>
      </c>
    </row>
    <row r="216" spans="1:9" ht="14">
      <c r="A216" s="103" t="s">
        <v>153</v>
      </c>
      <c r="B216" s="107" t="s">
        <v>812</v>
      </c>
      <c r="C216" s="103">
        <v>17</v>
      </c>
      <c r="D216" s="103" t="s">
        <v>630</v>
      </c>
      <c r="E216" s="104" t="s">
        <v>252</v>
      </c>
      <c r="F216" s="104" t="s">
        <v>252</v>
      </c>
      <c r="G216" s="104">
        <v>4</v>
      </c>
      <c r="H216" s="105" t="str">
        <f>IF($B216&gt;"''",IF(ISNA(VLOOKUP($B216,MeetResults!$D:$F,3,0)),"",VLOOKUP($B216,MeetResults!$D:$F,3,0))&amp;IF(ISNA(VLOOKUP($B216,MeetResults!$P:$R,3,0)),"",VLOOKUP($B216,MeetResults!$P:$R,3,0)),"")</f>
        <v/>
      </c>
      <c r="I216" s="105" t="str">
        <f t="shared" si="0"/>
        <v/>
      </c>
    </row>
    <row r="217" spans="1:9" ht="14">
      <c r="A217" s="103" t="s">
        <v>153</v>
      </c>
      <c r="B217" s="107" t="s">
        <v>813</v>
      </c>
      <c r="C217" s="103">
        <v>15</v>
      </c>
      <c r="D217" s="103" t="s">
        <v>630</v>
      </c>
      <c r="E217" s="104" t="s">
        <v>252</v>
      </c>
      <c r="F217" s="104" t="s">
        <v>252</v>
      </c>
      <c r="G217" s="104">
        <v>4</v>
      </c>
      <c r="H217" s="105" t="str">
        <f>IF($B217&gt;"''",IF(ISNA(VLOOKUP($B217,MeetResults!$D:$F,3,0)),"",VLOOKUP($B217,MeetResults!$D:$F,3,0))&amp;IF(ISNA(VLOOKUP($B217,MeetResults!$P:$R,3,0)),"",VLOOKUP($B217,MeetResults!$P:$R,3,0)),"")</f>
        <v/>
      </c>
      <c r="I217" s="105" t="str">
        <f t="shared" si="0"/>
        <v/>
      </c>
    </row>
    <row r="218" spans="1:9" ht="14">
      <c r="A218" s="103" t="s">
        <v>153</v>
      </c>
      <c r="B218" s="107" t="s">
        <v>814</v>
      </c>
      <c r="C218" s="103">
        <v>15</v>
      </c>
      <c r="D218" s="103" t="s">
        <v>630</v>
      </c>
      <c r="E218" s="104" t="s">
        <v>252</v>
      </c>
      <c r="F218" s="104" t="s">
        <v>252</v>
      </c>
      <c r="G218" s="104">
        <v>4</v>
      </c>
      <c r="H218" s="105" t="str">
        <f>IF($B218&gt;"''",IF(ISNA(VLOOKUP($B218,MeetResults!$D:$F,3,0)),"",VLOOKUP($B218,MeetResults!$D:$F,3,0))&amp;IF(ISNA(VLOOKUP($B218,MeetResults!$P:$R,3,0)),"",VLOOKUP($B218,MeetResults!$P:$R,3,0)),"")</f>
        <v/>
      </c>
      <c r="I218" s="105" t="str">
        <f t="shared" si="0"/>
        <v/>
      </c>
    </row>
    <row r="219" spans="1:9" ht="14">
      <c r="A219" s="103" t="s">
        <v>153</v>
      </c>
      <c r="B219" s="107" t="s">
        <v>815</v>
      </c>
      <c r="C219" s="103">
        <v>15</v>
      </c>
      <c r="D219" s="103" t="s">
        <v>630</v>
      </c>
      <c r="E219" s="104" t="s">
        <v>252</v>
      </c>
      <c r="F219" s="104" t="s">
        <v>252</v>
      </c>
      <c r="G219" s="104">
        <v>4</v>
      </c>
      <c r="H219" s="105" t="str">
        <f>IF($B219&gt;"''",IF(ISNA(VLOOKUP($B219,MeetResults!$D:$F,3,0)),"",VLOOKUP($B219,MeetResults!$D:$F,3,0))&amp;IF(ISNA(VLOOKUP($B219,MeetResults!$P:$R,3,0)),"",VLOOKUP($B219,MeetResults!$P:$R,3,0)),"")</f>
        <v/>
      </c>
      <c r="I219" s="105" t="str">
        <f t="shared" si="0"/>
        <v/>
      </c>
    </row>
    <row r="220" spans="1:9" ht="14">
      <c r="A220" s="103" t="s">
        <v>153</v>
      </c>
      <c r="B220" s="107" t="s">
        <v>816</v>
      </c>
      <c r="C220" s="103">
        <v>15</v>
      </c>
      <c r="D220" s="103" t="s">
        <v>630</v>
      </c>
      <c r="E220" s="104" t="s">
        <v>252</v>
      </c>
      <c r="F220" s="104" t="s">
        <v>252</v>
      </c>
      <c r="G220" s="104">
        <v>4</v>
      </c>
      <c r="H220" s="105" t="str">
        <f>IF($B220&gt;"''",IF(ISNA(VLOOKUP($B220,MeetResults!$D:$F,3,0)),"",VLOOKUP($B220,MeetResults!$D:$F,3,0))&amp;IF(ISNA(VLOOKUP($B220,MeetResults!$P:$R,3,0)),"",VLOOKUP($B220,MeetResults!$P:$R,3,0)),"")</f>
        <v/>
      </c>
      <c r="I220" s="106" t="str">
        <f t="shared" si="0"/>
        <v/>
      </c>
    </row>
    <row r="221" spans="1:9" ht="14">
      <c r="A221" s="103" t="s">
        <v>157</v>
      </c>
      <c r="B221" s="107" t="s">
        <v>385</v>
      </c>
      <c r="C221" s="103">
        <v>7</v>
      </c>
      <c r="D221" s="103" t="s">
        <v>625</v>
      </c>
      <c r="E221" s="104" t="s">
        <v>174</v>
      </c>
      <c r="F221" s="104" t="s">
        <v>341</v>
      </c>
      <c r="G221" s="104">
        <v>2</v>
      </c>
      <c r="H221" s="105" t="str">
        <f>IF($B221&gt;"''",IF(ISNA(VLOOKUP($B221,MeetResults!$D:$F,3,0)),"",VLOOKUP($B221,MeetResults!$D:$F,3,0))&amp;IF(ISNA(VLOOKUP($B221,MeetResults!$P:$R,3,0)),"",VLOOKUP($B221,MeetResults!$P:$R,3,0)),"")</f>
        <v>31.3</v>
      </c>
      <c r="I221" s="106">
        <f t="shared" si="0"/>
        <v>31.3</v>
      </c>
    </row>
    <row r="222" spans="1:9" ht="14">
      <c r="A222" s="103" t="s">
        <v>157</v>
      </c>
      <c r="B222" s="107" t="s">
        <v>817</v>
      </c>
      <c r="C222" s="103">
        <v>9</v>
      </c>
      <c r="D222" s="103" t="s">
        <v>625</v>
      </c>
      <c r="E222" s="104" t="s">
        <v>174</v>
      </c>
      <c r="F222" s="104" t="s">
        <v>341</v>
      </c>
      <c r="G222" s="104">
        <v>2</v>
      </c>
      <c r="H222" s="105" t="str">
        <f>IF($B222&gt;"''",IF(ISNA(VLOOKUP($B222,MeetResults!$D:$F,3,0)),"",VLOOKUP($B222,MeetResults!$D:$F,3,0))&amp;IF(ISNA(VLOOKUP($B222,MeetResults!$P:$R,3,0)),"",VLOOKUP($B222,MeetResults!$P:$R,3,0)),"")</f>
        <v/>
      </c>
      <c r="I222" s="105" t="str">
        <f t="shared" si="0"/>
        <v/>
      </c>
    </row>
    <row r="223" spans="1:9" ht="14">
      <c r="A223" s="103" t="s">
        <v>157</v>
      </c>
      <c r="B223" s="107" t="s">
        <v>818</v>
      </c>
      <c r="C223" s="103">
        <v>9</v>
      </c>
      <c r="D223" s="103" t="s">
        <v>625</v>
      </c>
      <c r="E223" s="104" t="s">
        <v>174</v>
      </c>
      <c r="F223" s="104" t="s">
        <v>341</v>
      </c>
      <c r="G223" s="104">
        <v>2</v>
      </c>
      <c r="H223" s="105" t="str">
        <f>IF($B223&gt;"''",IF(ISNA(VLOOKUP($B223,MeetResults!$D:$F,3,0)),"",VLOOKUP($B223,MeetResults!$D:$F,3,0))&amp;IF(ISNA(VLOOKUP($B223,MeetResults!$P:$R,3,0)),"",VLOOKUP($B223,MeetResults!$P:$R,3,0)),"")</f>
        <v/>
      </c>
      <c r="I223" s="108" t="str">
        <f t="shared" si="0"/>
        <v/>
      </c>
    </row>
    <row r="224" spans="1:9" ht="14">
      <c r="A224" s="103" t="s">
        <v>157</v>
      </c>
      <c r="B224" s="107" t="s">
        <v>819</v>
      </c>
      <c r="C224" s="103">
        <v>10</v>
      </c>
      <c r="D224" s="103" t="s">
        <v>625</v>
      </c>
      <c r="E224" s="104" t="s">
        <v>174</v>
      </c>
      <c r="F224" s="104" t="s">
        <v>341</v>
      </c>
      <c r="G224" s="104">
        <v>2</v>
      </c>
      <c r="H224" s="105" t="str">
        <f>IF($B224&gt;"''",IF(ISNA(VLOOKUP($B224,MeetResults!$D:$F,3,0)),"",VLOOKUP($B224,MeetResults!$D:$F,3,0))&amp;IF(ISNA(VLOOKUP($B224,MeetResults!$P:$R,3,0)),"",VLOOKUP($B224,MeetResults!$P:$R,3,0)),"")</f>
        <v/>
      </c>
      <c r="I224" s="108" t="str">
        <f t="shared" si="0"/>
        <v/>
      </c>
    </row>
    <row r="225" spans="1:9" ht="14">
      <c r="A225" s="103" t="s">
        <v>157</v>
      </c>
      <c r="B225" s="107" t="s">
        <v>820</v>
      </c>
      <c r="C225" s="103">
        <v>8</v>
      </c>
      <c r="D225" s="103" t="s">
        <v>625</v>
      </c>
      <c r="E225" s="104" t="s">
        <v>174</v>
      </c>
      <c r="F225" s="104" t="s">
        <v>341</v>
      </c>
      <c r="G225" s="104">
        <v>2</v>
      </c>
      <c r="H225" s="105" t="str">
        <f>IF($B225&gt;"''",IF(ISNA(VLOOKUP($B225,MeetResults!$D:$F,3,0)),"",VLOOKUP($B225,MeetResults!$D:$F,3,0))&amp;IF(ISNA(VLOOKUP($B225,MeetResults!$P:$R,3,0)),"",VLOOKUP($B225,MeetResults!$P:$R,3,0)),"")</f>
        <v/>
      </c>
      <c r="I225" s="105" t="str">
        <f t="shared" si="0"/>
        <v/>
      </c>
    </row>
    <row r="226" spans="1:9" ht="14">
      <c r="A226" s="103" t="s">
        <v>157</v>
      </c>
      <c r="B226" s="107" t="s">
        <v>339</v>
      </c>
      <c r="C226" s="103">
        <v>6</v>
      </c>
      <c r="D226" s="103" t="s">
        <v>625</v>
      </c>
      <c r="E226" s="104" t="s">
        <v>174</v>
      </c>
      <c r="F226" s="104" t="s">
        <v>341</v>
      </c>
      <c r="G226" s="104">
        <v>2</v>
      </c>
      <c r="H226" s="105" t="str">
        <f>IF($B226&gt;"''",IF(ISNA(VLOOKUP($B226,MeetResults!$D:$F,3,0)),"",VLOOKUP($B226,MeetResults!$D:$F,3,0))&amp;IF(ISNA(VLOOKUP($B226,MeetResults!$P:$R,3,0)),"",VLOOKUP($B226,MeetResults!$P:$R,3,0)),"")</f>
        <v>21</v>
      </c>
      <c r="I226" s="105">
        <f t="shared" si="0"/>
        <v>21</v>
      </c>
    </row>
    <row r="227" spans="1:9" ht="14">
      <c r="A227" s="103" t="s">
        <v>157</v>
      </c>
      <c r="B227" s="107" t="s">
        <v>821</v>
      </c>
      <c r="C227" s="103">
        <v>9</v>
      </c>
      <c r="D227" s="103" t="s">
        <v>625</v>
      </c>
      <c r="E227" s="104" t="s">
        <v>174</v>
      </c>
      <c r="F227" s="104" t="s">
        <v>341</v>
      </c>
      <c r="G227" s="104">
        <v>2</v>
      </c>
      <c r="H227" s="105" t="str">
        <f>IF($B227&gt;"''",IF(ISNA(VLOOKUP($B227,MeetResults!$D:$F,3,0)),"",VLOOKUP($B227,MeetResults!$D:$F,3,0))&amp;IF(ISNA(VLOOKUP($B227,MeetResults!$P:$R,3,0)),"",VLOOKUP($B227,MeetResults!$P:$R,3,0)),"")</f>
        <v/>
      </c>
      <c r="I227" s="106" t="str">
        <f t="shared" si="0"/>
        <v/>
      </c>
    </row>
    <row r="228" spans="1:9" ht="14">
      <c r="A228" s="103" t="s">
        <v>157</v>
      </c>
      <c r="B228" s="107" t="s">
        <v>822</v>
      </c>
      <c r="C228" s="103">
        <v>10</v>
      </c>
      <c r="D228" s="103" t="s">
        <v>625</v>
      </c>
      <c r="E228" s="104" t="s">
        <v>174</v>
      </c>
      <c r="F228" s="104" t="s">
        <v>341</v>
      </c>
      <c r="G228" s="104">
        <v>2</v>
      </c>
      <c r="H228" s="105" t="str">
        <f>IF($B228&gt;"''",IF(ISNA(VLOOKUP($B228,MeetResults!$D:$F,3,0)),"",VLOOKUP($B228,MeetResults!$D:$F,3,0))&amp;IF(ISNA(VLOOKUP($B228,MeetResults!$P:$R,3,0)),"",VLOOKUP($B228,MeetResults!$P:$R,3,0)),"")</f>
        <v/>
      </c>
      <c r="I228" s="105" t="str">
        <f t="shared" si="0"/>
        <v/>
      </c>
    </row>
    <row r="229" spans="1:9" ht="14">
      <c r="A229" s="103" t="s">
        <v>157</v>
      </c>
      <c r="B229" s="107" t="s">
        <v>494</v>
      </c>
      <c r="C229" s="103">
        <v>9</v>
      </c>
      <c r="D229" s="103" t="s">
        <v>625</v>
      </c>
      <c r="E229" s="104" t="s">
        <v>174</v>
      </c>
      <c r="F229" s="104" t="s">
        <v>341</v>
      </c>
      <c r="G229" s="104">
        <v>2</v>
      </c>
      <c r="H229" s="105" t="str">
        <f>IF($B229&gt;"''",IF(ISNA(VLOOKUP($B229,MeetResults!$D:$F,3,0)),"",VLOOKUP($B229,MeetResults!$D:$F,3,0))&amp;IF(ISNA(VLOOKUP($B229,MeetResults!$P:$R,3,0)),"",VLOOKUP($B229,MeetResults!$P:$R,3,0)),"")</f>
        <v>22.65</v>
      </c>
      <c r="I229" s="108">
        <f t="shared" si="0"/>
        <v>22.65</v>
      </c>
    </row>
    <row r="230" spans="1:9" ht="14">
      <c r="A230" s="103" t="s">
        <v>157</v>
      </c>
      <c r="B230" s="107" t="s">
        <v>823</v>
      </c>
      <c r="C230" s="103">
        <v>10</v>
      </c>
      <c r="D230" s="103" t="s">
        <v>625</v>
      </c>
      <c r="E230" s="104" t="s">
        <v>174</v>
      </c>
      <c r="F230" s="104" t="s">
        <v>341</v>
      </c>
      <c r="G230" s="104">
        <v>2</v>
      </c>
      <c r="H230" s="105" t="str">
        <f>IF($B230&gt;"''",IF(ISNA(VLOOKUP($B230,MeetResults!$D:$F,3,0)),"",VLOOKUP($B230,MeetResults!$D:$F,3,0))&amp;IF(ISNA(VLOOKUP($B230,MeetResults!$P:$R,3,0)),"",VLOOKUP($B230,MeetResults!$P:$R,3,0)),"")</f>
        <v/>
      </c>
      <c r="I230" s="105" t="str">
        <f t="shared" si="0"/>
        <v/>
      </c>
    </row>
    <row r="231" spans="1:9" ht="14">
      <c r="A231" s="103" t="s">
        <v>157</v>
      </c>
      <c r="B231" s="107" t="s">
        <v>424</v>
      </c>
      <c r="C231" s="103">
        <v>7</v>
      </c>
      <c r="D231" s="103" t="s">
        <v>625</v>
      </c>
      <c r="E231" s="104" t="s">
        <v>174</v>
      </c>
      <c r="F231" s="104" t="s">
        <v>341</v>
      </c>
      <c r="G231" s="104">
        <v>2</v>
      </c>
      <c r="H231" s="105" t="str">
        <f>IF($B231&gt;"''",IF(ISNA(VLOOKUP($B231,MeetResults!$D:$F,3,0)),"",VLOOKUP($B231,MeetResults!$D:$F,3,0))&amp;IF(ISNA(VLOOKUP($B231,MeetResults!$P:$R,3,0)),"",VLOOKUP($B231,MeetResults!$P:$R,3,0)),"")</f>
        <v>34.65</v>
      </c>
      <c r="I231" s="106">
        <f t="shared" si="0"/>
        <v>34.65</v>
      </c>
    </row>
    <row r="232" spans="1:9" ht="14">
      <c r="A232" s="103" t="s">
        <v>157</v>
      </c>
      <c r="B232" s="107" t="s">
        <v>529</v>
      </c>
      <c r="C232" s="103">
        <v>10</v>
      </c>
      <c r="D232" s="103" t="s">
        <v>630</v>
      </c>
      <c r="E232" s="104" t="s">
        <v>174</v>
      </c>
      <c r="F232" s="104" t="s">
        <v>341</v>
      </c>
      <c r="G232" s="104">
        <v>2</v>
      </c>
      <c r="H232" s="105" t="str">
        <f>IF($B232&gt;"''",IF(ISNA(VLOOKUP($B232,MeetResults!$D:$F,3,0)),"",VLOOKUP($B232,MeetResults!$D:$F,3,0))&amp;IF(ISNA(VLOOKUP($B232,MeetResults!$P:$R,3,0)),"",VLOOKUP($B232,MeetResults!$P:$R,3,0)),"")</f>
        <v>43.6</v>
      </c>
      <c r="I232" s="106">
        <f t="shared" si="0"/>
        <v>43.6</v>
      </c>
    </row>
    <row r="233" spans="1:9" ht="14">
      <c r="A233" s="103" t="s">
        <v>157</v>
      </c>
      <c r="B233" s="107" t="s">
        <v>824</v>
      </c>
      <c r="C233" s="103">
        <v>10</v>
      </c>
      <c r="D233" s="103" t="s">
        <v>630</v>
      </c>
      <c r="E233" s="104" t="s">
        <v>174</v>
      </c>
      <c r="F233" s="104" t="s">
        <v>341</v>
      </c>
      <c r="G233" s="104">
        <v>2</v>
      </c>
      <c r="H233" s="105" t="str">
        <f>IF($B233&gt;"''",IF(ISNA(VLOOKUP($B233,MeetResults!$D:$F,3,0)),"",VLOOKUP($B233,MeetResults!$D:$F,3,0))&amp;IF(ISNA(VLOOKUP($B233,MeetResults!$P:$R,3,0)),"",VLOOKUP($B233,MeetResults!$P:$R,3,0)),"")</f>
        <v/>
      </c>
      <c r="I233" s="105" t="str">
        <f t="shared" si="0"/>
        <v/>
      </c>
    </row>
    <row r="234" spans="1:9" ht="14">
      <c r="A234" s="103" t="s">
        <v>157</v>
      </c>
      <c r="B234" s="107" t="s">
        <v>825</v>
      </c>
      <c r="C234" s="103">
        <v>8</v>
      </c>
      <c r="D234" s="103" t="s">
        <v>630</v>
      </c>
      <c r="E234" s="104" t="s">
        <v>174</v>
      </c>
      <c r="F234" s="104" t="s">
        <v>341</v>
      </c>
      <c r="G234" s="104">
        <v>2</v>
      </c>
      <c r="H234" s="105" t="str">
        <f>IF($B234&gt;"''",IF(ISNA(VLOOKUP($B234,MeetResults!$D:$F,3,0)),"",VLOOKUP($B234,MeetResults!$D:$F,3,0))&amp;IF(ISNA(VLOOKUP($B234,MeetResults!$P:$R,3,0)),"",VLOOKUP($B234,MeetResults!$P:$R,3,0)),"")</f>
        <v/>
      </c>
      <c r="I234" s="105" t="str">
        <f t="shared" si="0"/>
        <v/>
      </c>
    </row>
    <row r="235" spans="1:9" ht="14">
      <c r="A235" s="103" t="s">
        <v>157</v>
      </c>
      <c r="B235" s="107" t="s">
        <v>356</v>
      </c>
      <c r="C235" s="103">
        <v>6</v>
      </c>
      <c r="D235" s="103" t="s">
        <v>630</v>
      </c>
      <c r="E235" s="104" t="s">
        <v>174</v>
      </c>
      <c r="F235" s="104" t="s">
        <v>341</v>
      </c>
      <c r="G235" s="104">
        <v>2</v>
      </c>
      <c r="H235" s="105" t="str">
        <f>IF($B235&gt;"''",IF(ISNA(VLOOKUP($B235,MeetResults!$D:$F,3,0)),"",VLOOKUP($B235,MeetResults!$D:$F,3,0))&amp;IF(ISNA(VLOOKUP($B235,MeetResults!$P:$R,3,0)),"",VLOOKUP($B235,MeetResults!$P:$R,3,0)),"")</f>
        <v>23.3</v>
      </c>
      <c r="I235" s="105">
        <f t="shared" si="0"/>
        <v>23.3</v>
      </c>
    </row>
    <row r="236" spans="1:9" ht="14">
      <c r="A236" s="103" t="s">
        <v>157</v>
      </c>
      <c r="B236" s="107" t="s">
        <v>826</v>
      </c>
      <c r="C236" s="103">
        <v>7</v>
      </c>
      <c r="D236" s="103" t="s">
        <v>630</v>
      </c>
      <c r="E236" s="104" t="s">
        <v>174</v>
      </c>
      <c r="F236" s="104" t="s">
        <v>341</v>
      </c>
      <c r="G236" s="104">
        <v>2</v>
      </c>
      <c r="H236" s="105" t="str">
        <f>IF($B236&gt;"''",IF(ISNA(VLOOKUP($B236,MeetResults!$D:$F,3,0)),"",VLOOKUP($B236,MeetResults!$D:$F,3,0))&amp;IF(ISNA(VLOOKUP($B236,MeetResults!$P:$R,3,0)),"",VLOOKUP($B236,MeetResults!$P:$R,3,0)),"")</f>
        <v/>
      </c>
      <c r="I236" s="105" t="str">
        <f t="shared" si="0"/>
        <v/>
      </c>
    </row>
    <row r="237" spans="1:9" ht="14">
      <c r="A237" s="103" t="s">
        <v>157</v>
      </c>
      <c r="B237" s="107" t="s">
        <v>397</v>
      </c>
      <c r="C237" s="103">
        <v>7</v>
      </c>
      <c r="D237" s="103" t="s">
        <v>630</v>
      </c>
      <c r="E237" s="104" t="s">
        <v>174</v>
      </c>
      <c r="F237" s="104" t="s">
        <v>341</v>
      </c>
      <c r="G237" s="104">
        <v>2</v>
      </c>
      <c r="H237" s="105" t="str">
        <f>IF($B237&gt;"''",IF(ISNA(VLOOKUP($B237,MeetResults!$D:$F,3,0)),"",VLOOKUP($B237,MeetResults!$D:$F,3,0))&amp;IF(ISNA(VLOOKUP($B237,MeetResults!$P:$R,3,0)),"",VLOOKUP($B237,MeetResults!$P:$R,3,0)),"")</f>
        <v>19</v>
      </c>
      <c r="I237" s="106">
        <f t="shared" si="0"/>
        <v>19</v>
      </c>
    </row>
    <row r="238" spans="1:9" ht="14">
      <c r="A238" s="103" t="s">
        <v>157</v>
      </c>
      <c r="B238" s="107" t="s">
        <v>827</v>
      </c>
      <c r="C238" s="103">
        <v>9</v>
      </c>
      <c r="D238" s="103" t="s">
        <v>630</v>
      </c>
      <c r="E238" s="104" t="s">
        <v>174</v>
      </c>
      <c r="F238" s="104" t="s">
        <v>341</v>
      </c>
      <c r="G238" s="104">
        <v>2</v>
      </c>
      <c r="H238" s="105" t="str">
        <f>IF($B238&gt;"''",IF(ISNA(VLOOKUP($B238,MeetResults!$D:$F,3,0)),"",VLOOKUP($B238,MeetResults!$D:$F,3,0))&amp;IF(ISNA(VLOOKUP($B238,MeetResults!$P:$R,3,0)),"",VLOOKUP($B238,MeetResults!$P:$R,3,0)),"")</f>
        <v/>
      </c>
      <c r="I238" s="108" t="str">
        <f t="shared" si="0"/>
        <v/>
      </c>
    </row>
    <row r="239" spans="1:9" ht="14">
      <c r="A239" s="103" t="s">
        <v>157</v>
      </c>
      <c r="B239" s="107" t="s">
        <v>828</v>
      </c>
      <c r="C239" s="103">
        <v>7</v>
      </c>
      <c r="D239" s="103" t="s">
        <v>630</v>
      </c>
      <c r="E239" s="104" t="s">
        <v>174</v>
      </c>
      <c r="F239" s="104" t="s">
        <v>341</v>
      </c>
      <c r="G239" s="104">
        <v>2</v>
      </c>
      <c r="H239" s="105" t="str">
        <f>IF($B239&gt;"''",IF(ISNA(VLOOKUP($B239,MeetResults!$D:$F,3,0)),"",VLOOKUP($B239,MeetResults!$D:$F,3,0))&amp;IF(ISNA(VLOOKUP($B239,MeetResults!$P:$R,3,0)),"",VLOOKUP($B239,MeetResults!$P:$R,3,0)),"")</f>
        <v/>
      </c>
      <c r="I239" s="108" t="str">
        <f t="shared" si="0"/>
        <v/>
      </c>
    </row>
    <row r="240" spans="1:9" ht="14">
      <c r="A240" s="103" t="s">
        <v>157</v>
      </c>
      <c r="B240" s="107" t="s">
        <v>829</v>
      </c>
      <c r="C240" s="103">
        <v>10</v>
      </c>
      <c r="D240" s="103" t="s">
        <v>630</v>
      </c>
      <c r="E240" s="104" t="s">
        <v>174</v>
      </c>
      <c r="F240" s="104" t="s">
        <v>341</v>
      </c>
      <c r="G240" s="104">
        <v>2</v>
      </c>
      <c r="H240" s="105" t="str">
        <f>IF($B240&gt;"''",IF(ISNA(VLOOKUP($B240,MeetResults!$D:$F,3,0)),"",VLOOKUP($B240,MeetResults!$D:$F,3,0))&amp;IF(ISNA(VLOOKUP($B240,MeetResults!$P:$R,3,0)),"",VLOOKUP($B240,MeetResults!$P:$R,3,0)),"")</f>
        <v/>
      </c>
      <c r="I240" s="106" t="str">
        <f t="shared" si="0"/>
        <v/>
      </c>
    </row>
    <row r="241" spans="1:9" ht="14">
      <c r="A241" s="103" t="s">
        <v>157</v>
      </c>
      <c r="B241" s="107" t="s">
        <v>830</v>
      </c>
      <c r="C241" s="103">
        <v>8</v>
      </c>
      <c r="D241" s="103" t="s">
        <v>630</v>
      </c>
      <c r="E241" s="104" t="s">
        <v>174</v>
      </c>
      <c r="F241" s="104" t="s">
        <v>341</v>
      </c>
      <c r="G241" s="104">
        <v>2</v>
      </c>
      <c r="H241" s="105" t="str">
        <f>IF($B241&gt;"''",IF(ISNA(VLOOKUP($B241,MeetResults!$D:$F,3,0)),"",VLOOKUP($B241,MeetResults!$D:$F,3,0))&amp;IF(ISNA(VLOOKUP($B241,MeetResults!$P:$R,3,0)),"",VLOOKUP($B241,MeetResults!$P:$R,3,0)),"")</f>
        <v/>
      </c>
      <c r="I241" s="105" t="str">
        <f t="shared" si="0"/>
        <v/>
      </c>
    </row>
    <row r="242" spans="1:9" ht="14">
      <c r="A242" s="103" t="s">
        <v>157</v>
      </c>
      <c r="B242" s="107" t="s">
        <v>542</v>
      </c>
      <c r="C242" s="103">
        <v>10</v>
      </c>
      <c r="D242" s="103" t="s">
        <v>630</v>
      </c>
      <c r="E242" s="104" t="s">
        <v>174</v>
      </c>
      <c r="F242" s="104" t="s">
        <v>341</v>
      </c>
      <c r="G242" s="104">
        <v>2</v>
      </c>
      <c r="H242" s="105" t="str">
        <f>IF($B242&gt;"''",IF(ISNA(VLOOKUP($B242,MeetResults!$D:$F,3,0)),"",VLOOKUP($B242,MeetResults!$D:$F,3,0))&amp;IF(ISNA(VLOOKUP($B242,MeetResults!$P:$R,3,0)),"",VLOOKUP($B242,MeetResults!$P:$R,3,0)),"")</f>
        <v>32.05</v>
      </c>
      <c r="I242" s="108">
        <f t="shared" si="0"/>
        <v>32.049999999999997</v>
      </c>
    </row>
    <row r="243" spans="1:9" ht="14">
      <c r="A243" s="103" t="s">
        <v>157</v>
      </c>
      <c r="B243" s="107" t="s">
        <v>437</v>
      </c>
      <c r="C243" s="103">
        <v>8</v>
      </c>
      <c r="D243" s="103" t="s">
        <v>630</v>
      </c>
      <c r="E243" s="104" t="s">
        <v>174</v>
      </c>
      <c r="F243" s="104" t="s">
        <v>341</v>
      </c>
      <c r="G243" s="104">
        <v>2</v>
      </c>
      <c r="H243" s="105" t="str">
        <f>IF($B243&gt;"''",IF(ISNA(VLOOKUP($B243,MeetResults!$D:$F,3,0)),"",VLOOKUP($B243,MeetResults!$D:$F,3,0))&amp;IF(ISNA(VLOOKUP($B243,MeetResults!$P:$R,3,0)),"",VLOOKUP($B243,MeetResults!$P:$R,3,0)),"")</f>
        <v>34.65</v>
      </c>
      <c r="I243" s="108">
        <f t="shared" si="0"/>
        <v>34.65</v>
      </c>
    </row>
    <row r="244" spans="1:9" ht="14">
      <c r="A244" s="103" t="s">
        <v>157</v>
      </c>
      <c r="B244" s="107" t="s">
        <v>831</v>
      </c>
      <c r="C244" s="103">
        <v>8</v>
      </c>
      <c r="D244" s="103" t="s">
        <v>630</v>
      </c>
      <c r="E244" s="104" t="s">
        <v>174</v>
      </c>
      <c r="F244" s="104" t="s">
        <v>341</v>
      </c>
      <c r="G244" s="104">
        <v>2</v>
      </c>
      <c r="H244" s="105" t="str">
        <f>IF($B244&gt;"''",IF(ISNA(VLOOKUP($B244,MeetResults!$D:$F,3,0)),"",VLOOKUP($B244,MeetResults!$D:$F,3,0))&amp;IF(ISNA(VLOOKUP($B244,MeetResults!$P:$R,3,0)),"",VLOOKUP($B244,MeetResults!$P:$R,3,0)),"")</f>
        <v/>
      </c>
      <c r="I244" s="108" t="str">
        <f t="shared" si="0"/>
        <v/>
      </c>
    </row>
    <row r="245" spans="1:9" ht="14">
      <c r="A245" s="103" t="s">
        <v>157</v>
      </c>
      <c r="B245" s="107" t="s">
        <v>832</v>
      </c>
      <c r="C245" s="103">
        <v>9</v>
      </c>
      <c r="D245" s="103" t="s">
        <v>630</v>
      </c>
      <c r="E245" s="104" t="s">
        <v>174</v>
      </c>
      <c r="F245" s="104" t="s">
        <v>341</v>
      </c>
      <c r="G245" s="104">
        <v>2</v>
      </c>
      <c r="H245" s="105" t="str">
        <f>IF($B245&gt;"''",IF(ISNA(VLOOKUP($B245,MeetResults!$D:$F,3,0)),"",VLOOKUP($B245,MeetResults!$D:$F,3,0))&amp;IF(ISNA(VLOOKUP($B245,MeetResults!$P:$R,3,0)),"",VLOOKUP($B245,MeetResults!$P:$R,3,0)),"")</f>
        <v/>
      </c>
      <c r="I245" s="108" t="str">
        <f t="shared" si="0"/>
        <v/>
      </c>
    </row>
    <row r="246" spans="1:9" ht="14">
      <c r="A246" s="103" t="s">
        <v>157</v>
      </c>
      <c r="B246" s="107" t="s">
        <v>466</v>
      </c>
      <c r="C246" s="103">
        <v>8</v>
      </c>
      <c r="D246" s="103" t="s">
        <v>630</v>
      </c>
      <c r="E246" s="104" t="s">
        <v>174</v>
      </c>
      <c r="F246" s="104" t="s">
        <v>341</v>
      </c>
      <c r="G246" s="104">
        <v>2</v>
      </c>
      <c r="H246" s="105" t="str">
        <f>IF($B246&gt;"''",IF(ISNA(VLOOKUP($B246,MeetResults!$D:$F,3,0)),"",VLOOKUP($B246,MeetResults!$D:$F,3,0))&amp;IF(ISNA(VLOOKUP($B246,MeetResults!$P:$R,3,0)),"",VLOOKUP($B246,MeetResults!$P:$R,3,0)),"")</f>
        <v>33.05</v>
      </c>
      <c r="I246" s="108">
        <f t="shared" si="0"/>
        <v>33.049999999999997</v>
      </c>
    </row>
    <row r="247" spans="1:9" ht="14">
      <c r="A247" s="103" t="s">
        <v>157</v>
      </c>
      <c r="B247" s="107" t="s">
        <v>833</v>
      </c>
      <c r="C247" s="103">
        <v>6</v>
      </c>
      <c r="D247" s="103" t="s">
        <v>630</v>
      </c>
      <c r="E247" s="104" t="s">
        <v>174</v>
      </c>
      <c r="F247" s="104" t="s">
        <v>341</v>
      </c>
      <c r="G247" s="104">
        <v>2</v>
      </c>
      <c r="H247" s="105" t="str">
        <f>IF($B247&gt;"''",IF(ISNA(VLOOKUP($B247,MeetResults!$D:$F,3,0)),"",VLOOKUP($B247,MeetResults!$D:$F,3,0))&amp;IF(ISNA(VLOOKUP($B247,MeetResults!$P:$R,3,0)),"",VLOOKUP($B247,MeetResults!$P:$R,3,0)),"")</f>
        <v/>
      </c>
      <c r="I247" s="105" t="str">
        <f t="shared" si="0"/>
        <v/>
      </c>
    </row>
    <row r="248" spans="1:9" ht="14">
      <c r="A248" s="103" t="s">
        <v>157</v>
      </c>
      <c r="B248" s="107" t="s">
        <v>344</v>
      </c>
      <c r="C248" s="103">
        <v>6</v>
      </c>
      <c r="D248" s="103" t="s">
        <v>630</v>
      </c>
      <c r="E248" s="104" t="s">
        <v>174</v>
      </c>
      <c r="F248" s="104" t="s">
        <v>341</v>
      </c>
      <c r="G248" s="104">
        <v>2</v>
      </c>
      <c r="H248" s="105" t="str">
        <f>IF($B248&gt;"''",IF(ISNA(VLOOKUP($B248,MeetResults!$D:$F,3,0)),"",VLOOKUP($B248,MeetResults!$D:$F,3,0))&amp;IF(ISNA(VLOOKUP($B248,MeetResults!$P:$R,3,0)),"",VLOOKUP($B248,MeetResults!$P:$R,3,0)),"")</f>
        <v>14</v>
      </c>
      <c r="I248" s="105">
        <f t="shared" si="0"/>
        <v>14</v>
      </c>
    </row>
    <row r="249" spans="1:9" ht="14">
      <c r="A249" s="103" t="s">
        <v>157</v>
      </c>
      <c r="B249" s="107" t="s">
        <v>834</v>
      </c>
      <c r="C249" s="103">
        <v>13</v>
      </c>
      <c r="D249" s="103" t="s">
        <v>630</v>
      </c>
      <c r="E249" s="104" t="s">
        <v>342</v>
      </c>
      <c r="F249" s="104" t="s">
        <v>252</v>
      </c>
      <c r="G249" s="104">
        <v>2</v>
      </c>
      <c r="H249" s="105" t="str">
        <f>IF($B249&gt;"''",IF(ISNA(VLOOKUP($B249,MeetResults!$D:$F,3,0)),"",VLOOKUP($B249,MeetResults!$D:$F,3,0))&amp;IF(ISNA(VLOOKUP($B249,MeetResults!$P:$R,3,0)),"",VLOOKUP($B249,MeetResults!$P:$R,3,0)),"")</f>
        <v/>
      </c>
      <c r="I249" s="105" t="str">
        <f t="shared" si="0"/>
        <v/>
      </c>
    </row>
    <row r="250" spans="1:9" ht="14">
      <c r="A250" s="103" t="s">
        <v>157</v>
      </c>
      <c r="B250" s="107" t="s">
        <v>602</v>
      </c>
      <c r="C250" s="103">
        <v>14</v>
      </c>
      <c r="D250" s="103" t="s">
        <v>630</v>
      </c>
      <c r="E250" s="104" t="s">
        <v>342</v>
      </c>
      <c r="F250" s="104" t="s">
        <v>252</v>
      </c>
      <c r="G250" s="104">
        <v>2</v>
      </c>
      <c r="H250" s="105" t="str">
        <f>IF($B250&gt;"''",IF(ISNA(VLOOKUP($B250,MeetResults!$D:$F,3,0)),"",VLOOKUP($B250,MeetResults!$D:$F,3,0))&amp;IF(ISNA(VLOOKUP($B250,MeetResults!$P:$R,3,0)),"",VLOOKUP($B250,MeetResults!$P:$R,3,0)),"")</f>
        <v>57.75</v>
      </c>
      <c r="I250" s="105">
        <f t="shared" si="0"/>
        <v>57.75</v>
      </c>
    </row>
    <row r="251" spans="1:9" ht="14">
      <c r="A251" s="103" t="s">
        <v>157</v>
      </c>
      <c r="B251" s="107" t="s">
        <v>835</v>
      </c>
      <c r="C251" s="103">
        <v>14</v>
      </c>
      <c r="D251" s="103" t="s">
        <v>630</v>
      </c>
      <c r="E251" s="104" t="s">
        <v>342</v>
      </c>
      <c r="F251" s="104" t="s">
        <v>252</v>
      </c>
      <c r="G251" s="104">
        <v>2</v>
      </c>
      <c r="H251" s="105" t="str">
        <f>IF($B251&gt;"''",IF(ISNA(VLOOKUP($B251,MeetResults!$D:$F,3,0)),"",VLOOKUP($B251,MeetResults!$D:$F,3,0))&amp;IF(ISNA(VLOOKUP($B251,MeetResults!$P:$R,3,0)),"",VLOOKUP($B251,MeetResults!$P:$R,3,0)),"")</f>
        <v/>
      </c>
      <c r="I251" s="108" t="str">
        <f t="shared" si="0"/>
        <v/>
      </c>
    </row>
    <row r="252" spans="1:9" ht="14">
      <c r="A252" s="103" t="s">
        <v>157</v>
      </c>
      <c r="B252" s="107" t="s">
        <v>836</v>
      </c>
      <c r="C252" s="103">
        <v>12</v>
      </c>
      <c r="D252" s="103" t="s">
        <v>625</v>
      </c>
      <c r="E252" s="104" t="s">
        <v>341</v>
      </c>
      <c r="F252" s="104" t="s">
        <v>342</v>
      </c>
      <c r="G252" s="104">
        <v>2</v>
      </c>
      <c r="H252" s="105" t="str">
        <f>IF($B252&gt;"''",IF(ISNA(VLOOKUP($B252,MeetResults!$D:$F,3,0)),"",VLOOKUP($B252,MeetResults!$D:$F,3,0))&amp;IF(ISNA(VLOOKUP($B252,MeetResults!$P:$R,3,0)),"",VLOOKUP($B252,MeetResults!$P:$R,3,0)),"")</f>
        <v/>
      </c>
      <c r="I252" s="108" t="str">
        <f t="shared" si="0"/>
        <v/>
      </c>
    </row>
    <row r="253" spans="1:9" ht="14">
      <c r="A253" s="103" t="s">
        <v>157</v>
      </c>
      <c r="B253" s="107" t="s">
        <v>547</v>
      </c>
      <c r="C253" s="103">
        <v>11</v>
      </c>
      <c r="D253" s="103" t="s">
        <v>625</v>
      </c>
      <c r="E253" s="104" t="s">
        <v>341</v>
      </c>
      <c r="F253" s="104" t="s">
        <v>342</v>
      </c>
      <c r="G253" s="104">
        <v>2</v>
      </c>
      <c r="H253" s="105" t="str">
        <f>IF($B253&gt;"''",IF(ISNA(VLOOKUP($B253,MeetResults!$D:$F,3,0)),"",VLOOKUP($B253,MeetResults!$D:$F,3,0))&amp;IF(ISNA(VLOOKUP($B253,MeetResults!$P:$R,3,0)),"",VLOOKUP($B253,MeetResults!$P:$R,3,0)),"")</f>
        <v>30.45</v>
      </c>
      <c r="I253" s="105">
        <f t="shared" si="0"/>
        <v>30.45</v>
      </c>
    </row>
    <row r="254" spans="1:9" ht="14">
      <c r="A254" s="103" t="s">
        <v>157</v>
      </c>
      <c r="B254" s="107" t="s">
        <v>837</v>
      </c>
      <c r="C254" s="103">
        <v>12</v>
      </c>
      <c r="D254" s="103" t="s">
        <v>625</v>
      </c>
      <c r="E254" s="104" t="s">
        <v>341</v>
      </c>
      <c r="F254" s="104" t="s">
        <v>342</v>
      </c>
      <c r="G254" s="104">
        <v>2</v>
      </c>
      <c r="H254" s="105" t="str">
        <f>IF($B254&gt;"''",IF(ISNA(VLOOKUP($B254,MeetResults!$D:$F,3,0)),"",VLOOKUP($B254,MeetResults!$D:$F,3,0))&amp;IF(ISNA(VLOOKUP($B254,MeetResults!$P:$R,3,0)),"",VLOOKUP($B254,MeetResults!$P:$R,3,0)),"")</f>
        <v/>
      </c>
      <c r="I254" s="108" t="str">
        <f t="shared" si="0"/>
        <v/>
      </c>
    </row>
    <row r="255" spans="1:9" ht="14">
      <c r="A255" s="103" t="s">
        <v>157</v>
      </c>
      <c r="B255" s="107" t="s">
        <v>838</v>
      </c>
      <c r="C255" s="103">
        <v>12</v>
      </c>
      <c r="D255" s="103" t="s">
        <v>625</v>
      </c>
      <c r="E255" s="104" t="s">
        <v>341</v>
      </c>
      <c r="F255" s="104" t="s">
        <v>342</v>
      </c>
      <c r="G255" s="104">
        <v>2</v>
      </c>
      <c r="H255" s="105" t="str">
        <f>IF($B255&gt;"''",IF(ISNA(VLOOKUP($B255,MeetResults!$D:$F,3,0)),"",VLOOKUP($B255,MeetResults!$D:$F,3,0))&amp;IF(ISNA(VLOOKUP($B255,MeetResults!$P:$R,3,0)),"",VLOOKUP($B255,MeetResults!$P:$R,3,0)),"")</f>
        <v/>
      </c>
      <c r="I255" s="108" t="str">
        <f t="shared" si="0"/>
        <v/>
      </c>
    </row>
    <row r="256" spans="1:9" ht="14">
      <c r="A256" s="103" t="s">
        <v>157</v>
      </c>
      <c r="B256" s="107" t="s">
        <v>839</v>
      </c>
      <c r="C256" s="103">
        <v>11</v>
      </c>
      <c r="D256" s="103" t="s">
        <v>630</v>
      </c>
      <c r="E256" s="104" t="s">
        <v>341</v>
      </c>
      <c r="F256" s="104" t="s">
        <v>342</v>
      </c>
      <c r="G256" s="104">
        <v>2</v>
      </c>
      <c r="H256" s="105" t="str">
        <f>IF($B256&gt;"''",IF(ISNA(VLOOKUP($B256,MeetResults!$D:$F,3,0)),"",VLOOKUP($B256,MeetResults!$D:$F,3,0))&amp;IF(ISNA(VLOOKUP($B256,MeetResults!$P:$R,3,0)),"",VLOOKUP($B256,MeetResults!$P:$R,3,0)),"")</f>
        <v/>
      </c>
      <c r="I256" s="108" t="str">
        <f t="shared" si="0"/>
        <v/>
      </c>
    </row>
    <row r="257" spans="1:9" ht="14">
      <c r="A257" s="103" t="s">
        <v>157</v>
      </c>
      <c r="B257" s="107" t="s">
        <v>840</v>
      </c>
      <c r="C257" s="103">
        <v>11</v>
      </c>
      <c r="D257" s="103" t="s">
        <v>630</v>
      </c>
      <c r="E257" s="104" t="s">
        <v>341</v>
      </c>
      <c r="F257" s="104" t="s">
        <v>342</v>
      </c>
      <c r="G257" s="104">
        <v>2</v>
      </c>
      <c r="H257" s="105" t="str">
        <f>IF($B257&gt;"''",IF(ISNA(VLOOKUP($B257,MeetResults!$D:$F,3,0)),"",VLOOKUP($B257,MeetResults!$D:$F,3,0))&amp;IF(ISNA(VLOOKUP($B257,MeetResults!$P:$R,3,0)),"",VLOOKUP($B257,MeetResults!$P:$R,3,0)),"")</f>
        <v/>
      </c>
      <c r="I257" s="108" t="str">
        <f t="shared" si="0"/>
        <v/>
      </c>
    </row>
    <row r="258" spans="1:9" ht="14">
      <c r="A258" s="103" t="s">
        <v>157</v>
      </c>
      <c r="B258" s="107" t="s">
        <v>841</v>
      </c>
      <c r="C258" s="103">
        <v>12</v>
      </c>
      <c r="D258" s="103" t="s">
        <v>630</v>
      </c>
      <c r="E258" s="104" t="s">
        <v>341</v>
      </c>
      <c r="F258" s="104" t="s">
        <v>342</v>
      </c>
      <c r="G258" s="104">
        <v>2</v>
      </c>
      <c r="H258" s="105" t="str">
        <f>IF($B258&gt;"''",IF(ISNA(VLOOKUP($B258,MeetResults!$D:$F,3,0)),"",VLOOKUP($B258,MeetResults!$D:$F,3,0))&amp;IF(ISNA(VLOOKUP($B258,MeetResults!$P:$R,3,0)),"",VLOOKUP($B258,MeetResults!$P:$R,3,0)),"")</f>
        <v/>
      </c>
      <c r="I258" s="108" t="str">
        <f t="shared" si="0"/>
        <v/>
      </c>
    </row>
    <row r="259" spans="1:9" ht="14">
      <c r="A259" s="103" t="s">
        <v>157</v>
      </c>
      <c r="B259" s="107" t="s">
        <v>560</v>
      </c>
      <c r="C259" s="103">
        <v>11</v>
      </c>
      <c r="D259" s="103" t="s">
        <v>630</v>
      </c>
      <c r="E259" s="104" t="s">
        <v>341</v>
      </c>
      <c r="F259" s="104" t="s">
        <v>342</v>
      </c>
      <c r="G259" s="104">
        <v>2</v>
      </c>
      <c r="H259" s="105" t="str">
        <f>IF($B259&gt;"''",IF(ISNA(VLOOKUP($B259,MeetResults!$D:$F,3,0)),"",VLOOKUP($B259,MeetResults!$D:$F,3,0))&amp;IF(ISNA(VLOOKUP($B259,MeetResults!$P:$R,3,0)),"",VLOOKUP($B259,MeetResults!$P:$R,3,0)),"")</f>
        <v>40.8</v>
      </c>
      <c r="I259" s="105">
        <f t="shared" si="0"/>
        <v>40.799999999999997</v>
      </c>
    </row>
    <row r="260" spans="1:9" ht="14">
      <c r="A260" s="103" t="s">
        <v>157</v>
      </c>
      <c r="B260" s="107" t="s">
        <v>842</v>
      </c>
      <c r="C260" s="103">
        <v>16</v>
      </c>
      <c r="D260" s="103" t="s">
        <v>625</v>
      </c>
      <c r="E260" s="104" t="s">
        <v>252</v>
      </c>
      <c r="F260" s="104" t="s">
        <v>252</v>
      </c>
      <c r="G260" s="104">
        <v>2</v>
      </c>
      <c r="H260" s="105" t="str">
        <f>IF($B260&gt;"''",IF(ISNA(VLOOKUP($B260,MeetResults!$D:$F,3,0)),"",VLOOKUP($B260,MeetResults!$D:$F,3,0))&amp;IF(ISNA(VLOOKUP($B260,MeetResults!$P:$R,3,0)),"",VLOOKUP($B260,MeetResults!$P:$R,3,0)),"")</f>
        <v/>
      </c>
      <c r="I260" s="108" t="str">
        <f t="shared" si="0"/>
        <v/>
      </c>
    </row>
    <row r="261" spans="1:9" ht="14">
      <c r="A261" s="103" t="s">
        <v>157</v>
      </c>
      <c r="B261" s="107" t="s">
        <v>843</v>
      </c>
      <c r="C261" s="103">
        <v>15</v>
      </c>
      <c r="D261" s="103" t="s">
        <v>630</v>
      </c>
      <c r="E261" s="104" t="s">
        <v>252</v>
      </c>
      <c r="F261" s="104" t="s">
        <v>252</v>
      </c>
      <c r="G261" s="104">
        <v>2</v>
      </c>
      <c r="H261" s="105" t="str">
        <f>IF($B261&gt;"''",IF(ISNA(VLOOKUP($B261,MeetResults!$D:$F,3,0)),"",VLOOKUP($B261,MeetResults!$D:$F,3,0))&amp;IF(ISNA(VLOOKUP($B261,MeetResults!$P:$R,3,0)),"",VLOOKUP($B261,MeetResults!$P:$R,3,0)),"")</f>
        <v/>
      </c>
      <c r="I261" s="108" t="str">
        <f t="shared" si="0"/>
        <v/>
      </c>
    </row>
    <row r="262" spans="1:9" ht="14">
      <c r="A262" s="103" t="s">
        <v>160</v>
      </c>
      <c r="B262" s="107" t="s">
        <v>844</v>
      </c>
      <c r="C262" s="103">
        <v>7</v>
      </c>
      <c r="D262" s="103" t="s">
        <v>625</v>
      </c>
      <c r="E262" s="104" t="s">
        <v>174</v>
      </c>
      <c r="F262" s="104" t="s">
        <v>341</v>
      </c>
      <c r="G262" s="104">
        <v>7</v>
      </c>
      <c r="H262" s="105" t="str">
        <f>IF($B262&gt;"''",IF(ISNA(VLOOKUP($B262,MeetResults!$D:$F,3,0)),"",VLOOKUP($B262,MeetResults!$D:$F,3,0))&amp;IF(ISNA(VLOOKUP($B262,MeetResults!$P:$R,3,0)),"",VLOOKUP($B262,MeetResults!$P:$R,3,0)),"")</f>
        <v/>
      </c>
      <c r="I262" s="108" t="str">
        <f t="shared" si="0"/>
        <v/>
      </c>
    </row>
    <row r="263" spans="1:9" ht="14">
      <c r="A263" s="103" t="s">
        <v>160</v>
      </c>
      <c r="B263" s="107" t="s">
        <v>845</v>
      </c>
      <c r="C263" s="103">
        <v>8</v>
      </c>
      <c r="D263" s="103" t="s">
        <v>625</v>
      </c>
      <c r="E263" s="104" t="s">
        <v>174</v>
      </c>
      <c r="F263" s="104" t="s">
        <v>341</v>
      </c>
      <c r="G263" s="104">
        <v>7</v>
      </c>
      <c r="H263" s="105" t="str">
        <f>IF($B263&gt;"''",IF(ISNA(VLOOKUP($B263,MeetResults!$D:$F,3,0)),"",VLOOKUP($B263,MeetResults!$D:$F,3,0))&amp;IF(ISNA(VLOOKUP($B263,MeetResults!$P:$R,3,0)),"",VLOOKUP($B263,MeetResults!$P:$R,3,0)),"")</f>
        <v/>
      </c>
      <c r="I263" s="108" t="str">
        <f t="shared" si="0"/>
        <v/>
      </c>
    </row>
    <row r="264" spans="1:9" ht="14">
      <c r="A264" s="103" t="s">
        <v>160</v>
      </c>
      <c r="B264" s="107" t="s">
        <v>846</v>
      </c>
      <c r="C264" s="103">
        <v>10</v>
      </c>
      <c r="D264" s="103" t="s">
        <v>625</v>
      </c>
      <c r="E264" s="104" t="s">
        <v>174</v>
      </c>
      <c r="F264" s="104" t="s">
        <v>341</v>
      </c>
      <c r="G264" s="104">
        <v>7</v>
      </c>
      <c r="H264" s="105" t="str">
        <f>IF($B264&gt;"''",IF(ISNA(VLOOKUP($B264,MeetResults!$D:$F,3,0)),"",VLOOKUP($B264,MeetResults!$D:$F,3,0))&amp;IF(ISNA(VLOOKUP($B264,MeetResults!$P:$R,3,0)),"",VLOOKUP($B264,MeetResults!$P:$R,3,0)),"")</f>
        <v/>
      </c>
      <c r="I264" s="108" t="str">
        <f t="shared" si="0"/>
        <v/>
      </c>
    </row>
    <row r="265" spans="1:9" ht="14">
      <c r="A265" s="103" t="s">
        <v>160</v>
      </c>
      <c r="B265" s="107" t="s">
        <v>847</v>
      </c>
      <c r="C265" s="103">
        <v>10</v>
      </c>
      <c r="D265" s="103" t="s">
        <v>625</v>
      </c>
      <c r="E265" s="104" t="s">
        <v>174</v>
      </c>
      <c r="F265" s="104" t="s">
        <v>341</v>
      </c>
      <c r="G265" s="104">
        <v>7</v>
      </c>
      <c r="H265" s="105" t="str">
        <f>IF($B265&gt;"''",IF(ISNA(VLOOKUP($B265,MeetResults!$D:$F,3,0)),"",VLOOKUP($B265,MeetResults!$D:$F,3,0))&amp;IF(ISNA(VLOOKUP($B265,MeetResults!$P:$R,3,0)),"",VLOOKUP($B265,MeetResults!$P:$R,3,0)),"")</f>
        <v/>
      </c>
      <c r="I265" s="108" t="str">
        <f t="shared" si="0"/>
        <v/>
      </c>
    </row>
    <row r="266" spans="1:9" ht="14">
      <c r="A266" s="103" t="s">
        <v>160</v>
      </c>
      <c r="B266" s="107" t="s">
        <v>848</v>
      </c>
      <c r="C266" s="103">
        <v>10</v>
      </c>
      <c r="D266" s="103" t="s">
        <v>630</v>
      </c>
      <c r="E266" s="104" t="s">
        <v>174</v>
      </c>
      <c r="F266" s="104" t="s">
        <v>341</v>
      </c>
      <c r="G266" s="104">
        <v>7</v>
      </c>
      <c r="H266" s="105" t="str">
        <f>IF($B266&gt;"''",IF(ISNA(VLOOKUP($B266,MeetResults!$D:$F,3,0)),"",VLOOKUP($B266,MeetResults!$D:$F,3,0))&amp;IF(ISNA(VLOOKUP($B266,MeetResults!$P:$R,3,0)),"",VLOOKUP($B266,MeetResults!$P:$R,3,0)),"")</f>
        <v/>
      </c>
      <c r="I266" s="105" t="str">
        <f t="shared" si="0"/>
        <v/>
      </c>
    </row>
    <row r="267" spans="1:9" ht="14">
      <c r="A267" s="103" t="s">
        <v>160</v>
      </c>
      <c r="B267" s="107" t="s">
        <v>849</v>
      </c>
      <c r="C267" s="103">
        <v>9</v>
      </c>
      <c r="D267" s="103" t="s">
        <v>630</v>
      </c>
      <c r="E267" s="104" t="s">
        <v>174</v>
      </c>
      <c r="F267" s="104" t="s">
        <v>341</v>
      </c>
      <c r="G267" s="104">
        <v>7</v>
      </c>
      <c r="H267" s="105" t="str">
        <f>IF($B267&gt;"''",IF(ISNA(VLOOKUP($B267,MeetResults!$D:$F,3,0)),"",VLOOKUP($B267,MeetResults!$D:$F,3,0))&amp;IF(ISNA(VLOOKUP($B267,MeetResults!$P:$R,3,0)),"",VLOOKUP($B267,MeetResults!$P:$R,3,0)),"")</f>
        <v/>
      </c>
      <c r="I267" s="108" t="str">
        <f t="shared" si="0"/>
        <v/>
      </c>
    </row>
    <row r="268" spans="1:9" ht="14">
      <c r="A268" s="103" t="s">
        <v>160</v>
      </c>
      <c r="B268" s="107" t="s">
        <v>850</v>
      </c>
      <c r="C268" s="103">
        <v>8</v>
      </c>
      <c r="D268" s="103" t="s">
        <v>630</v>
      </c>
      <c r="E268" s="104" t="s">
        <v>174</v>
      </c>
      <c r="F268" s="104" t="s">
        <v>341</v>
      </c>
      <c r="G268" s="104">
        <v>7</v>
      </c>
      <c r="H268" s="105" t="str">
        <f>IF($B268&gt;"''",IF(ISNA(VLOOKUP($B268,MeetResults!$D:$F,3,0)),"",VLOOKUP($B268,MeetResults!$D:$F,3,0))&amp;IF(ISNA(VLOOKUP($B268,MeetResults!$P:$R,3,0)),"",VLOOKUP($B268,MeetResults!$P:$R,3,0)),"")</f>
        <v/>
      </c>
      <c r="I268" s="108" t="str">
        <f t="shared" si="0"/>
        <v/>
      </c>
    </row>
    <row r="269" spans="1:9" ht="14">
      <c r="A269" s="103" t="s">
        <v>160</v>
      </c>
      <c r="B269" s="107" t="s">
        <v>851</v>
      </c>
      <c r="C269" s="103">
        <v>7</v>
      </c>
      <c r="D269" s="103" t="s">
        <v>630</v>
      </c>
      <c r="E269" s="104" t="s">
        <v>174</v>
      </c>
      <c r="F269" s="104" t="s">
        <v>341</v>
      </c>
      <c r="G269" s="104">
        <v>7</v>
      </c>
      <c r="H269" s="105" t="str">
        <f>IF($B269&gt;"''",IF(ISNA(VLOOKUP($B269,MeetResults!$D:$F,3,0)),"",VLOOKUP($B269,MeetResults!$D:$F,3,0))&amp;IF(ISNA(VLOOKUP($B269,MeetResults!$P:$R,3,0)),"",VLOOKUP($B269,MeetResults!$P:$R,3,0)),"")</f>
        <v/>
      </c>
      <c r="I269" s="105" t="str">
        <f t="shared" si="0"/>
        <v/>
      </c>
    </row>
    <row r="270" spans="1:9" ht="14">
      <c r="A270" s="103" t="s">
        <v>160</v>
      </c>
      <c r="B270" s="107" t="s">
        <v>852</v>
      </c>
      <c r="C270" s="103">
        <v>7</v>
      </c>
      <c r="D270" s="103" t="s">
        <v>630</v>
      </c>
      <c r="E270" s="104" t="s">
        <v>174</v>
      </c>
      <c r="F270" s="104" t="s">
        <v>341</v>
      </c>
      <c r="G270" s="104">
        <v>7</v>
      </c>
      <c r="H270" s="105" t="str">
        <f>IF($B270&gt;"''",IF(ISNA(VLOOKUP($B270,MeetResults!$D:$F,3,0)),"",VLOOKUP($B270,MeetResults!$D:$F,3,0))&amp;IF(ISNA(VLOOKUP($B270,MeetResults!$P:$R,3,0)),"",VLOOKUP($B270,MeetResults!$P:$R,3,0)),"")</f>
        <v/>
      </c>
      <c r="I270" s="105" t="str">
        <f t="shared" si="0"/>
        <v/>
      </c>
    </row>
    <row r="271" spans="1:9" ht="14">
      <c r="A271" s="103" t="s">
        <v>160</v>
      </c>
      <c r="B271" s="107" t="s">
        <v>853</v>
      </c>
      <c r="C271" s="103">
        <v>10</v>
      </c>
      <c r="D271" s="103" t="s">
        <v>630</v>
      </c>
      <c r="E271" s="104" t="s">
        <v>174</v>
      </c>
      <c r="F271" s="104" t="s">
        <v>341</v>
      </c>
      <c r="G271" s="104">
        <v>7</v>
      </c>
      <c r="H271" s="105" t="str">
        <f>IF($B271&gt;"''",IF(ISNA(VLOOKUP($B271,MeetResults!$D:$F,3,0)),"",VLOOKUP($B271,MeetResults!$D:$F,3,0))&amp;IF(ISNA(VLOOKUP($B271,MeetResults!$P:$R,3,0)),"",VLOOKUP($B271,MeetResults!$P:$R,3,0)),"")</f>
        <v/>
      </c>
      <c r="I271" s="108" t="str">
        <f t="shared" si="0"/>
        <v/>
      </c>
    </row>
    <row r="272" spans="1:9" ht="14">
      <c r="A272" s="103" t="s">
        <v>160</v>
      </c>
      <c r="B272" s="107" t="s">
        <v>854</v>
      </c>
      <c r="C272" s="103">
        <v>6</v>
      </c>
      <c r="D272" s="103" t="s">
        <v>630</v>
      </c>
      <c r="E272" s="104" t="s">
        <v>174</v>
      </c>
      <c r="F272" s="104" t="s">
        <v>341</v>
      </c>
      <c r="G272" s="104">
        <v>7</v>
      </c>
      <c r="H272" s="105" t="str">
        <f>IF($B272&gt;"''",IF(ISNA(VLOOKUP($B272,MeetResults!$D:$F,3,0)),"",VLOOKUP($B272,MeetResults!$D:$F,3,0))&amp;IF(ISNA(VLOOKUP($B272,MeetResults!$P:$R,3,0)),"",VLOOKUP($B272,MeetResults!$P:$R,3,0)),"")</f>
        <v/>
      </c>
      <c r="I272" s="108" t="str">
        <f t="shared" si="0"/>
        <v/>
      </c>
    </row>
    <row r="273" spans="1:9" ht="14">
      <c r="A273" s="103" t="s">
        <v>160</v>
      </c>
      <c r="B273" s="107" t="s">
        <v>855</v>
      </c>
      <c r="C273" s="103">
        <v>9</v>
      </c>
      <c r="D273" s="103" t="s">
        <v>630</v>
      </c>
      <c r="E273" s="104" t="s">
        <v>174</v>
      </c>
      <c r="F273" s="104" t="s">
        <v>341</v>
      </c>
      <c r="G273" s="104">
        <v>7</v>
      </c>
      <c r="H273" s="105" t="str">
        <f>IF($B273&gt;"''",IF(ISNA(VLOOKUP($B273,MeetResults!$D:$F,3,0)),"",VLOOKUP($B273,MeetResults!$D:$F,3,0))&amp;IF(ISNA(VLOOKUP($B273,MeetResults!$P:$R,3,0)),"",VLOOKUP($B273,MeetResults!$P:$R,3,0)),"")</f>
        <v/>
      </c>
      <c r="I273" s="108" t="str">
        <f t="shared" si="0"/>
        <v/>
      </c>
    </row>
    <row r="274" spans="1:9" ht="14">
      <c r="A274" s="103" t="s">
        <v>160</v>
      </c>
      <c r="B274" s="107" t="s">
        <v>856</v>
      </c>
      <c r="C274" s="103">
        <v>5</v>
      </c>
      <c r="D274" s="103" t="s">
        <v>630</v>
      </c>
      <c r="E274" s="104" t="s">
        <v>174</v>
      </c>
      <c r="F274" s="104" t="s">
        <v>341</v>
      </c>
      <c r="G274" s="104">
        <v>7</v>
      </c>
      <c r="H274" s="105" t="str">
        <f>IF($B274&gt;"''",IF(ISNA(VLOOKUP($B274,MeetResults!$D:$F,3,0)),"",VLOOKUP($B274,MeetResults!$D:$F,3,0))&amp;IF(ISNA(VLOOKUP($B274,MeetResults!$P:$R,3,0)),"",VLOOKUP($B274,MeetResults!$P:$R,3,0)),"")</f>
        <v/>
      </c>
      <c r="I274" s="105" t="str">
        <f t="shared" si="0"/>
        <v/>
      </c>
    </row>
    <row r="275" spans="1:9" ht="14">
      <c r="A275" s="103" t="s">
        <v>160</v>
      </c>
      <c r="B275" s="107" t="s">
        <v>857</v>
      </c>
      <c r="C275" s="103">
        <v>8</v>
      </c>
      <c r="D275" s="103" t="s">
        <v>630</v>
      </c>
      <c r="E275" s="104" t="s">
        <v>174</v>
      </c>
      <c r="F275" s="104" t="s">
        <v>341</v>
      </c>
      <c r="G275" s="104">
        <v>7</v>
      </c>
      <c r="H275" s="105" t="str">
        <f>IF($B275&gt;"''",IF(ISNA(VLOOKUP($B275,MeetResults!$D:$F,3,0)),"",VLOOKUP($B275,MeetResults!$D:$F,3,0))&amp;IF(ISNA(VLOOKUP($B275,MeetResults!$P:$R,3,0)),"",VLOOKUP($B275,MeetResults!$P:$R,3,0)),"")</f>
        <v/>
      </c>
      <c r="I275" s="105" t="str">
        <f t="shared" si="0"/>
        <v/>
      </c>
    </row>
    <row r="276" spans="1:9" ht="14">
      <c r="A276" s="103" t="s">
        <v>160</v>
      </c>
      <c r="B276" s="107" t="s">
        <v>858</v>
      </c>
      <c r="C276" s="103">
        <v>10</v>
      </c>
      <c r="D276" s="103" t="s">
        <v>630</v>
      </c>
      <c r="E276" s="104" t="s">
        <v>174</v>
      </c>
      <c r="F276" s="104" t="s">
        <v>341</v>
      </c>
      <c r="G276" s="104">
        <v>7</v>
      </c>
      <c r="H276" s="105" t="str">
        <f>IF($B276&gt;"''",IF(ISNA(VLOOKUP($B276,MeetResults!$D:$F,3,0)),"",VLOOKUP($B276,MeetResults!$D:$F,3,0))&amp;IF(ISNA(VLOOKUP($B276,MeetResults!$P:$R,3,0)),"",VLOOKUP($B276,MeetResults!$P:$R,3,0)),"")</f>
        <v/>
      </c>
      <c r="I276" s="108" t="str">
        <f t="shared" si="0"/>
        <v/>
      </c>
    </row>
    <row r="277" spans="1:9" ht="14">
      <c r="A277" s="103" t="s">
        <v>160</v>
      </c>
      <c r="B277" s="107" t="s">
        <v>859</v>
      </c>
      <c r="C277" s="103">
        <v>13</v>
      </c>
      <c r="D277" s="103" t="s">
        <v>630</v>
      </c>
      <c r="E277" s="104" t="s">
        <v>342</v>
      </c>
      <c r="F277" s="104" t="s">
        <v>252</v>
      </c>
      <c r="G277" s="104">
        <v>7</v>
      </c>
      <c r="H277" s="105" t="str">
        <f>IF($B277&gt;"''",IF(ISNA(VLOOKUP($B277,MeetResults!$D:$F,3,0)),"",VLOOKUP($B277,MeetResults!$D:$F,3,0))&amp;IF(ISNA(VLOOKUP($B277,MeetResults!$P:$R,3,0)),"",VLOOKUP($B277,MeetResults!$P:$R,3,0)),"")</f>
        <v/>
      </c>
      <c r="I277" s="108" t="str">
        <f t="shared" si="0"/>
        <v/>
      </c>
    </row>
    <row r="278" spans="1:9" ht="14">
      <c r="A278" s="103" t="s">
        <v>160</v>
      </c>
      <c r="B278" s="107" t="s">
        <v>860</v>
      </c>
      <c r="C278" s="103">
        <v>14</v>
      </c>
      <c r="D278" s="103" t="s">
        <v>630</v>
      </c>
      <c r="E278" s="104" t="s">
        <v>342</v>
      </c>
      <c r="F278" s="104" t="s">
        <v>252</v>
      </c>
      <c r="G278" s="104">
        <v>7</v>
      </c>
      <c r="H278" s="105" t="str">
        <f>IF($B278&gt;"''",IF(ISNA(VLOOKUP($B278,MeetResults!$D:$F,3,0)),"",VLOOKUP($B278,MeetResults!$D:$F,3,0))&amp;IF(ISNA(VLOOKUP($B278,MeetResults!$P:$R,3,0)),"",VLOOKUP($B278,MeetResults!$P:$R,3,0)),"")</f>
        <v/>
      </c>
      <c r="I278" s="108" t="str">
        <f t="shared" si="0"/>
        <v/>
      </c>
    </row>
    <row r="279" spans="1:9" ht="14">
      <c r="A279" s="103" t="s">
        <v>160</v>
      </c>
      <c r="B279" s="107" t="s">
        <v>861</v>
      </c>
      <c r="C279" s="103">
        <v>11</v>
      </c>
      <c r="D279" s="103" t="s">
        <v>625</v>
      </c>
      <c r="E279" s="104" t="s">
        <v>341</v>
      </c>
      <c r="F279" s="104" t="s">
        <v>342</v>
      </c>
      <c r="G279" s="104">
        <v>7</v>
      </c>
      <c r="H279" s="105" t="str">
        <f>IF($B279&gt;"''",IF(ISNA(VLOOKUP($B279,MeetResults!$D:$F,3,0)),"",VLOOKUP($B279,MeetResults!$D:$F,3,0))&amp;IF(ISNA(VLOOKUP($B279,MeetResults!$P:$R,3,0)),"",VLOOKUP($B279,MeetResults!$P:$R,3,0)),"")</f>
        <v/>
      </c>
      <c r="I279" s="108" t="str">
        <f t="shared" si="0"/>
        <v/>
      </c>
    </row>
    <row r="280" spans="1:9" ht="14">
      <c r="A280" s="103" t="s">
        <v>160</v>
      </c>
      <c r="B280" s="107" t="s">
        <v>862</v>
      </c>
      <c r="C280" s="103">
        <v>12</v>
      </c>
      <c r="D280" s="103" t="s">
        <v>630</v>
      </c>
      <c r="E280" s="104" t="s">
        <v>341</v>
      </c>
      <c r="F280" s="104" t="s">
        <v>342</v>
      </c>
      <c r="G280" s="104">
        <v>7</v>
      </c>
      <c r="H280" s="105" t="str">
        <f>IF($B280&gt;"''",IF(ISNA(VLOOKUP($B280,MeetResults!$D:$F,3,0)),"",VLOOKUP($B280,MeetResults!$D:$F,3,0))&amp;IF(ISNA(VLOOKUP($B280,MeetResults!$P:$R,3,0)),"",VLOOKUP($B280,MeetResults!$P:$R,3,0)),"")</f>
        <v/>
      </c>
      <c r="I280" s="108" t="str">
        <f t="shared" si="0"/>
        <v/>
      </c>
    </row>
    <row r="281" spans="1:9" ht="14">
      <c r="A281" s="103" t="s">
        <v>160</v>
      </c>
      <c r="B281" s="107" t="s">
        <v>863</v>
      </c>
      <c r="C281" s="103">
        <v>15</v>
      </c>
      <c r="D281" s="103" t="s">
        <v>625</v>
      </c>
      <c r="E281" s="104" t="s">
        <v>252</v>
      </c>
      <c r="F281" s="104" t="s">
        <v>252</v>
      </c>
      <c r="G281" s="104">
        <v>7</v>
      </c>
      <c r="H281" s="105" t="str">
        <f>IF($B281&gt;"''",IF(ISNA(VLOOKUP($B281,MeetResults!$D:$F,3,0)),"",VLOOKUP($B281,MeetResults!$D:$F,3,0))&amp;IF(ISNA(VLOOKUP($B281,MeetResults!$P:$R,3,0)),"",VLOOKUP($B281,MeetResults!$P:$R,3,0)),"")</f>
        <v/>
      </c>
      <c r="I281" s="105" t="str">
        <f t="shared" si="0"/>
        <v/>
      </c>
    </row>
    <row r="282" spans="1:9" ht="14">
      <c r="A282" s="103" t="s">
        <v>160</v>
      </c>
      <c r="B282" s="107" t="s">
        <v>864</v>
      </c>
      <c r="C282" s="103">
        <v>16</v>
      </c>
      <c r="D282" s="103" t="s">
        <v>625</v>
      </c>
      <c r="E282" s="104" t="s">
        <v>252</v>
      </c>
      <c r="F282" s="104" t="s">
        <v>252</v>
      </c>
      <c r="G282" s="104">
        <v>7</v>
      </c>
      <c r="H282" s="105" t="str">
        <f>IF($B282&gt;"''",IF(ISNA(VLOOKUP($B282,MeetResults!$D:$F,3,0)),"",VLOOKUP($B282,MeetResults!$D:$F,3,0))&amp;IF(ISNA(VLOOKUP($B282,MeetResults!$P:$R,3,0)),"",VLOOKUP($B282,MeetResults!$P:$R,3,0)),"")</f>
        <v/>
      </c>
      <c r="I282" s="108" t="str">
        <f t="shared" si="0"/>
        <v/>
      </c>
    </row>
    <row r="283" spans="1:9" ht="14">
      <c r="A283" s="103" t="s">
        <v>160</v>
      </c>
      <c r="B283" s="107" t="s">
        <v>865</v>
      </c>
      <c r="C283" s="103">
        <v>15</v>
      </c>
      <c r="D283" s="103" t="s">
        <v>625</v>
      </c>
      <c r="E283" s="104" t="s">
        <v>252</v>
      </c>
      <c r="F283" s="104" t="s">
        <v>252</v>
      </c>
      <c r="G283" s="104">
        <v>7</v>
      </c>
      <c r="H283" s="105" t="str">
        <f>IF($B283&gt;"''",IF(ISNA(VLOOKUP($B283,MeetResults!$D:$F,3,0)),"",VLOOKUP($B283,MeetResults!$D:$F,3,0))&amp;IF(ISNA(VLOOKUP($B283,MeetResults!$P:$R,3,0)),"",VLOOKUP($B283,MeetResults!$P:$R,3,0)),"")</f>
        <v/>
      </c>
      <c r="I283" s="105" t="str">
        <f t="shared" si="0"/>
        <v/>
      </c>
    </row>
    <row r="284" spans="1:9" ht="14">
      <c r="A284" s="103" t="s">
        <v>160</v>
      </c>
      <c r="B284" s="107" t="s">
        <v>866</v>
      </c>
      <c r="C284" s="103">
        <v>18</v>
      </c>
      <c r="D284" s="103" t="s">
        <v>630</v>
      </c>
      <c r="E284" s="104" t="s">
        <v>252</v>
      </c>
      <c r="F284" s="104" t="s">
        <v>252</v>
      </c>
      <c r="G284" s="104">
        <v>7</v>
      </c>
      <c r="H284" s="105" t="str">
        <f>IF($B284&gt;"''",IF(ISNA(VLOOKUP($B284,MeetResults!$D:$F,3,0)),"",VLOOKUP($B284,MeetResults!$D:$F,3,0))&amp;IF(ISNA(VLOOKUP($B284,MeetResults!$P:$R,3,0)),"",VLOOKUP($B284,MeetResults!$P:$R,3,0)),"")</f>
        <v/>
      </c>
      <c r="I284" s="105" t="str">
        <f t="shared" si="0"/>
        <v/>
      </c>
    </row>
    <row r="285" spans="1:9" ht="14">
      <c r="A285" s="103" t="s">
        <v>160</v>
      </c>
      <c r="B285" s="107" t="s">
        <v>867</v>
      </c>
      <c r="C285" s="103">
        <v>17</v>
      </c>
      <c r="D285" s="103" t="s">
        <v>630</v>
      </c>
      <c r="E285" s="104" t="s">
        <v>252</v>
      </c>
      <c r="F285" s="104" t="s">
        <v>252</v>
      </c>
      <c r="G285" s="104">
        <v>7</v>
      </c>
      <c r="H285" s="105" t="str">
        <f>IF($B285&gt;"''",IF(ISNA(VLOOKUP($B285,MeetResults!$D:$F,3,0)),"",VLOOKUP($B285,MeetResults!$D:$F,3,0))&amp;IF(ISNA(VLOOKUP($B285,MeetResults!$P:$R,3,0)),"",VLOOKUP($B285,MeetResults!$P:$R,3,0)),"")</f>
        <v/>
      </c>
      <c r="I285" s="105" t="str">
        <f t="shared" si="0"/>
        <v/>
      </c>
    </row>
    <row r="286" spans="1:9" ht="14">
      <c r="A286" s="103" t="s">
        <v>160</v>
      </c>
      <c r="B286" s="107" t="s">
        <v>868</v>
      </c>
      <c r="C286" s="103">
        <v>15</v>
      </c>
      <c r="D286" s="103" t="s">
        <v>630</v>
      </c>
      <c r="E286" s="104" t="s">
        <v>252</v>
      </c>
      <c r="F286" s="104" t="s">
        <v>252</v>
      </c>
      <c r="G286" s="104">
        <v>7</v>
      </c>
      <c r="H286" s="105" t="str">
        <f>IF($B286&gt;"''",IF(ISNA(VLOOKUP($B286,MeetResults!$D:$F,3,0)),"",VLOOKUP($B286,MeetResults!$D:$F,3,0))&amp;IF(ISNA(VLOOKUP($B286,MeetResults!$P:$R,3,0)),"",VLOOKUP($B286,MeetResults!$P:$R,3,0)),"")</f>
        <v/>
      </c>
      <c r="I286" s="105" t="str">
        <f t="shared" si="0"/>
        <v/>
      </c>
    </row>
    <row r="287" spans="1:9" ht="14">
      <c r="A287" s="103" t="s">
        <v>165</v>
      </c>
      <c r="B287" s="107" t="s">
        <v>869</v>
      </c>
      <c r="C287" s="103">
        <v>7</v>
      </c>
      <c r="D287" s="103" t="s">
        <v>625</v>
      </c>
      <c r="E287" s="104" t="s">
        <v>174</v>
      </c>
      <c r="F287" s="104" t="s">
        <v>341</v>
      </c>
      <c r="G287" s="104">
        <v>4</v>
      </c>
      <c r="H287" s="105" t="str">
        <f>IF($B287&gt;"''",IF(ISNA(VLOOKUP($B287,MeetResults!$D:$F,3,0)),"",VLOOKUP($B287,MeetResults!$D:$F,3,0))&amp;IF(ISNA(VLOOKUP($B287,MeetResults!$P:$R,3,0)),"",VLOOKUP($B287,MeetResults!$P:$R,3,0)),"")</f>
        <v/>
      </c>
      <c r="I287" s="106" t="str">
        <f t="shared" si="0"/>
        <v/>
      </c>
    </row>
    <row r="288" spans="1:9" ht="14">
      <c r="A288" s="103" t="s">
        <v>165</v>
      </c>
      <c r="B288" s="107" t="s">
        <v>870</v>
      </c>
      <c r="C288" s="103">
        <v>8</v>
      </c>
      <c r="D288" s="103" t="s">
        <v>625</v>
      </c>
      <c r="E288" s="104" t="s">
        <v>174</v>
      </c>
      <c r="F288" s="104" t="s">
        <v>341</v>
      </c>
      <c r="G288" s="104">
        <v>4</v>
      </c>
      <c r="H288" s="105" t="str">
        <f>IF($B288&gt;"''",IF(ISNA(VLOOKUP($B288,MeetResults!$D:$F,3,0)),"",VLOOKUP($B288,MeetResults!$D:$F,3,0))&amp;IF(ISNA(VLOOKUP($B288,MeetResults!$P:$R,3,0)),"",VLOOKUP($B288,MeetResults!$P:$R,3,0)),"")</f>
        <v/>
      </c>
      <c r="I288" s="105" t="str">
        <f t="shared" si="0"/>
        <v/>
      </c>
    </row>
    <row r="289" spans="1:9" ht="14">
      <c r="A289" s="103" t="s">
        <v>165</v>
      </c>
      <c r="B289" s="107" t="s">
        <v>871</v>
      </c>
      <c r="C289" s="103">
        <v>7</v>
      </c>
      <c r="D289" s="103" t="s">
        <v>625</v>
      </c>
      <c r="E289" s="104" t="s">
        <v>174</v>
      </c>
      <c r="F289" s="104" t="s">
        <v>341</v>
      </c>
      <c r="G289" s="104">
        <v>4</v>
      </c>
      <c r="H289" s="105" t="str">
        <f>IF($B289&gt;"''",IF(ISNA(VLOOKUP($B289,MeetResults!$D:$F,3,0)),"",VLOOKUP($B289,MeetResults!$D:$F,3,0))&amp;IF(ISNA(VLOOKUP($B289,MeetResults!$P:$R,3,0)),"",VLOOKUP($B289,MeetResults!$P:$R,3,0)),"")</f>
        <v/>
      </c>
      <c r="I289" s="108" t="str">
        <f t="shared" si="0"/>
        <v/>
      </c>
    </row>
    <row r="290" spans="1:9" ht="14">
      <c r="A290" s="103" t="s">
        <v>165</v>
      </c>
      <c r="B290" s="107" t="s">
        <v>872</v>
      </c>
      <c r="C290" s="103">
        <v>10</v>
      </c>
      <c r="D290" s="103" t="s">
        <v>625</v>
      </c>
      <c r="E290" s="104" t="s">
        <v>174</v>
      </c>
      <c r="F290" s="104" t="s">
        <v>341</v>
      </c>
      <c r="G290" s="104">
        <v>4</v>
      </c>
      <c r="H290" s="105" t="str">
        <f>IF($B290&gt;"''",IF(ISNA(VLOOKUP($B290,MeetResults!$D:$F,3,0)),"",VLOOKUP($B290,MeetResults!$D:$F,3,0))&amp;IF(ISNA(VLOOKUP($B290,MeetResults!$P:$R,3,0)),"",VLOOKUP($B290,MeetResults!$P:$R,3,0)),"")</f>
        <v/>
      </c>
      <c r="I290" s="105" t="str">
        <f t="shared" si="0"/>
        <v/>
      </c>
    </row>
    <row r="291" spans="1:9" ht="14">
      <c r="A291" s="103" t="s">
        <v>165</v>
      </c>
      <c r="B291" s="107" t="s">
        <v>873</v>
      </c>
      <c r="C291" s="103">
        <v>7</v>
      </c>
      <c r="D291" s="103" t="s">
        <v>625</v>
      </c>
      <c r="E291" s="104" t="s">
        <v>174</v>
      </c>
      <c r="F291" s="104" t="s">
        <v>341</v>
      </c>
      <c r="G291" s="104">
        <v>4</v>
      </c>
      <c r="H291" s="105" t="str">
        <f>IF($B291&gt;"''",IF(ISNA(VLOOKUP($B291,MeetResults!$D:$F,3,0)),"",VLOOKUP($B291,MeetResults!$D:$F,3,0))&amp;IF(ISNA(VLOOKUP($B291,MeetResults!$P:$R,3,0)),"",VLOOKUP($B291,MeetResults!$P:$R,3,0)),"")</f>
        <v/>
      </c>
      <c r="I291" s="105" t="str">
        <f t="shared" si="0"/>
        <v/>
      </c>
    </row>
    <row r="292" spans="1:9" ht="14">
      <c r="A292" s="103" t="s">
        <v>165</v>
      </c>
      <c r="B292" s="107" t="s">
        <v>393</v>
      </c>
      <c r="C292" s="103">
        <v>7</v>
      </c>
      <c r="D292" s="103" t="s">
        <v>625</v>
      </c>
      <c r="E292" s="104" t="s">
        <v>174</v>
      </c>
      <c r="F292" s="104" t="s">
        <v>341</v>
      </c>
      <c r="G292" s="104">
        <v>4</v>
      </c>
      <c r="H292" s="105" t="str">
        <f>IF($B292&gt;"''",IF(ISNA(VLOOKUP($B292,MeetResults!$D:$F,3,0)),"",VLOOKUP($B292,MeetResults!$D:$F,3,0))&amp;IF(ISNA(VLOOKUP($B292,MeetResults!$P:$R,3,0)),"",VLOOKUP($B292,MeetResults!$P:$R,3,0)),"")</f>
        <v>14.75</v>
      </c>
      <c r="I292" s="106">
        <f t="shared" si="0"/>
        <v>14.75</v>
      </c>
    </row>
    <row r="293" spans="1:9" ht="14">
      <c r="A293" s="103" t="s">
        <v>165</v>
      </c>
      <c r="B293" s="107" t="s">
        <v>874</v>
      </c>
      <c r="C293" s="103">
        <v>9</v>
      </c>
      <c r="D293" s="103" t="s">
        <v>625</v>
      </c>
      <c r="E293" s="104" t="s">
        <v>174</v>
      </c>
      <c r="F293" s="104" t="s">
        <v>341</v>
      </c>
      <c r="G293" s="104">
        <v>4</v>
      </c>
      <c r="H293" s="105" t="str">
        <f>IF($B293&gt;"''",IF(ISNA(VLOOKUP($B293,MeetResults!$D:$F,3,0)),"",VLOOKUP($B293,MeetResults!$D:$F,3,0))&amp;IF(ISNA(VLOOKUP($B293,MeetResults!$P:$R,3,0)),"",VLOOKUP($B293,MeetResults!$P:$R,3,0)),"")</f>
        <v/>
      </c>
      <c r="I293" s="105" t="str">
        <f t="shared" si="0"/>
        <v/>
      </c>
    </row>
    <row r="294" spans="1:9" ht="14">
      <c r="A294" s="103" t="s">
        <v>165</v>
      </c>
      <c r="B294" s="107" t="s">
        <v>875</v>
      </c>
      <c r="C294" s="103">
        <v>8</v>
      </c>
      <c r="D294" s="103" t="s">
        <v>625</v>
      </c>
      <c r="E294" s="104" t="s">
        <v>174</v>
      </c>
      <c r="F294" s="104" t="s">
        <v>341</v>
      </c>
      <c r="G294" s="104">
        <v>4</v>
      </c>
      <c r="H294" s="105" t="str">
        <f>IF($B294&gt;"''",IF(ISNA(VLOOKUP($B294,MeetResults!$D:$F,3,0)),"",VLOOKUP($B294,MeetResults!$D:$F,3,0))&amp;IF(ISNA(VLOOKUP($B294,MeetResults!$P:$R,3,0)),"",VLOOKUP($B294,MeetResults!$P:$R,3,0)),"")</f>
        <v/>
      </c>
      <c r="I294" s="108" t="str">
        <f t="shared" si="0"/>
        <v/>
      </c>
    </row>
    <row r="295" spans="1:9" ht="14">
      <c r="A295" s="103" t="s">
        <v>165</v>
      </c>
      <c r="B295" s="107" t="s">
        <v>389</v>
      </c>
      <c r="C295" s="103">
        <v>7</v>
      </c>
      <c r="D295" s="103" t="s">
        <v>625</v>
      </c>
      <c r="E295" s="104" t="s">
        <v>174</v>
      </c>
      <c r="F295" s="104" t="s">
        <v>341</v>
      </c>
      <c r="G295" s="104">
        <v>4</v>
      </c>
      <c r="H295" s="105" t="str">
        <f>IF($B295&gt;"''",IF(ISNA(VLOOKUP($B295,MeetResults!$D:$F,3,0)),"",VLOOKUP($B295,MeetResults!$D:$F,3,0))&amp;IF(ISNA(VLOOKUP($B295,MeetResults!$P:$R,3,0)),"",VLOOKUP($B295,MeetResults!$P:$R,3,0)),"")</f>
        <v>29.7</v>
      </c>
      <c r="I295" s="105">
        <f t="shared" si="0"/>
        <v>29.7</v>
      </c>
    </row>
    <row r="296" spans="1:9" ht="14">
      <c r="A296" s="103" t="s">
        <v>165</v>
      </c>
      <c r="B296" s="107" t="s">
        <v>876</v>
      </c>
      <c r="C296" s="103">
        <v>6</v>
      </c>
      <c r="D296" s="103" t="s">
        <v>625</v>
      </c>
      <c r="E296" s="104" t="s">
        <v>174</v>
      </c>
      <c r="F296" s="104" t="s">
        <v>341</v>
      </c>
      <c r="G296" s="104">
        <v>4</v>
      </c>
      <c r="H296" s="105" t="str">
        <f>IF($B296&gt;"''",IF(ISNA(VLOOKUP($B296,MeetResults!$D:$F,3,0)),"",VLOOKUP($B296,MeetResults!$D:$F,3,0))&amp;IF(ISNA(VLOOKUP($B296,MeetResults!$P:$R,3,0)),"",VLOOKUP($B296,MeetResults!$P:$R,3,0)),"")</f>
        <v/>
      </c>
      <c r="I296" s="106" t="str">
        <f t="shared" si="0"/>
        <v/>
      </c>
    </row>
    <row r="297" spans="1:9" ht="14">
      <c r="A297" s="103" t="s">
        <v>165</v>
      </c>
      <c r="B297" s="107" t="s">
        <v>877</v>
      </c>
      <c r="C297" s="103">
        <v>9</v>
      </c>
      <c r="D297" s="103" t="s">
        <v>625</v>
      </c>
      <c r="E297" s="104" t="s">
        <v>174</v>
      </c>
      <c r="F297" s="104" t="s">
        <v>341</v>
      </c>
      <c r="G297" s="104">
        <v>4</v>
      </c>
      <c r="H297" s="105" t="str">
        <f>IF($B297&gt;"''",IF(ISNA(VLOOKUP($B297,MeetResults!$D:$F,3,0)),"",VLOOKUP($B297,MeetResults!$D:$F,3,0))&amp;IF(ISNA(VLOOKUP($B297,MeetResults!$P:$R,3,0)),"",VLOOKUP($B297,MeetResults!$P:$R,3,0)),"")</f>
        <v/>
      </c>
      <c r="I297" s="106" t="str">
        <f t="shared" si="0"/>
        <v/>
      </c>
    </row>
    <row r="298" spans="1:9" ht="14">
      <c r="A298" s="103" t="s">
        <v>165</v>
      </c>
      <c r="B298" s="107" t="s">
        <v>524</v>
      </c>
      <c r="C298" s="103">
        <v>9</v>
      </c>
      <c r="D298" s="103" t="s">
        <v>625</v>
      </c>
      <c r="E298" s="104" t="s">
        <v>174</v>
      </c>
      <c r="F298" s="104" t="s">
        <v>341</v>
      </c>
      <c r="G298" s="104">
        <v>4</v>
      </c>
      <c r="H298" s="105" t="str">
        <f>IF($B298&gt;"''",IF(ISNA(VLOOKUP($B298,MeetResults!$D:$F,3,0)),"",VLOOKUP($B298,MeetResults!$D:$F,3,0))&amp;IF(ISNA(VLOOKUP($B298,MeetResults!$P:$R,3,0)),"",VLOOKUP($B298,MeetResults!$P:$R,3,0)),"")</f>
        <v>26.5</v>
      </c>
      <c r="I298" s="105">
        <f t="shared" si="0"/>
        <v>26.5</v>
      </c>
    </row>
    <row r="299" spans="1:9" ht="14">
      <c r="A299" s="103" t="s">
        <v>165</v>
      </c>
      <c r="B299" s="107" t="s">
        <v>503</v>
      </c>
      <c r="C299" s="103">
        <v>9</v>
      </c>
      <c r="D299" s="103" t="s">
        <v>625</v>
      </c>
      <c r="E299" s="104" t="s">
        <v>174</v>
      </c>
      <c r="F299" s="104" t="s">
        <v>341</v>
      </c>
      <c r="G299" s="104">
        <v>4</v>
      </c>
      <c r="H299" s="105" t="str">
        <f>IF($B299&gt;"''",IF(ISNA(VLOOKUP($B299,MeetResults!$D:$F,3,0)),"",VLOOKUP($B299,MeetResults!$D:$F,3,0))&amp;IF(ISNA(VLOOKUP($B299,MeetResults!$P:$R,3,0)),"",VLOOKUP($B299,MeetResults!$P:$R,3,0)),"")</f>
        <v>9.35</v>
      </c>
      <c r="I299" s="108">
        <f t="shared" si="0"/>
        <v>9.35</v>
      </c>
    </row>
    <row r="300" spans="1:9" ht="14">
      <c r="A300" s="103" t="s">
        <v>165</v>
      </c>
      <c r="B300" s="107" t="s">
        <v>878</v>
      </c>
      <c r="C300" s="103">
        <v>7</v>
      </c>
      <c r="D300" s="103" t="s">
        <v>625</v>
      </c>
      <c r="E300" s="104" t="s">
        <v>174</v>
      </c>
      <c r="F300" s="104" t="s">
        <v>341</v>
      </c>
      <c r="G300" s="104">
        <v>4</v>
      </c>
      <c r="H300" s="105" t="str">
        <f>IF($B300&gt;"''",IF(ISNA(VLOOKUP($B300,MeetResults!$D:$F,3,0)),"",VLOOKUP($B300,MeetResults!$D:$F,3,0))&amp;IF(ISNA(VLOOKUP($B300,MeetResults!$P:$R,3,0)),"",VLOOKUP($B300,MeetResults!$P:$R,3,0)),"")</f>
        <v/>
      </c>
      <c r="I300" s="108" t="str">
        <f t="shared" si="0"/>
        <v/>
      </c>
    </row>
    <row r="301" spans="1:9" ht="14">
      <c r="A301" s="103" t="s">
        <v>165</v>
      </c>
      <c r="B301" s="107" t="s">
        <v>879</v>
      </c>
      <c r="C301" s="103">
        <v>8</v>
      </c>
      <c r="D301" s="103" t="s">
        <v>630</v>
      </c>
      <c r="E301" s="104" t="s">
        <v>174</v>
      </c>
      <c r="F301" s="104" t="s">
        <v>341</v>
      </c>
      <c r="G301" s="104">
        <v>4</v>
      </c>
      <c r="H301" s="105" t="str">
        <f>IF($B301&gt;"''",IF(ISNA(VLOOKUP($B301,MeetResults!$D:$F,3,0)),"",VLOOKUP($B301,MeetResults!$D:$F,3,0))&amp;IF(ISNA(VLOOKUP($B301,MeetResults!$P:$R,3,0)),"",VLOOKUP($B301,MeetResults!$P:$R,3,0)),"")</f>
        <v/>
      </c>
      <c r="I301" s="105" t="str">
        <f t="shared" si="0"/>
        <v/>
      </c>
    </row>
    <row r="302" spans="1:9" ht="14">
      <c r="A302" s="103" t="s">
        <v>165</v>
      </c>
      <c r="B302" s="107" t="s">
        <v>880</v>
      </c>
      <c r="C302" s="103">
        <v>10</v>
      </c>
      <c r="D302" s="103" t="s">
        <v>630</v>
      </c>
      <c r="E302" s="104" t="s">
        <v>174</v>
      </c>
      <c r="F302" s="104" t="s">
        <v>341</v>
      </c>
      <c r="G302" s="104">
        <v>4</v>
      </c>
      <c r="H302" s="105" t="str">
        <f>IF($B302&gt;"''",IF(ISNA(VLOOKUP($B302,MeetResults!$D:$F,3,0)),"",VLOOKUP($B302,MeetResults!$D:$F,3,0))&amp;IF(ISNA(VLOOKUP($B302,MeetResults!$P:$R,3,0)),"",VLOOKUP($B302,MeetResults!$P:$R,3,0)),"")</f>
        <v/>
      </c>
      <c r="I302" s="105" t="str">
        <f t="shared" si="0"/>
        <v/>
      </c>
    </row>
    <row r="303" spans="1:9" ht="14">
      <c r="A303" s="103" t="s">
        <v>165</v>
      </c>
      <c r="B303" s="107" t="s">
        <v>881</v>
      </c>
      <c r="C303" s="103">
        <v>7</v>
      </c>
      <c r="D303" s="103" t="s">
        <v>630</v>
      </c>
      <c r="E303" s="104" t="s">
        <v>174</v>
      </c>
      <c r="F303" s="104" t="s">
        <v>341</v>
      </c>
      <c r="G303" s="104">
        <v>4</v>
      </c>
      <c r="H303" s="105" t="str">
        <f>IF($B303&gt;"''",IF(ISNA(VLOOKUP($B303,MeetResults!$D:$F,3,0)),"",VLOOKUP($B303,MeetResults!$D:$F,3,0))&amp;IF(ISNA(VLOOKUP($B303,MeetResults!$P:$R,3,0)),"",VLOOKUP($B303,MeetResults!$P:$R,3,0)),"")</f>
        <v/>
      </c>
      <c r="I303" s="105" t="str">
        <f t="shared" si="0"/>
        <v/>
      </c>
    </row>
    <row r="304" spans="1:9" ht="14">
      <c r="A304" s="103" t="s">
        <v>165</v>
      </c>
      <c r="B304" s="107" t="s">
        <v>882</v>
      </c>
      <c r="C304" s="103">
        <v>9</v>
      </c>
      <c r="D304" s="103" t="s">
        <v>630</v>
      </c>
      <c r="E304" s="104" t="s">
        <v>174</v>
      </c>
      <c r="F304" s="104" t="s">
        <v>341</v>
      </c>
      <c r="G304" s="104">
        <v>4</v>
      </c>
      <c r="H304" s="105" t="str">
        <f>IF($B304&gt;"''",IF(ISNA(VLOOKUP($B304,MeetResults!$D:$F,3,0)),"",VLOOKUP($B304,MeetResults!$D:$F,3,0))&amp;IF(ISNA(VLOOKUP($B304,MeetResults!$P:$R,3,0)),"",VLOOKUP($B304,MeetResults!$P:$R,3,0)),"")</f>
        <v/>
      </c>
      <c r="I304" s="108" t="str">
        <f t="shared" si="0"/>
        <v/>
      </c>
    </row>
    <row r="305" spans="1:9" ht="14">
      <c r="A305" s="103" t="s">
        <v>165</v>
      </c>
      <c r="B305" s="107" t="s">
        <v>883</v>
      </c>
      <c r="C305" s="103">
        <v>8</v>
      </c>
      <c r="D305" s="103" t="s">
        <v>630</v>
      </c>
      <c r="E305" s="104" t="s">
        <v>174</v>
      </c>
      <c r="F305" s="104" t="s">
        <v>341</v>
      </c>
      <c r="G305" s="104">
        <v>4</v>
      </c>
      <c r="H305" s="105" t="str">
        <f>IF($B305&gt;"''",IF(ISNA(VLOOKUP($B305,MeetResults!$D:$F,3,0)),"",VLOOKUP($B305,MeetResults!$D:$F,3,0))&amp;IF(ISNA(VLOOKUP($B305,MeetResults!$P:$R,3,0)),"",VLOOKUP($B305,MeetResults!$P:$R,3,0)),"")</f>
        <v/>
      </c>
      <c r="I305" s="108" t="str">
        <f t="shared" si="0"/>
        <v/>
      </c>
    </row>
    <row r="306" spans="1:9" ht="14">
      <c r="A306" s="103" t="s">
        <v>165</v>
      </c>
      <c r="B306" s="107" t="s">
        <v>884</v>
      </c>
      <c r="C306" s="103">
        <v>10</v>
      </c>
      <c r="D306" s="103" t="s">
        <v>630</v>
      </c>
      <c r="E306" s="104" t="s">
        <v>174</v>
      </c>
      <c r="F306" s="104" t="s">
        <v>341</v>
      </c>
      <c r="G306" s="104">
        <v>4</v>
      </c>
      <c r="H306" s="105" t="str">
        <f>IF($B306&gt;"''",IF(ISNA(VLOOKUP($B306,MeetResults!$D:$F,3,0)),"",VLOOKUP($B306,MeetResults!$D:$F,3,0))&amp;IF(ISNA(VLOOKUP($B306,MeetResults!$P:$R,3,0)),"",VLOOKUP($B306,MeetResults!$P:$R,3,0)),"")</f>
        <v/>
      </c>
      <c r="I306" s="108" t="str">
        <f t="shared" si="0"/>
        <v/>
      </c>
    </row>
    <row r="307" spans="1:9" ht="14">
      <c r="A307" s="103" t="s">
        <v>165</v>
      </c>
      <c r="B307" s="107" t="s">
        <v>885</v>
      </c>
      <c r="C307" s="103">
        <v>7</v>
      </c>
      <c r="D307" s="103" t="s">
        <v>630</v>
      </c>
      <c r="E307" s="104" t="s">
        <v>174</v>
      </c>
      <c r="F307" s="104" t="s">
        <v>341</v>
      </c>
      <c r="G307" s="104">
        <v>4</v>
      </c>
      <c r="H307" s="105" t="str">
        <f>IF($B307&gt;"''",IF(ISNA(VLOOKUP($B307,MeetResults!$D:$F,3,0)),"",VLOOKUP($B307,MeetResults!$D:$F,3,0))&amp;IF(ISNA(VLOOKUP($B307,MeetResults!$P:$R,3,0)),"",VLOOKUP($B307,MeetResults!$P:$R,3,0)),"")</f>
        <v/>
      </c>
      <c r="I307" s="105" t="str">
        <f t="shared" si="0"/>
        <v/>
      </c>
    </row>
    <row r="308" spans="1:9" ht="14">
      <c r="A308" s="103" t="s">
        <v>165</v>
      </c>
      <c r="B308" s="107" t="s">
        <v>886</v>
      </c>
      <c r="C308" s="103">
        <v>7</v>
      </c>
      <c r="D308" s="103" t="s">
        <v>630</v>
      </c>
      <c r="E308" s="104" t="s">
        <v>174</v>
      </c>
      <c r="F308" s="104" t="s">
        <v>341</v>
      </c>
      <c r="G308" s="104">
        <v>4</v>
      </c>
      <c r="H308" s="105" t="str">
        <f>IF($B308&gt;"''",IF(ISNA(VLOOKUP($B308,MeetResults!$D:$F,3,0)),"",VLOOKUP($B308,MeetResults!$D:$F,3,0))&amp;IF(ISNA(VLOOKUP($B308,MeetResults!$P:$R,3,0)),"",VLOOKUP($B308,MeetResults!$P:$R,3,0)),"")</f>
        <v/>
      </c>
      <c r="I308" s="105" t="str">
        <f t="shared" si="0"/>
        <v/>
      </c>
    </row>
    <row r="309" spans="1:9" ht="14">
      <c r="A309" s="103" t="s">
        <v>165</v>
      </c>
      <c r="B309" s="107" t="s">
        <v>887</v>
      </c>
      <c r="C309" s="103">
        <v>10</v>
      </c>
      <c r="D309" s="103" t="s">
        <v>630</v>
      </c>
      <c r="E309" s="104" t="s">
        <v>174</v>
      </c>
      <c r="F309" s="104" t="s">
        <v>341</v>
      </c>
      <c r="G309" s="104">
        <v>4</v>
      </c>
      <c r="H309" s="105" t="str">
        <f>IF($B309&gt;"''",IF(ISNA(VLOOKUP($B309,MeetResults!$D:$F,3,0)),"",VLOOKUP($B309,MeetResults!$D:$F,3,0))&amp;IF(ISNA(VLOOKUP($B309,MeetResults!$P:$R,3,0)),"",VLOOKUP($B309,MeetResults!$P:$R,3,0)),"")</f>
        <v/>
      </c>
      <c r="I309" s="106" t="str">
        <f t="shared" si="0"/>
        <v/>
      </c>
    </row>
    <row r="310" spans="1:9" ht="14">
      <c r="A310" s="103" t="s">
        <v>165</v>
      </c>
      <c r="B310" s="107" t="s">
        <v>888</v>
      </c>
      <c r="C310" s="103">
        <v>10</v>
      </c>
      <c r="D310" s="103" t="s">
        <v>630</v>
      </c>
      <c r="E310" s="104" t="s">
        <v>174</v>
      </c>
      <c r="F310" s="104" t="s">
        <v>341</v>
      </c>
      <c r="G310" s="104">
        <v>4</v>
      </c>
      <c r="H310" s="105" t="str">
        <f>IF($B310&gt;"''",IF(ISNA(VLOOKUP($B310,MeetResults!$D:$F,3,0)),"",VLOOKUP($B310,MeetResults!$D:$F,3,0))&amp;IF(ISNA(VLOOKUP($B310,MeetResults!$P:$R,3,0)),"",VLOOKUP($B310,MeetResults!$P:$R,3,0)),"")</f>
        <v/>
      </c>
      <c r="I310" s="108" t="str">
        <f t="shared" si="0"/>
        <v/>
      </c>
    </row>
    <row r="311" spans="1:9" ht="14">
      <c r="A311" s="103" t="s">
        <v>165</v>
      </c>
      <c r="B311" s="107" t="s">
        <v>889</v>
      </c>
      <c r="C311" s="103">
        <v>9</v>
      </c>
      <c r="D311" s="103" t="s">
        <v>630</v>
      </c>
      <c r="E311" s="104" t="s">
        <v>174</v>
      </c>
      <c r="F311" s="104" t="s">
        <v>341</v>
      </c>
      <c r="G311" s="104">
        <v>4</v>
      </c>
      <c r="H311" s="105" t="str">
        <f>IF($B311&gt;"''",IF(ISNA(VLOOKUP($B311,MeetResults!$D:$F,3,0)),"",VLOOKUP($B311,MeetResults!$D:$F,3,0))&amp;IF(ISNA(VLOOKUP($B311,MeetResults!$P:$R,3,0)),"",VLOOKUP($B311,MeetResults!$P:$R,3,0)),"")</f>
        <v/>
      </c>
      <c r="I311" s="105" t="str">
        <f t="shared" si="0"/>
        <v/>
      </c>
    </row>
    <row r="312" spans="1:9" ht="14">
      <c r="A312" s="103" t="s">
        <v>165</v>
      </c>
      <c r="B312" s="107" t="s">
        <v>890</v>
      </c>
      <c r="C312" s="103">
        <v>7</v>
      </c>
      <c r="D312" s="103" t="s">
        <v>630</v>
      </c>
      <c r="E312" s="104" t="s">
        <v>174</v>
      </c>
      <c r="F312" s="104" t="s">
        <v>341</v>
      </c>
      <c r="G312" s="104">
        <v>4</v>
      </c>
      <c r="H312" s="105" t="str">
        <f>IF($B312&gt;"''",IF(ISNA(VLOOKUP($B312,MeetResults!$D:$F,3,0)),"",VLOOKUP($B312,MeetResults!$D:$F,3,0))&amp;IF(ISNA(VLOOKUP($B312,MeetResults!$P:$R,3,0)),"",VLOOKUP($B312,MeetResults!$P:$R,3,0)),"")</f>
        <v/>
      </c>
      <c r="I312" s="108" t="str">
        <f t="shared" si="0"/>
        <v/>
      </c>
    </row>
    <row r="313" spans="1:9" ht="14">
      <c r="A313" s="103" t="s">
        <v>165</v>
      </c>
      <c r="B313" s="107" t="s">
        <v>891</v>
      </c>
      <c r="C313" s="103">
        <v>9</v>
      </c>
      <c r="D313" s="103" t="s">
        <v>630</v>
      </c>
      <c r="E313" s="104" t="s">
        <v>174</v>
      </c>
      <c r="F313" s="104" t="s">
        <v>341</v>
      </c>
      <c r="G313" s="104">
        <v>4</v>
      </c>
      <c r="H313" s="105" t="str">
        <f>IF($B313&gt;"''",IF(ISNA(VLOOKUP($B313,MeetResults!$D:$F,3,0)),"",VLOOKUP($B313,MeetResults!$D:$F,3,0))&amp;IF(ISNA(VLOOKUP($B313,MeetResults!$P:$R,3,0)),"",VLOOKUP($B313,MeetResults!$P:$R,3,0)),"")</f>
        <v/>
      </c>
      <c r="I313" s="108" t="str">
        <f t="shared" si="0"/>
        <v/>
      </c>
    </row>
    <row r="314" spans="1:9" ht="14">
      <c r="A314" s="103" t="s">
        <v>165</v>
      </c>
      <c r="B314" s="107" t="s">
        <v>892</v>
      </c>
      <c r="C314" s="103">
        <v>10</v>
      </c>
      <c r="D314" s="103" t="s">
        <v>630</v>
      </c>
      <c r="E314" s="104" t="s">
        <v>174</v>
      </c>
      <c r="F314" s="104" t="s">
        <v>341</v>
      </c>
      <c r="G314" s="104">
        <v>4</v>
      </c>
      <c r="H314" s="105" t="str">
        <f>IF($B314&gt;"''",IF(ISNA(VLOOKUP($B314,MeetResults!$D:$F,3,0)),"",VLOOKUP($B314,MeetResults!$D:$F,3,0))&amp;IF(ISNA(VLOOKUP($B314,MeetResults!$P:$R,3,0)),"",VLOOKUP($B314,MeetResults!$P:$R,3,0)),"")</f>
        <v/>
      </c>
      <c r="I314" s="105" t="str">
        <f t="shared" si="0"/>
        <v/>
      </c>
    </row>
    <row r="315" spans="1:9" ht="14">
      <c r="A315" s="103" t="s">
        <v>165</v>
      </c>
      <c r="B315" s="107" t="s">
        <v>893</v>
      </c>
      <c r="C315" s="103">
        <v>9</v>
      </c>
      <c r="D315" s="103" t="s">
        <v>630</v>
      </c>
      <c r="E315" s="104" t="s">
        <v>174</v>
      </c>
      <c r="F315" s="104" t="s">
        <v>341</v>
      </c>
      <c r="G315" s="104">
        <v>4</v>
      </c>
      <c r="H315" s="105" t="str">
        <f>IF($B315&gt;"''",IF(ISNA(VLOOKUP($B315,MeetResults!$D:$F,3,0)),"",VLOOKUP($B315,MeetResults!$D:$F,3,0))&amp;IF(ISNA(VLOOKUP($B315,MeetResults!$P:$R,3,0)),"",VLOOKUP($B315,MeetResults!$P:$R,3,0)),"")</f>
        <v/>
      </c>
      <c r="I315" s="105" t="str">
        <f t="shared" si="0"/>
        <v/>
      </c>
    </row>
    <row r="316" spans="1:9" ht="14">
      <c r="A316" s="103" t="s">
        <v>165</v>
      </c>
      <c r="B316" s="107" t="s">
        <v>894</v>
      </c>
      <c r="C316" s="103">
        <v>14</v>
      </c>
      <c r="D316" s="103" t="s">
        <v>625</v>
      </c>
      <c r="E316" s="104" t="s">
        <v>342</v>
      </c>
      <c r="F316" s="104" t="s">
        <v>252</v>
      </c>
      <c r="G316" s="104">
        <v>4</v>
      </c>
      <c r="H316" s="105" t="str">
        <f>IF($B316&gt;"''",IF(ISNA(VLOOKUP($B316,MeetResults!$D:$F,3,0)),"",VLOOKUP($B316,MeetResults!$D:$F,3,0))&amp;IF(ISNA(VLOOKUP($B316,MeetResults!$P:$R,3,0)),"",VLOOKUP($B316,MeetResults!$P:$R,3,0)),"")</f>
        <v/>
      </c>
      <c r="I316" s="105" t="str">
        <f t="shared" si="0"/>
        <v/>
      </c>
    </row>
    <row r="317" spans="1:9" ht="14">
      <c r="A317" s="103" t="s">
        <v>165</v>
      </c>
      <c r="B317" s="107" t="s">
        <v>895</v>
      </c>
      <c r="C317" s="103">
        <v>14</v>
      </c>
      <c r="D317" s="103" t="s">
        <v>625</v>
      </c>
      <c r="E317" s="104" t="s">
        <v>342</v>
      </c>
      <c r="F317" s="104" t="s">
        <v>252</v>
      </c>
      <c r="G317" s="104">
        <v>4</v>
      </c>
      <c r="H317" s="105" t="str">
        <f>IF($B317&gt;"''",IF(ISNA(VLOOKUP($B317,MeetResults!$D:$F,3,0)),"",VLOOKUP($B317,MeetResults!$D:$F,3,0))&amp;IF(ISNA(VLOOKUP($B317,MeetResults!$P:$R,3,0)),"",VLOOKUP($B317,MeetResults!$P:$R,3,0)),"")</f>
        <v/>
      </c>
      <c r="I317" s="105" t="str">
        <f t="shared" si="0"/>
        <v/>
      </c>
    </row>
    <row r="318" spans="1:9" ht="14">
      <c r="A318" s="103" t="s">
        <v>165</v>
      </c>
      <c r="B318" s="107" t="s">
        <v>896</v>
      </c>
      <c r="C318" s="103">
        <v>14</v>
      </c>
      <c r="D318" s="103" t="s">
        <v>625</v>
      </c>
      <c r="E318" s="104" t="s">
        <v>342</v>
      </c>
      <c r="F318" s="104" t="s">
        <v>252</v>
      </c>
      <c r="G318" s="104">
        <v>4</v>
      </c>
      <c r="H318" s="105" t="str">
        <f>IF($B318&gt;"''",IF(ISNA(VLOOKUP($B318,MeetResults!$D:$F,3,0)),"",VLOOKUP($B318,MeetResults!$D:$F,3,0))&amp;IF(ISNA(VLOOKUP($B318,MeetResults!$P:$R,3,0)),"",VLOOKUP($B318,MeetResults!$P:$R,3,0)),"")</f>
        <v/>
      </c>
      <c r="I318" s="106" t="str">
        <f t="shared" si="0"/>
        <v/>
      </c>
    </row>
    <row r="319" spans="1:9" ht="14">
      <c r="A319" s="103" t="s">
        <v>165</v>
      </c>
      <c r="B319" s="107" t="s">
        <v>897</v>
      </c>
      <c r="C319" s="103">
        <v>13</v>
      </c>
      <c r="D319" s="103" t="s">
        <v>630</v>
      </c>
      <c r="E319" s="104" t="s">
        <v>342</v>
      </c>
      <c r="F319" s="104" t="s">
        <v>252</v>
      </c>
      <c r="G319" s="104">
        <v>4</v>
      </c>
      <c r="H319" s="105" t="str">
        <f>IF($B319&gt;"''",IF(ISNA(VLOOKUP($B319,MeetResults!$D:$F,3,0)),"",VLOOKUP($B319,MeetResults!$D:$F,3,0))&amp;IF(ISNA(VLOOKUP($B319,MeetResults!$P:$R,3,0)),"",VLOOKUP($B319,MeetResults!$P:$R,3,0)),"")</f>
        <v/>
      </c>
      <c r="I319" s="106" t="str">
        <f t="shared" si="0"/>
        <v/>
      </c>
    </row>
    <row r="320" spans="1:9" ht="14">
      <c r="A320" s="103" t="s">
        <v>165</v>
      </c>
      <c r="B320" s="107" t="s">
        <v>898</v>
      </c>
      <c r="C320" s="103">
        <v>13</v>
      </c>
      <c r="D320" s="103" t="s">
        <v>630</v>
      </c>
      <c r="E320" s="104" t="s">
        <v>342</v>
      </c>
      <c r="F320" s="104" t="s">
        <v>252</v>
      </c>
      <c r="G320" s="104">
        <v>4</v>
      </c>
      <c r="H320" s="105" t="str">
        <f>IF($B320&gt;"''",IF(ISNA(VLOOKUP($B320,MeetResults!$D:$F,3,0)),"",VLOOKUP($B320,MeetResults!$D:$F,3,0))&amp;IF(ISNA(VLOOKUP($B320,MeetResults!$P:$R,3,0)),"",VLOOKUP($B320,MeetResults!$P:$R,3,0)),"")</f>
        <v/>
      </c>
      <c r="I320" s="105" t="str">
        <f t="shared" si="0"/>
        <v/>
      </c>
    </row>
    <row r="321" spans="1:9" ht="14">
      <c r="A321" s="103" t="s">
        <v>165</v>
      </c>
      <c r="B321" s="107" t="s">
        <v>899</v>
      </c>
      <c r="C321" s="103">
        <v>13</v>
      </c>
      <c r="D321" s="103" t="s">
        <v>630</v>
      </c>
      <c r="E321" s="104" t="s">
        <v>342</v>
      </c>
      <c r="F321" s="104" t="s">
        <v>252</v>
      </c>
      <c r="G321" s="104">
        <v>4</v>
      </c>
      <c r="H321" s="105" t="str">
        <f>IF($B321&gt;"''",IF(ISNA(VLOOKUP($B321,MeetResults!$D:$F,3,0)),"",VLOOKUP($B321,MeetResults!$D:$F,3,0))&amp;IF(ISNA(VLOOKUP($B321,MeetResults!$P:$R,3,0)),"",VLOOKUP($B321,MeetResults!$P:$R,3,0)),"")</f>
        <v/>
      </c>
      <c r="I321" s="108" t="str">
        <f t="shared" si="0"/>
        <v/>
      </c>
    </row>
    <row r="322" spans="1:9" ht="14">
      <c r="A322" s="103" t="s">
        <v>165</v>
      </c>
      <c r="B322" s="107" t="s">
        <v>900</v>
      </c>
      <c r="C322" s="103">
        <v>13</v>
      </c>
      <c r="D322" s="103" t="s">
        <v>630</v>
      </c>
      <c r="E322" s="104" t="s">
        <v>342</v>
      </c>
      <c r="F322" s="104" t="s">
        <v>252</v>
      </c>
      <c r="G322" s="104">
        <v>4</v>
      </c>
      <c r="H322" s="105" t="str">
        <f>IF($B322&gt;"''",IF(ISNA(VLOOKUP($B322,MeetResults!$D:$F,3,0)),"",VLOOKUP($B322,MeetResults!$D:$F,3,0))&amp;IF(ISNA(VLOOKUP($B322,MeetResults!$P:$R,3,0)),"",VLOOKUP($B322,MeetResults!$P:$R,3,0)),"")</f>
        <v/>
      </c>
      <c r="I322" s="108" t="str">
        <f t="shared" si="0"/>
        <v/>
      </c>
    </row>
    <row r="323" spans="1:9" ht="14">
      <c r="A323" s="103" t="s">
        <v>165</v>
      </c>
      <c r="B323" s="107" t="s">
        <v>901</v>
      </c>
      <c r="C323" s="103">
        <v>13</v>
      </c>
      <c r="D323" s="103" t="s">
        <v>630</v>
      </c>
      <c r="E323" s="104" t="s">
        <v>342</v>
      </c>
      <c r="F323" s="104" t="s">
        <v>252</v>
      </c>
      <c r="G323" s="104">
        <v>4</v>
      </c>
      <c r="H323" s="105" t="str">
        <f>IF($B323&gt;"''",IF(ISNA(VLOOKUP($B323,MeetResults!$D:$F,3,0)),"",VLOOKUP($B323,MeetResults!$D:$F,3,0))&amp;IF(ISNA(VLOOKUP($B323,MeetResults!$P:$R,3,0)),"",VLOOKUP($B323,MeetResults!$P:$R,3,0)),"")</f>
        <v/>
      </c>
      <c r="I323" s="108" t="str">
        <f t="shared" si="0"/>
        <v/>
      </c>
    </row>
    <row r="324" spans="1:9" ht="14">
      <c r="A324" s="103" t="s">
        <v>165</v>
      </c>
      <c r="B324" s="107" t="s">
        <v>902</v>
      </c>
      <c r="C324" s="103">
        <v>13</v>
      </c>
      <c r="D324" s="103" t="s">
        <v>630</v>
      </c>
      <c r="E324" s="104" t="s">
        <v>342</v>
      </c>
      <c r="F324" s="104" t="s">
        <v>252</v>
      </c>
      <c r="G324" s="104">
        <v>4</v>
      </c>
      <c r="H324" s="105" t="str">
        <f>IF($B324&gt;"''",IF(ISNA(VLOOKUP($B324,MeetResults!$D:$F,3,0)),"",VLOOKUP($B324,MeetResults!$D:$F,3,0))&amp;IF(ISNA(VLOOKUP($B324,MeetResults!$P:$R,3,0)),"",VLOOKUP($B324,MeetResults!$P:$R,3,0)),"")</f>
        <v/>
      </c>
      <c r="I324" s="105" t="str">
        <f t="shared" si="0"/>
        <v/>
      </c>
    </row>
    <row r="325" spans="1:9" ht="14">
      <c r="A325" s="103" t="s">
        <v>165</v>
      </c>
      <c r="B325" s="107" t="s">
        <v>903</v>
      </c>
      <c r="C325" s="103">
        <v>13</v>
      </c>
      <c r="D325" s="103" t="s">
        <v>630</v>
      </c>
      <c r="E325" s="104" t="s">
        <v>342</v>
      </c>
      <c r="F325" s="104" t="s">
        <v>252</v>
      </c>
      <c r="G325" s="104">
        <v>4</v>
      </c>
      <c r="H325" s="105" t="str">
        <f>IF($B325&gt;"''",IF(ISNA(VLOOKUP($B325,MeetResults!$D:$F,3,0)),"",VLOOKUP($B325,MeetResults!$D:$F,3,0))&amp;IF(ISNA(VLOOKUP($B325,MeetResults!$P:$R,3,0)),"",VLOOKUP($B325,MeetResults!$P:$R,3,0)),"")</f>
        <v/>
      </c>
      <c r="I325" s="108" t="str">
        <f t="shared" si="0"/>
        <v/>
      </c>
    </row>
    <row r="326" spans="1:9" ht="14">
      <c r="A326" s="103" t="s">
        <v>165</v>
      </c>
      <c r="B326" s="107" t="s">
        <v>904</v>
      </c>
      <c r="C326" s="103">
        <v>11</v>
      </c>
      <c r="D326" s="103" t="s">
        <v>625</v>
      </c>
      <c r="E326" s="104" t="s">
        <v>341</v>
      </c>
      <c r="F326" s="104" t="s">
        <v>342</v>
      </c>
      <c r="G326" s="104">
        <v>4</v>
      </c>
      <c r="H326" s="105" t="str">
        <f>IF($B326&gt;"''",IF(ISNA(VLOOKUP($B326,MeetResults!$D:$F,3,0)),"",VLOOKUP($B326,MeetResults!$D:$F,3,0))&amp;IF(ISNA(VLOOKUP($B326,MeetResults!$P:$R,3,0)),"",VLOOKUP($B326,MeetResults!$P:$R,3,0)),"")</f>
        <v/>
      </c>
      <c r="I326" s="108" t="str">
        <f t="shared" si="0"/>
        <v/>
      </c>
    </row>
    <row r="327" spans="1:9" ht="14">
      <c r="A327" s="103" t="s">
        <v>165</v>
      </c>
      <c r="B327" s="107" t="s">
        <v>905</v>
      </c>
      <c r="C327" s="103">
        <v>12</v>
      </c>
      <c r="D327" s="103" t="s">
        <v>625</v>
      </c>
      <c r="E327" s="104" t="s">
        <v>341</v>
      </c>
      <c r="F327" s="104" t="s">
        <v>342</v>
      </c>
      <c r="G327" s="104">
        <v>4</v>
      </c>
      <c r="H327" s="105" t="str">
        <f>IF($B327&gt;"''",IF(ISNA(VLOOKUP($B327,MeetResults!$D:$F,3,0)),"",VLOOKUP($B327,MeetResults!$D:$F,3,0))&amp;IF(ISNA(VLOOKUP($B327,MeetResults!$P:$R,3,0)),"",VLOOKUP($B327,MeetResults!$P:$R,3,0)),"")</f>
        <v/>
      </c>
      <c r="I327" s="108" t="str">
        <f t="shared" si="0"/>
        <v/>
      </c>
    </row>
    <row r="328" spans="1:9" ht="14">
      <c r="A328" s="103" t="s">
        <v>165</v>
      </c>
      <c r="B328" s="107" t="s">
        <v>906</v>
      </c>
      <c r="C328" s="103">
        <v>12</v>
      </c>
      <c r="D328" s="103" t="s">
        <v>625</v>
      </c>
      <c r="E328" s="104" t="s">
        <v>341</v>
      </c>
      <c r="F328" s="104" t="s">
        <v>342</v>
      </c>
      <c r="G328" s="104">
        <v>4</v>
      </c>
      <c r="H328" s="105" t="str">
        <f>IF($B328&gt;"''",IF(ISNA(VLOOKUP($B328,MeetResults!$D:$F,3,0)),"",VLOOKUP($B328,MeetResults!$D:$F,3,0))&amp;IF(ISNA(VLOOKUP($B328,MeetResults!$P:$R,3,0)),"",VLOOKUP($B328,MeetResults!$P:$R,3,0)),"")</f>
        <v/>
      </c>
      <c r="I328" s="105" t="str">
        <f t="shared" si="0"/>
        <v/>
      </c>
    </row>
    <row r="329" spans="1:9" ht="14">
      <c r="A329" s="103" t="s">
        <v>165</v>
      </c>
      <c r="B329" s="107" t="s">
        <v>907</v>
      </c>
      <c r="C329" s="103">
        <v>11</v>
      </c>
      <c r="D329" s="103" t="s">
        <v>625</v>
      </c>
      <c r="E329" s="104" t="s">
        <v>341</v>
      </c>
      <c r="F329" s="104" t="s">
        <v>342</v>
      </c>
      <c r="G329" s="104">
        <v>4</v>
      </c>
      <c r="H329" s="105" t="str">
        <f>IF($B329&gt;"''",IF(ISNA(VLOOKUP($B329,MeetResults!$D:$F,3,0)),"",VLOOKUP($B329,MeetResults!$D:$F,3,0))&amp;IF(ISNA(VLOOKUP($B329,MeetResults!$P:$R,3,0)),"",VLOOKUP($B329,MeetResults!$P:$R,3,0)),"")</f>
        <v/>
      </c>
      <c r="I329" s="105" t="str">
        <f t="shared" si="0"/>
        <v/>
      </c>
    </row>
    <row r="330" spans="1:9" ht="14">
      <c r="A330" s="103" t="s">
        <v>165</v>
      </c>
      <c r="B330" s="107" t="s">
        <v>908</v>
      </c>
      <c r="C330" s="103">
        <v>11</v>
      </c>
      <c r="D330" s="103" t="s">
        <v>630</v>
      </c>
      <c r="E330" s="104" t="s">
        <v>341</v>
      </c>
      <c r="F330" s="104" t="s">
        <v>342</v>
      </c>
      <c r="G330" s="104">
        <v>4</v>
      </c>
      <c r="H330" s="105" t="str">
        <f>IF($B330&gt;"''",IF(ISNA(VLOOKUP($B330,MeetResults!$D:$F,3,0)),"",VLOOKUP($B330,MeetResults!$D:$F,3,0))&amp;IF(ISNA(VLOOKUP($B330,MeetResults!$P:$R,3,0)),"",VLOOKUP($B330,MeetResults!$P:$R,3,0)),"")</f>
        <v/>
      </c>
      <c r="I330" s="106" t="str">
        <f t="shared" si="0"/>
        <v/>
      </c>
    </row>
    <row r="331" spans="1:9" ht="14">
      <c r="A331" s="103" t="s">
        <v>165</v>
      </c>
      <c r="B331" s="107" t="s">
        <v>909</v>
      </c>
      <c r="C331" s="103">
        <v>11</v>
      </c>
      <c r="D331" s="103" t="s">
        <v>630</v>
      </c>
      <c r="E331" s="104" t="s">
        <v>341</v>
      </c>
      <c r="F331" s="104" t="s">
        <v>342</v>
      </c>
      <c r="G331" s="104">
        <v>4</v>
      </c>
      <c r="H331" s="105" t="str">
        <f>IF($B331&gt;"''",IF(ISNA(VLOOKUP($B331,MeetResults!$D:$F,3,0)),"",VLOOKUP($B331,MeetResults!$D:$F,3,0))&amp;IF(ISNA(VLOOKUP($B331,MeetResults!$P:$R,3,0)),"",VLOOKUP($B331,MeetResults!$P:$R,3,0)),"")</f>
        <v/>
      </c>
      <c r="I331" s="108" t="str">
        <f t="shared" si="0"/>
        <v/>
      </c>
    </row>
    <row r="332" spans="1:9" ht="14">
      <c r="A332" s="103" t="s">
        <v>165</v>
      </c>
      <c r="B332" s="107" t="s">
        <v>910</v>
      </c>
      <c r="C332" s="103">
        <v>12</v>
      </c>
      <c r="D332" s="103" t="s">
        <v>630</v>
      </c>
      <c r="E332" s="104" t="s">
        <v>341</v>
      </c>
      <c r="F332" s="104" t="s">
        <v>342</v>
      </c>
      <c r="G332" s="104">
        <v>4</v>
      </c>
      <c r="H332" s="105" t="str">
        <f>IF($B332&gt;"''",IF(ISNA(VLOOKUP($B332,MeetResults!$D:$F,3,0)),"",VLOOKUP($B332,MeetResults!$D:$F,3,0))&amp;IF(ISNA(VLOOKUP($B332,MeetResults!$P:$R,3,0)),"",VLOOKUP($B332,MeetResults!$P:$R,3,0)),"")</f>
        <v/>
      </c>
      <c r="I332" s="105" t="str">
        <f t="shared" si="0"/>
        <v/>
      </c>
    </row>
    <row r="333" spans="1:9" ht="14">
      <c r="A333" s="103" t="s">
        <v>165</v>
      </c>
      <c r="B333" s="107" t="s">
        <v>911</v>
      </c>
      <c r="C333" s="103">
        <v>12</v>
      </c>
      <c r="D333" s="103" t="s">
        <v>630</v>
      </c>
      <c r="E333" s="104" t="s">
        <v>341</v>
      </c>
      <c r="F333" s="104" t="s">
        <v>342</v>
      </c>
      <c r="G333" s="104">
        <v>4</v>
      </c>
      <c r="H333" s="105" t="str">
        <f>IF($B333&gt;"''",IF(ISNA(VLOOKUP($B333,MeetResults!$D:$F,3,0)),"",VLOOKUP($B333,MeetResults!$D:$F,3,0))&amp;IF(ISNA(VLOOKUP($B333,MeetResults!$P:$R,3,0)),"",VLOOKUP($B333,MeetResults!$P:$R,3,0)),"")</f>
        <v/>
      </c>
      <c r="I333" s="106" t="str">
        <f t="shared" si="0"/>
        <v/>
      </c>
    </row>
    <row r="334" spans="1:9" ht="14">
      <c r="A334" s="103" t="s">
        <v>165</v>
      </c>
      <c r="B334" s="107" t="s">
        <v>912</v>
      </c>
      <c r="C334" s="103">
        <v>12</v>
      </c>
      <c r="D334" s="103" t="s">
        <v>630</v>
      </c>
      <c r="E334" s="104" t="s">
        <v>341</v>
      </c>
      <c r="F334" s="104" t="s">
        <v>342</v>
      </c>
      <c r="G334" s="104">
        <v>4</v>
      </c>
      <c r="H334" s="105" t="str">
        <f>IF($B334&gt;"''",IF(ISNA(VLOOKUP($B334,MeetResults!$D:$F,3,0)),"",VLOOKUP($B334,MeetResults!$D:$F,3,0))&amp;IF(ISNA(VLOOKUP($B334,MeetResults!$P:$R,3,0)),"",VLOOKUP($B334,MeetResults!$P:$R,3,0)),"")</f>
        <v/>
      </c>
      <c r="I334" s="106" t="str">
        <f t="shared" si="0"/>
        <v/>
      </c>
    </row>
    <row r="335" spans="1:9" ht="14">
      <c r="A335" s="103" t="s">
        <v>165</v>
      </c>
      <c r="B335" s="107" t="s">
        <v>913</v>
      </c>
      <c r="C335" s="103">
        <v>16</v>
      </c>
      <c r="D335" s="103" t="s">
        <v>625</v>
      </c>
      <c r="E335" s="104" t="s">
        <v>252</v>
      </c>
      <c r="F335" s="104" t="s">
        <v>252</v>
      </c>
      <c r="G335" s="104">
        <v>4</v>
      </c>
      <c r="H335" s="105" t="str">
        <f>IF($B335&gt;"''",IF(ISNA(VLOOKUP($B335,MeetResults!$D:$F,3,0)),"",VLOOKUP($B335,MeetResults!$D:$F,3,0))&amp;IF(ISNA(VLOOKUP($B335,MeetResults!$P:$R,3,0)),"",VLOOKUP($B335,MeetResults!$P:$R,3,0)),"")</f>
        <v/>
      </c>
      <c r="I335" s="106" t="str">
        <f t="shared" si="0"/>
        <v/>
      </c>
    </row>
    <row r="336" spans="1:9" ht="14">
      <c r="A336" s="103" t="s">
        <v>165</v>
      </c>
      <c r="B336" s="107" t="s">
        <v>914</v>
      </c>
      <c r="C336" s="103">
        <v>18</v>
      </c>
      <c r="D336" s="103" t="s">
        <v>630</v>
      </c>
      <c r="E336" s="104" t="s">
        <v>252</v>
      </c>
      <c r="F336" s="104" t="s">
        <v>252</v>
      </c>
      <c r="G336" s="104">
        <v>4</v>
      </c>
      <c r="H336" s="105" t="str">
        <f>IF($B336&gt;"''",IF(ISNA(VLOOKUP($B336,MeetResults!$D:$F,3,0)),"",VLOOKUP($B336,MeetResults!$D:$F,3,0))&amp;IF(ISNA(VLOOKUP($B336,MeetResults!$P:$R,3,0)),"",VLOOKUP($B336,MeetResults!$P:$R,3,0)),"")</f>
        <v/>
      </c>
      <c r="I336" s="106" t="str">
        <f t="shared" si="0"/>
        <v/>
      </c>
    </row>
    <row r="337" spans="1:9" ht="14">
      <c r="A337" s="103" t="s">
        <v>165</v>
      </c>
      <c r="B337" s="107" t="s">
        <v>915</v>
      </c>
      <c r="C337" s="103">
        <v>18</v>
      </c>
      <c r="D337" s="103" t="s">
        <v>630</v>
      </c>
      <c r="E337" s="104" t="s">
        <v>252</v>
      </c>
      <c r="F337" s="104" t="s">
        <v>252</v>
      </c>
      <c r="G337" s="104">
        <v>4</v>
      </c>
      <c r="H337" s="105" t="str">
        <f>IF($B337&gt;"''",IF(ISNA(VLOOKUP($B337,MeetResults!$D:$F,3,0)),"",VLOOKUP($B337,MeetResults!$D:$F,3,0))&amp;IF(ISNA(VLOOKUP($B337,MeetResults!$P:$R,3,0)),"",VLOOKUP($B337,MeetResults!$P:$R,3,0)),"")</f>
        <v/>
      </c>
      <c r="I337" s="108" t="str">
        <f t="shared" si="0"/>
        <v/>
      </c>
    </row>
    <row r="338" spans="1:9" ht="14">
      <c r="A338" s="103" t="s">
        <v>168</v>
      </c>
      <c r="B338" s="107" t="s">
        <v>916</v>
      </c>
      <c r="C338" s="103">
        <v>8</v>
      </c>
      <c r="D338" s="103" t="s">
        <v>625</v>
      </c>
      <c r="E338" s="104" t="s">
        <v>174</v>
      </c>
      <c r="F338" s="104" t="s">
        <v>341</v>
      </c>
      <c r="G338" s="104">
        <v>1</v>
      </c>
      <c r="H338" s="105" t="str">
        <f>IF($B338&gt;"''",IF(ISNA(VLOOKUP($B338,MeetResults!$D:$F,3,0)),"",VLOOKUP($B338,MeetResults!$D:$F,3,0))&amp;IF(ISNA(VLOOKUP($B338,MeetResults!$P:$R,3,0)),"",VLOOKUP($B338,MeetResults!$P:$R,3,0)),"")</f>
        <v/>
      </c>
      <c r="I338" s="105" t="str">
        <f t="shared" si="0"/>
        <v/>
      </c>
    </row>
    <row r="339" spans="1:9" ht="14">
      <c r="A339" s="103" t="s">
        <v>168</v>
      </c>
      <c r="B339" s="107" t="s">
        <v>917</v>
      </c>
      <c r="C339" s="103">
        <v>8</v>
      </c>
      <c r="D339" s="103" t="s">
        <v>625</v>
      </c>
      <c r="E339" s="104" t="s">
        <v>174</v>
      </c>
      <c r="F339" s="104" t="s">
        <v>341</v>
      </c>
      <c r="G339" s="104">
        <v>1</v>
      </c>
      <c r="H339" s="105" t="str">
        <f>IF($B339&gt;"''",IF(ISNA(VLOOKUP($B339,MeetResults!$D:$F,3,0)),"",VLOOKUP($B339,MeetResults!$D:$F,3,0))&amp;IF(ISNA(VLOOKUP($B339,MeetResults!$P:$R,3,0)),"",VLOOKUP($B339,MeetResults!$P:$R,3,0)),"")</f>
        <v/>
      </c>
      <c r="I339" s="106" t="str">
        <f t="shared" si="0"/>
        <v/>
      </c>
    </row>
    <row r="340" spans="1:9" ht="14">
      <c r="A340" s="103" t="s">
        <v>168</v>
      </c>
      <c r="B340" s="107" t="s">
        <v>918</v>
      </c>
      <c r="C340" s="103">
        <v>10</v>
      </c>
      <c r="D340" s="103" t="s">
        <v>625</v>
      </c>
      <c r="E340" s="104" t="s">
        <v>174</v>
      </c>
      <c r="F340" s="104" t="s">
        <v>341</v>
      </c>
      <c r="G340" s="104">
        <v>1</v>
      </c>
      <c r="H340" s="105" t="str">
        <f>IF($B340&gt;"''",IF(ISNA(VLOOKUP($B340,MeetResults!$D:$F,3,0)),"",VLOOKUP($B340,MeetResults!$D:$F,3,0))&amp;IF(ISNA(VLOOKUP($B340,MeetResults!$P:$R,3,0)),"",VLOOKUP($B340,MeetResults!$P:$R,3,0)),"")</f>
        <v/>
      </c>
      <c r="I340" s="105" t="str">
        <f t="shared" si="0"/>
        <v/>
      </c>
    </row>
    <row r="341" spans="1:9" ht="14">
      <c r="A341" s="103" t="s">
        <v>168</v>
      </c>
      <c r="B341" s="107" t="s">
        <v>919</v>
      </c>
      <c r="C341" s="103">
        <v>5</v>
      </c>
      <c r="D341" s="103" t="s">
        <v>625</v>
      </c>
      <c r="E341" s="104" t="s">
        <v>174</v>
      </c>
      <c r="F341" s="104" t="s">
        <v>341</v>
      </c>
      <c r="G341" s="104">
        <v>1</v>
      </c>
      <c r="H341" s="105" t="str">
        <f>IF($B341&gt;"''",IF(ISNA(VLOOKUP($B341,MeetResults!$D:$F,3,0)),"",VLOOKUP($B341,MeetResults!$D:$F,3,0))&amp;IF(ISNA(VLOOKUP($B341,MeetResults!$P:$R,3,0)),"",VLOOKUP($B341,MeetResults!$P:$R,3,0)),"")</f>
        <v/>
      </c>
      <c r="I341" s="105" t="str">
        <f t="shared" si="0"/>
        <v/>
      </c>
    </row>
    <row r="342" spans="1:9" ht="14">
      <c r="A342" s="103" t="s">
        <v>168</v>
      </c>
      <c r="B342" s="107" t="s">
        <v>481</v>
      </c>
      <c r="C342" s="103">
        <v>9</v>
      </c>
      <c r="D342" s="103" t="s">
        <v>625</v>
      </c>
      <c r="E342" s="104" t="s">
        <v>174</v>
      </c>
      <c r="F342" s="104" t="s">
        <v>341</v>
      </c>
      <c r="G342" s="104">
        <v>1</v>
      </c>
      <c r="H342" s="105" t="str">
        <f>IF($B342&gt;"''",IF(ISNA(VLOOKUP($B342,MeetResults!$D:$F,3,0)),"",VLOOKUP($B342,MeetResults!$D:$F,3,0))&amp;IF(ISNA(VLOOKUP($B342,MeetResults!$P:$R,3,0)),"",VLOOKUP($B342,MeetResults!$P:$R,3,0)),"")</f>
        <v>23.6</v>
      </c>
      <c r="I342" s="105">
        <f t="shared" si="0"/>
        <v>23.6</v>
      </c>
    </row>
    <row r="343" spans="1:9" ht="14">
      <c r="A343" s="103" t="s">
        <v>168</v>
      </c>
      <c r="B343" s="107" t="s">
        <v>920</v>
      </c>
      <c r="C343" s="103">
        <v>7</v>
      </c>
      <c r="D343" s="103" t="s">
        <v>625</v>
      </c>
      <c r="E343" s="104" t="s">
        <v>174</v>
      </c>
      <c r="F343" s="104" t="s">
        <v>341</v>
      </c>
      <c r="G343" s="104">
        <v>1</v>
      </c>
      <c r="H343" s="105" t="str">
        <f>IF($B343&gt;"''",IF(ISNA(VLOOKUP($B343,MeetResults!$D:$F,3,0)),"",VLOOKUP($B343,MeetResults!$D:$F,3,0))&amp;IF(ISNA(VLOOKUP($B343,MeetResults!$P:$R,3,0)),"",VLOOKUP($B343,MeetResults!$P:$R,3,0)),"")</f>
        <v/>
      </c>
      <c r="I343" s="105" t="str">
        <f t="shared" si="0"/>
        <v/>
      </c>
    </row>
    <row r="344" spans="1:9" ht="14">
      <c r="A344" s="103" t="s">
        <v>168</v>
      </c>
      <c r="B344" s="107" t="s">
        <v>436</v>
      </c>
      <c r="C344" s="103">
        <v>8</v>
      </c>
      <c r="D344" s="103" t="s">
        <v>625</v>
      </c>
      <c r="E344" s="104" t="s">
        <v>174</v>
      </c>
      <c r="F344" s="104" t="s">
        <v>341</v>
      </c>
      <c r="G344" s="104">
        <v>1</v>
      </c>
      <c r="H344" s="105" t="str">
        <f>IF($B344&gt;"''",IF(ISNA(VLOOKUP($B344,MeetResults!$D:$F,3,0)),"",VLOOKUP($B344,MeetResults!$D:$F,3,0))&amp;IF(ISNA(VLOOKUP($B344,MeetResults!$P:$R,3,0)),"",VLOOKUP($B344,MeetResults!$P:$R,3,0)),"")</f>
        <v>28.8</v>
      </c>
      <c r="I344" s="106">
        <f t="shared" si="0"/>
        <v>28.8</v>
      </c>
    </row>
    <row r="345" spans="1:9" ht="14">
      <c r="A345" s="103" t="s">
        <v>168</v>
      </c>
      <c r="B345" s="107" t="s">
        <v>921</v>
      </c>
      <c r="C345" s="103">
        <v>10</v>
      </c>
      <c r="D345" s="103" t="s">
        <v>625</v>
      </c>
      <c r="E345" s="104" t="s">
        <v>174</v>
      </c>
      <c r="F345" s="104" t="s">
        <v>341</v>
      </c>
      <c r="G345" s="104">
        <v>1</v>
      </c>
      <c r="H345" s="105" t="str">
        <f>IF($B345&gt;"''",IF(ISNA(VLOOKUP($B345,MeetResults!$D:$F,3,0)),"",VLOOKUP($B345,MeetResults!$D:$F,3,0))&amp;IF(ISNA(VLOOKUP($B345,MeetResults!$P:$R,3,0)),"",VLOOKUP($B345,MeetResults!$P:$R,3,0)),"")</f>
        <v/>
      </c>
      <c r="I345" s="105" t="str">
        <f t="shared" si="0"/>
        <v/>
      </c>
    </row>
    <row r="346" spans="1:9" ht="14">
      <c r="A346" s="103" t="s">
        <v>168</v>
      </c>
      <c r="B346" s="107" t="s">
        <v>384</v>
      </c>
      <c r="C346" s="103">
        <v>7</v>
      </c>
      <c r="D346" s="103" t="s">
        <v>625</v>
      </c>
      <c r="E346" s="104" t="s">
        <v>174</v>
      </c>
      <c r="F346" s="104" t="s">
        <v>341</v>
      </c>
      <c r="G346" s="104">
        <v>1</v>
      </c>
      <c r="H346" s="105" t="str">
        <f>IF($B346&gt;"''",IF(ISNA(VLOOKUP($B346,MeetResults!$D:$F,3,0)),"",VLOOKUP($B346,MeetResults!$D:$F,3,0))&amp;IF(ISNA(VLOOKUP($B346,MeetResults!$P:$R,3,0)),"",VLOOKUP($B346,MeetResults!$P:$R,3,0)),"")</f>
        <v>23.85</v>
      </c>
      <c r="I346" s="105">
        <f t="shared" si="0"/>
        <v>23.85</v>
      </c>
    </row>
    <row r="347" spans="1:9" ht="14">
      <c r="A347" s="103" t="s">
        <v>168</v>
      </c>
      <c r="B347" s="107" t="s">
        <v>462</v>
      </c>
      <c r="C347" s="103">
        <v>8</v>
      </c>
      <c r="D347" s="103" t="s">
        <v>625</v>
      </c>
      <c r="E347" s="104" t="s">
        <v>174</v>
      </c>
      <c r="F347" s="104" t="s">
        <v>341</v>
      </c>
      <c r="G347" s="104">
        <v>1</v>
      </c>
      <c r="H347" s="105" t="str">
        <f>IF($B347&gt;"''",IF(ISNA(VLOOKUP($B347,MeetResults!$D:$F,3,0)),"",VLOOKUP($B347,MeetResults!$D:$F,3,0))&amp;IF(ISNA(VLOOKUP($B347,MeetResults!$P:$R,3,0)),"",VLOOKUP($B347,MeetResults!$P:$R,3,0)),"")</f>
        <v>26.8</v>
      </c>
      <c r="I347" s="106">
        <f t="shared" si="0"/>
        <v>26.8</v>
      </c>
    </row>
    <row r="348" spans="1:9" ht="14">
      <c r="A348" s="103" t="s">
        <v>168</v>
      </c>
      <c r="B348" s="107" t="s">
        <v>518</v>
      </c>
      <c r="C348" s="109">
        <v>9</v>
      </c>
      <c r="D348" s="103" t="s">
        <v>625</v>
      </c>
      <c r="E348" s="104" t="s">
        <v>174</v>
      </c>
      <c r="F348" s="104" t="s">
        <v>341</v>
      </c>
      <c r="G348" s="104">
        <v>1</v>
      </c>
      <c r="H348" s="105" t="str">
        <f>IF($B348&gt;"''",IF(ISNA(VLOOKUP($B348,MeetResults!$D:$F,3,0)),"",VLOOKUP($B348,MeetResults!$D:$F,3,0))&amp;IF(ISNA(VLOOKUP($B348,MeetResults!$P:$R,3,0)),"",VLOOKUP($B348,MeetResults!$P:$R,3,0)),"")</f>
        <v>28.2</v>
      </c>
      <c r="I348" s="108">
        <f t="shared" si="0"/>
        <v>28.2</v>
      </c>
    </row>
    <row r="349" spans="1:9" ht="14">
      <c r="A349" s="103" t="s">
        <v>168</v>
      </c>
      <c r="B349" s="107" t="s">
        <v>922</v>
      </c>
      <c r="C349" s="103">
        <v>4</v>
      </c>
      <c r="D349" s="103" t="s">
        <v>625</v>
      </c>
      <c r="E349" s="104" t="s">
        <v>174</v>
      </c>
      <c r="F349" s="104" t="s">
        <v>341</v>
      </c>
      <c r="G349" s="104">
        <v>1</v>
      </c>
      <c r="H349" s="105" t="str">
        <f>IF($B349&gt;"''",IF(ISNA(VLOOKUP($B349,MeetResults!$D:$F,3,0)),"",VLOOKUP($B349,MeetResults!$D:$F,3,0))&amp;IF(ISNA(VLOOKUP($B349,MeetResults!$P:$R,3,0)),"",VLOOKUP($B349,MeetResults!$P:$R,3,0)),"")</f>
        <v/>
      </c>
      <c r="I349" s="105" t="str">
        <f t="shared" si="0"/>
        <v/>
      </c>
    </row>
    <row r="350" spans="1:9" ht="14">
      <c r="A350" s="103" t="s">
        <v>168</v>
      </c>
      <c r="B350" s="107" t="s">
        <v>923</v>
      </c>
      <c r="C350" s="103">
        <v>8</v>
      </c>
      <c r="D350" s="103" t="s">
        <v>625</v>
      </c>
      <c r="E350" s="104" t="s">
        <v>174</v>
      </c>
      <c r="F350" s="104" t="s">
        <v>341</v>
      </c>
      <c r="G350" s="104">
        <v>1</v>
      </c>
      <c r="H350" s="105" t="str">
        <f>IF($B350&gt;"''",IF(ISNA(VLOOKUP($B350,MeetResults!$D:$F,3,0)),"",VLOOKUP($B350,MeetResults!$D:$F,3,0))&amp;IF(ISNA(VLOOKUP($B350,MeetResults!$P:$R,3,0)),"",VLOOKUP($B350,MeetResults!$P:$R,3,0)),"")</f>
        <v/>
      </c>
      <c r="I350" s="105" t="str">
        <f t="shared" si="0"/>
        <v/>
      </c>
    </row>
    <row r="351" spans="1:9" ht="14">
      <c r="A351" s="103" t="s">
        <v>168</v>
      </c>
      <c r="B351" s="107" t="s">
        <v>499</v>
      </c>
      <c r="C351" s="103">
        <v>9</v>
      </c>
      <c r="D351" s="103" t="s">
        <v>625</v>
      </c>
      <c r="E351" s="104" t="s">
        <v>174</v>
      </c>
      <c r="F351" s="104" t="s">
        <v>341</v>
      </c>
      <c r="G351" s="104">
        <v>1</v>
      </c>
      <c r="H351" s="105" t="str">
        <f>IF($B351&gt;"''",IF(ISNA(VLOOKUP($B351,MeetResults!$D:$F,3,0)),"",VLOOKUP($B351,MeetResults!$D:$F,3,0))&amp;IF(ISNA(VLOOKUP($B351,MeetResults!$P:$R,3,0)),"",VLOOKUP($B351,MeetResults!$P:$R,3,0)),"")</f>
        <v>21.35</v>
      </c>
      <c r="I351" s="105">
        <f t="shared" si="0"/>
        <v>21.35</v>
      </c>
    </row>
    <row r="352" spans="1:9" ht="14">
      <c r="A352" s="103" t="s">
        <v>168</v>
      </c>
      <c r="B352" s="107" t="s">
        <v>924</v>
      </c>
      <c r="C352" s="103">
        <v>7</v>
      </c>
      <c r="D352" s="103" t="s">
        <v>625</v>
      </c>
      <c r="E352" s="104" t="s">
        <v>174</v>
      </c>
      <c r="F352" s="104" t="s">
        <v>341</v>
      </c>
      <c r="G352" s="104">
        <v>1</v>
      </c>
      <c r="H352" s="105" t="str">
        <f>IF($B352&gt;"''",IF(ISNA(VLOOKUP($B352,MeetResults!$D:$F,3,0)),"",VLOOKUP($B352,MeetResults!$D:$F,3,0))&amp;IF(ISNA(VLOOKUP($B352,MeetResults!$P:$R,3,0)),"",VLOOKUP($B352,MeetResults!$P:$R,3,0)),"")</f>
        <v/>
      </c>
      <c r="I352" s="106" t="str">
        <f t="shared" si="0"/>
        <v/>
      </c>
    </row>
    <row r="353" spans="1:9" ht="14">
      <c r="A353" s="103" t="s">
        <v>168</v>
      </c>
      <c r="B353" s="107" t="s">
        <v>402</v>
      </c>
      <c r="C353" s="103">
        <v>7</v>
      </c>
      <c r="D353" s="103" t="s">
        <v>625</v>
      </c>
      <c r="E353" s="104" t="s">
        <v>174</v>
      </c>
      <c r="F353" s="104" t="s">
        <v>341</v>
      </c>
      <c r="G353" s="104">
        <v>1</v>
      </c>
      <c r="H353" s="105" t="str">
        <f>IF($B353&gt;"''",IF(ISNA(VLOOKUP($B353,MeetResults!$D:$F,3,0)),"",VLOOKUP($B353,MeetResults!$D:$F,3,0))&amp;IF(ISNA(VLOOKUP($B353,MeetResults!$P:$R,3,0)),"",VLOOKUP($B353,MeetResults!$P:$R,3,0)),"")</f>
        <v>38.95</v>
      </c>
      <c r="I353" s="105">
        <f t="shared" si="0"/>
        <v>38.950000000000003</v>
      </c>
    </row>
    <row r="354" spans="1:9" ht="14">
      <c r="A354" s="103" t="s">
        <v>168</v>
      </c>
      <c r="B354" s="107" t="s">
        <v>925</v>
      </c>
      <c r="C354" s="103">
        <v>7</v>
      </c>
      <c r="D354" s="103" t="s">
        <v>625</v>
      </c>
      <c r="E354" s="104" t="s">
        <v>174</v>
      </c>
      <c r="F354" s="104" t="s">
        <v>341</v>
      </c>
      <c r="G354" s="104">
        <v>1</v>
      </c>
      <c r="H354" s="105" t="str">
        <f>IF($B354&gt;"''",IF(ISNA(VLOOKUP($B354,MeetResults!$D:$F,3,0)),"",VLOOKUP($B354,MeetResults!$D:$F,3,0))&amp;IF(ISNA(VLOOKUP($B354,MeetResults!$P:$R,3,0)),"",VLOOKUP($B354,MeetResults!$P:$R,3,0)),"")</f>
        <v/>
      </c>
      <c r="I354" s="108" t="str">
        <f t="shared" si="0"/>
        <v/>
      </c>
    </row>
    <row r="355" spans="1:9" ht="14">
      <c r="A355" s="103" t="s">
        <v>168</v>
      </c>
      <c r="B355" s="107" t="s">
        <v>926</v>
      </c>
      <c r="C355" s="103">
        <v>7</v>
      </c>
      <c r="D355" s="103" t="s">
        <v>625</v>
      </c>
      <c r="E355" s="104" t="s">
        <v>174</v>
      </c>
      <c r="F355" s="104" t="s">
        <v>341</v>
      </c>
      <c r="G355" s="104">
        <v>1</v>
      </c>
      <c r="H355" s="105" t="str">
        <f>IF($B355&gt;"''",IF(ISNA(VLOOKUP($B355,MeetResults!$D:$F,3,0)),"",VLOOKUP($B355,MeetResults!$D:$F,3,0))&amp;IF(ISNA(VLOOKUP($B355,MeetResults!$P:$R,3,0)),"",VLOOKUP($B355,MeetResults!$P:$R,3,0)),"")</f>
        <v/>
      </c>
      <c r="I355" s="105" t="str">
        <f t="shared" si="0"/>
        <v/>
      </c>
    </row>
    <row r="356" spans="1:9" ht="14">
      <c r="A356" s="103" t="s">
        <v>168</v>
      </c>
      <c r="B356" s="107" t="s">
        <v>927</v>
      </c>
      <c r="C356" s="103">
        <v>10</v>
      </c>
      <c r="D356" s="103" t="s">
        <v>625</v>
      </c>
      <c r="E356" s="104" t="s">
        <v>174</v>
      </c>
      <c r="F356" s="104" t="s">
        <v>341</v>
      </c>
      <c r="G356" s="104">
        <v>1</v>
      </c>
      <c r="H356" s="105" t="str">
        <f>IF($B356&gt;"''",IF(ISNA(VLOOKUP($B356,MeetResults!$D:$F,3,0)),"",VLOOKUP($B356,MeetResults!$D:$F,3,0))&amp;IF(ISNA(VLOOKUP($B356,MeetResults!$P:$R,3,0)),"",VLOOKUP($B356,MeetResults!$P:$R,3,0)),"")</f>
        <v/>
      </c>
      <c r="I356" s="108" t="str">
        <f t="shared" si="0"/>
        <v/>
      </c>
    </row>
    <row r="357" spans="1:9" ht="14">
      <c r="A357" s="103" t="s">
        <v>168</v>
      </c>
      <c r="B357" s="107" t="s">
        <v>396</v>
      </c>
      <c r="C357" s="103">
        <v>7</v>
      </c>
      <c r="D357" s="103" t="s">
        <v>625</v>
      </c>
      <c r="E357" s="104" t="s">
        <v>174</v>
      </c>
      <c r="F357" s="104" t="s">
        <v>341</v>
      </c>
      <c r="G357" s="104">
        <v>1</v>
      </c>
      <c r="H357" s="105" t="str">
        <f>IF($B357&gt;"''",IF(ISNA(VLOOKUP($B357,MeetResults!$D:$F,3,0)),"",VLOOKUP($B357,MeetResults!$D:$F,3,0))&amp;IF(ISNA(VLOOKUP($B357,MeetResults!$P:$R,3,0)),"",VLOOKUP($B357,MeetResults!$P:$R,3,0)),"")</f>
        <v>19.15</v>
      </c>
      <c r="I357" s="105">
        <f t="shared" si="0"/>
        <v>19.149999999999999</v>
      </c>
    </row>
    <row r="358" spans="1:9" ht="14">
      <c r="A358" s="103" t="s">
        <v>168</v>
      </c>
      <c r="B358" s="107" t="s">
        <v>928</v>
      </c>
      <c r="C358" s="103">
        <v>8</v>
      </c>
      <c r="D358" s="103" t="s">
        <v>625</v>
      </c>
      <c r="E358" s="104" t="s">
        <v>174</v>
      </c>
      <c r="F358" s="104" t="s">
        <v>341</v>
      </c>
      <c r="G358" s="104">
        <v>1</v>
      </c>
      <c r="H358" s="105" t="str">
        <f>IF($B358&gt;"''",IF(ISNA(VLOOKUP($B358,MeetResults!$D:$F,3,0)),"",VLOOKUP($B358,MeetResults!$D:$F,3,0))&amp;IF(ISNA(VLOOKUP($B358,MeetResults!$P:$R,3,0)),"",VLOOKUP($B358,MeetResults!$P:$R,3,0)),"")</f>
        <v/>
      </c>
      <c r="I358" s="105" t="str">
        <f t="shared" si="0"/>
        <v/>
      </c>
    </row>
    <row r="359" spans="1:9" ht="14">
      <c r="A359" s="103" t="s">
        <v>168</v>
      </c>
      <c r="B359" s="107" t="s">
        <v>929</v>
      </c>
      <c r="C359" s="103">
        <v>5</v>
      </c>
      <c r="D359" s="103" t="s">
        <v>625</v>
      </c>
      <c r="E359" s="104" t="s">
        <v>174</v>
      </c>
      <c r="F359" s="104" t="s">
        <v>341</v>
      </c>
      <c r="G359" s="104">
        <v>1</v>
      </c>
      <c r="H359" s="105" t="str">
        <f>IF($B359&gt;"''",IF(ISNA(VLOOKUP($B359,MeetResults!$D:$F,3,0)),"",VLOOKUP($B359,MeetResults!$D:$F,3,0))&amp;IF(ISNA(VLOOKUP($B359,MeetResults!$P:$R,3,0)),"",VLOOKUP($B359,MeetResults!$P:$R,3,0)),"")</f>
        <v/>
      </c>
      <c r="I359" s="105" t="str">
        <f t="shared" si="0"/>
        <v/>
      </c>
    </row>
    <row r="360" spans="1:9" ht="14">
      <c r="A360" s="103" t="s">
        <v>168</v>
      </c>
      <c r="B360" s="107" t="s">
        <v>365</v>
      </c>
      <c r="C360" s="103">
        <v>6</v>
      </c>
      <c r="D360" s="103" t="s">
        <v>625</v>
      </c>
      <c r="E360" s="104" t="s">
        <v>174</v>
      </c>
      <c r="F360" s="104" t="s">
        <v>341</v>
      </c>
      <c r="G360" s="104">
        <v>1</v>
      </c>
      <c r="H360" s="105" t="str">
        <f>IF($B360&gt;"''",IF(ISNA(VLOOKUP($B360,MeetResults!$D:$F,3,0)),"",VLOOKUP($B360,MeetResults!$D:$F,3,0))&amp;IF(ISNA(VLOOKUP($B360,MeetResults!$P:$R,3,0)),"",VLOOKUP($B360,MeetResults!$P:$R,3,0)),"")</f>
        <v>11.25</v>
      </c>
      <c r="I360" s="108">
        <f t="shared" si="0"/>
        <v>11.25</v>
      </c>
    </row>
    <row r="361" spans="1:9" ht="14">
      <c r="A361" s="103" t="s">
        <v>168</v>
      </c>
      <c r="B361" s="107" t="s">
        <v>930</v>
      </c>
      <c r="C361" s="103">
        <v>10</v>
      </c>
      <c r="D361" s="103" t="s">
        <v>625</v>
      </c>
      <c r="E361" s="104" t="s">
        <v>174</v>
      </c>
      <c r="F361" s="104" t="s">
        <v>341</v>
      </c>
      <c r="G361" s="104">
        <v>1</v>
      </c>
      <c r="H361" s="105" t="str">
        <f>IF($B361&gt;"''",IF(ISNA(VLOOKUP($B361,MeetResults!$D:$F,3,0)),"",VLOOKUP($B361,MeetResults!$D:$F,3,0))&amp;IF(ISNA(VLOOKUP($B361,MeetResults!$P:$R,3,0)),"",VLOOKUP($B361,MeetResults!$P:$R,3,0)),"")</f>
        <v/>
      </c>
      <c r="I361" s="108" t="str">
        <f t="shared" si="0"/>
        <v/>
      </c>
    </row>
    <row r="362" spans="1:9" ht="14">
      <c r="A362" s="103" t="s">
        <v>168</v>
      </c>
      <c r="B362" s="107" t="s">
        <v>495</v>
      </c>
      <c r="C362" s="103">
        <v>9</v>
      </c>
      <c r="D362" s="103" t="s">
        <v>625</v>
      </c>
      <c r="E362" s="104" t="s">
        <v>174</v>
      </c>
      <c r="F362" s="104" t="s">
        <v>341</v>
      </c>
      <c r="G362" s="104">
        <v>1</v>
      </c>
      <c r="H362" s="105" t="str">
        <f>IF($B362&gt;"''",IF(ISNA(VLOOKUP($B362,MeetResults!$D:$F,3,0)),"",VLOOKUP($B362,MeetResults!$D:$F,3,0))&amp;IF(ISNA(VLOOKUP($B362,MeetResults!$P:$R,3,0)),"",VLOOKUP($B362,MeetResults!$P:$R,3,0)),"")</f>
        <v>23.1</v>
      </c>
      <c r="I362" s="108">
        <f t="shared" si="0"/>
        <v>23.1</v>
      </c>
    </row>
    <row r="363" spans="1:9" ht="14">
      <c r="A363" s="103" t="s">
        <v>168</v>
      </c>
      <c r="B363" s="107" t="s">
        <v>931</v>
      </c>
      <c r="C363" s="103">
        <v>5</v>
      </c>
      <c r="D363" s="103" t="s">
        <v>630</v>
      </c>
      <c r="E363" s="104" t="s">
        <v>174</v>
      </c>
      <c r="F363" s="104" t="s">
        <v>341</v>
      </c>
      <c r="G363" s="104">
        <v>1</v>
      </c>
      <c r="H363" s="105" t="str">
        <f>IF($B363&gt;"''",IF(ISNA(VLOOKUP($B363,MeetResults!$D:$F,3,0)),"",VLOOKUP($B363,MeetResults!$D:$F,3,0))&amp;IF(ISNA(VLOOKUP($B363,MeetResults!$P:$R,3,0)),"",VLOOKUP($B363,MeetResults!$P:$R,3,0)),"")</f>
        <v/>
      </c>
      <c r="I363" s="106" t="str">
        <f t="shared" si="0"/>
        <v/>
      </c>
    </row>
    <row r="364" spans="1:9" ht="14">
      <c r="A364" s="103" t="s">
        <v>168</v>
      </c>
      <c r="B364" s="107" t="s">
        <v>477</v>
      </c>
      <c r="C364" s="103">
        <v>8</v>
      </c>
      <c r="D364" s="103" t="s">
        <v>630</v>
      </c>
      <c r="E364" s="104" t="s">
        <v>174</v>
      </c>
      <c r="F364" s="104" t="s">
        <v>341</v>
      </c>
      <c r="G364" s="104">
        <v>1</v>
      </c>
      <c r="H364" s="105" t="str">
        <f>IF($B364&gt;"''",IF(ISNA(VLOOKUP($B364,MeetResults!$D:$F,3,0)),"",VLOOKUP($B364,MeetResults!$D:$F,3,0))&amp;IF(ISNA(VLOOKUP($B364,MeetResults!$P:$R,3,0)),"",VLOOKUP($B364,MeetResults!$P:$R,3,0)),"")</f>
        <v>42.9</v>
      </c>
      <c r="I364" s="105">
        <f t="shared" si="0"/>
        <v>42.9</v>
      </c>
    </row>
    <row r="365" spans="1:9" ht="14">
      <c r="A365" s="103" t="s">
        <v>168</v>
      </c>
      <c r="B365" s="107" t="s">
        <v>932</v>
      </c>
      <c r="C365" s="103">
        <v>9</v>
      </c>
      <c r="D365" s="103" t="s">
        <v>630</v>
      </c>
      <c r="E365" s="104" t="s">
        <v>174</v>
      </c>
      <c r="F365" s="104" t="s">
        <v>341</v>
      </c>
      <c r="G365" s="104">
        <v>1</v>
      </c>
      <c r="H365" s="105" t="str">
        <f>IF($B365&gt;"''",IF(ISNA(VLOOKUP($B365,MeetResults!$D:$F,3,0)),"",VLOOKUP($B365,MeetResults!$D:$F,3,0))&amp;IF(ISNA(VLOOKUP($B365,MeetResults!$P:$R,3,0)),"",VLOOKUP($B365,MeetResults!$P:$R,3,0)),"")</f>
        <v/>
      </c>
      <c r="I365" s="105" t="str">
        <f t="shared" si="0"/>
        <v/>
      </c>
    </row>
    <row r="366" spans="1:9" ht="14">
      <c r="A366" s="103" t="s">
        <v>168</v>
      </c>
      <c r="B366" s="107" t="s">
        <v>933</v>
      </c>
      <c r="C366" s="103">
        <v>7</v>
      </c>
      <c r="D366" s="103" t="s">
        <v>630</v>
      </c>
      <c r="E366" s="104" t="s">
        <v>174</v>
      </c>
      <c r="F366" s="104" t="s">
        <v>341</v>
      </c>
      <c r="G366" s="104">
        <v>1</v>
      </c>
      <c r="H366" s="105" t="str">
        <f>IF($B366&gt;"''",IF(ISNA(VLOOKUP($B366,MeetResults!$D:$F,3,0)),"",VLOOKUP($B366,MeetResults!$D:$F,3,0))&amp;IF(ISNA(VLOOKUP($B366,MeetResults!$P:$R,3,0)),"",VLOOKUP($B366,MeetResults!$P:$R,3,0)),"")</f>
        <v/>
      </c>
      <c r="I366" s="105" t="str">
        <f t="shared" si="0"/>
        <v/>
      </c>
    </row>
    <row r="367" spans="1:9" ht="14">
      <c r="A367" s="103" t="s">
        <v>168</v>
      </c>
      <c r="B367" s="107" t="s">
        <v>934</v>
      </c>
      <c r="C367" s="103">
        <v>8</v>
      </c>
      <c r="D367" s="103" t="s">
        <v>630</v>
      </c>
      <c r="E367" s="104" t="s">
        <v>174</v>
      </c>
      <c r="F367" s="104" t="s">
        <v>341</v>
      </c>
      <c r="G367" s="104">
        <v>1</v>
      </c>
      <c r="H367" s="105" t="str">
        <f>IF($B367&gt;"''",IF(ISNA(VLOOKUP($B367,MeetResults!$D:$F,3,0)),"",VLOOKUP($B367,MeetResults!$D:$F,3,0))&amp;IF(ISNA(VLOOKUP($B367,MeetResults!$P:$R,3,0)),"",VLOOKUP($B367,MeetResults!$P:$R,3,0)),"")</f>
        <v/>
      </c>
      <c r="I367" s="105" t="str">
        <f t="shared" si="0"/>
        <v/>
      </c>
    </row>
    <row r="368" spans="1:9" ht="14">
      <c r="A368" s="103" t="s">
        <v>168</v>
      </c>
      <c r="B368" s="107" t="s">
        <v>935</v>
      </c>
      <c r="C368" s="103">
        <v>9</v>
      </c>
      <c r="D368" s="103" t="s">
        <v>630</v>
      </c>
      <c r="E368" s="104" t="s">
        <v>174</v>
      </c>
      <c r="F368" s="104" t="s">
        <v>341</v>
      </c>
      <c r="G368" s="104">
        <v>1</v>
      </c>
      <c r="H368" s="105" t="str">
        <f>IF($B368&gt;"''",IF(ISNA(VLOOKUP($B368,MeetResults!$D:$F,3,0)),"",VLOOKUP($B368,MeetResults!$D:$F,3,0))&amp;IF(ISNA(VLOOKUP($B368,MeetResults!$P:$R,3,0)),"",VLOOKUP($B368,MeetResults!$P:$R,3,0)),"")</f>
        <v/>
      </c>
      <c r="I368" s="108" t="str">
        <f t="shared" si="0"/>
        <v/>
      </c>
    </row>
    <row r="369" spans="1:9" ht="14">
      <c r="A369" s="103" t="s">
        <v>168</v>
      </c>
      <c r="B369" s="107" t="s">
        <v>331</v>
      </c>
      <c r="C369" s="103">
        <v>6</v>
      </c>
      <c r="D369" s="103" t="s">
        <v>630</v>
      </c>
      <c r="E369" s="104" t="s">
        <v>174</v>
      </c>
      <c r="F369" s="104" t="s">
        <v>341</v>
      </c>
      <c r="G369" s="104">
        <v>1</v>
      </c>
      <c r="H369" s="105" t="str">
        <f>IF($B369&gt;"''",IF(ISNA(VLOOKUP($B369,MeetResults!$D:$F,3,0)),"",VLOOKUP($B369,MeetResults!$D:$F,3,0))&amp;IF(ISNA(VLOOKUP($B369,MeetResults!$P:$R,3,0)),"",VLOOKUP($B369,MeetResults!$P:$R,3,0)),"")</f>
        <v>27.4</v>
      </c>
      <c r="I369" s="105">
        <f t="shared" si="0"/>
        <v>27.4</v>
      </c>
    </row>
    <row r="370" spans="1:9" ht="14">
      <c r="A370" s="103" t="s">
        <v>168</v>
      </c>
      <c r="B370" s="107" t="s">
        <v>480</v>
      </c>
      <c r="C370" s="103">
        <v>9</v>
      </c>
      <c r="D370" s="103" t="s">
        <v>630</v>
      </c>
      <c r="E370" s="104" t="s">
        <v>174</v>
      </c>
      <c r="F370" s="104" t="s">
        <v>341</v>
      </c>
      <c r="G370" s="104">
        <v>1</v>
      </c>
      <c r="H370" s="105" t="str">
        <f>IF($B370&gt;"''",IF(ISNA(VLOOKUP($B370,MeetResults!$D:$F,3,0)),"",VLOOKUP($B370,MeetResults!$D:$F,3,0))&amp;IF(ISNA(VLOOKUP($B370,MeetResults!$P:$R,3,0)),"",VLOOKUP($B370,MeetResults!$P:$R,3,0)),"")</f>
        <v>29.95</v>
      </c>
      <c r="I370" s="105">
        <f t="shared" si="0"/>
        <v>29.95</v>
      </c>
    </row>
    <row r="371" spans="1:9" ht="14">
      <c r="A371" s="103" t="s">
        <v>168</v>
      </c>
      <c r="B371" s="107" t="s">
        <v>332</v>
      </c>
      <c r="C371" s="103">
        <v>6</v>
      </c>
      <c r="D371" s="103" t="s">
        <v>630</v>
      </c>
      <c r="E371" s="104" t="s">
        <v>174</v>
      </c>
      <c r="F371" s="104" t="s">
        <v>341</v>
      </c>
      <c r="G371" s="104">
        <v>1</v>
      </c>
      <c r="H371" s="105" t="str">
        <f>IF($B371&gt;"''",IF(ISNA(VLOOKUP($B371,MeetResults!$D:$F,3,0)),"",VLOOKUP($B371,MeetResults!$D:$F,3,0))&amp;IF(ISNA(VLOOKUP($B371,MeetResults!$P:$R,3,0)),"",VLOOKUP($B371,MeetResults!$P:$R,3,0)),"")</f>
        <v>15.75</v>
      </c>
      <c r="I371" s="106">
        <f t="shared" si="0"/>
        <v>15.75</v>
      </c>
    </row>
    <row r="372" spans="1:9" ht="14">
      <c r="A372" s="103" t="s">
        <v>168</v>
      </c>
      <c r="B372" s="107" t="s">
        <v>936</v>
      </c>
      <c r="C372" s="103">
        <v>9</v>
      </c>
      <c r="D372" s="103" t="s">
        <v>630</v>
      </c>
      <c r="E372" s="104" t="s">
        <v>174</v>
      </c>
      <c r="F372" s="104" t="s">
        <v>341</v>
      </c>
      <c r="G372" s="104">
        <v>1</v>
      </c>
      <c r="H372" s="105" t="str">
        <f>IF($B372&gt;"''",IF(ISNA(VLOOKUP($B372,MeetResults!$D:$F,3,0)),"",VLOOKUP($B372,MeetResults!$D:$F,3,0))&amp;IF(ISNA(VLOOKUP($B372,MeetResults!$P:$R,3,0)),"",VLOOKUP($B372,MeetResults!$P:$R,3,0)),"")</f>
        <v/>
      </c>
      <c r="I372" s="108" t="str">
        <f t="shared" si="0"/>
        <v/>
      </c>
    </row>
    <row r="373" spans="1:9" ht="14">
      <c r="A373" s="103" t="s">
        <v>168</v>
      </c>
      <c r="B373" s="107" t="s">
        <v>937</v>
      </c>
      <c r="C373" s="103">
        <v>10</v>
      </c>
      <c r="D373" s="103" t="s">
        <v>630</v>
      </c>
      <c r="E373" s="104" t="s">
        <v>174</v>
      </c>
      <c r="F373" s="104" t="s">
        <v>341</v>
      </c>
      <c r="G373" s="104">
        <v>1</v>
      </c>
      <c r="H373" s="105" t="str">
        <f>IF($B373&gt;"''",IF(ISNA(VLOOKUP($B373,MeetResults!$D:$F,3,0)),"",VLOOKUP($B373,MeetResults!$D:$F,3,0))&amp;IF(ISNA(VLOOKUP($B373,MeetResults!$P:$R,3,0)),"",VLOOKUP($B373,MeetResults!$P:$R,3,0)),"")</f>
        <v/>
      </c>
      <c r="I373" s="106" t="str">
        <f t="shared" si="0"/>
        <v/>
      </c>
    </row>
    <row r="374" spans="1:9" ht="14">
      <c r="A374" s="103" t="s">
        <v>168</v>
      </c>
      <c r="B374" s="107" t="s">
        <v>938</v>
      </c>
      <c r="C374" s="103">
        <v>10</v>
      </c>
      <c r="D374" s="103" t="s">
        <v>630</v>
      </c>
      <c r="E374" s="104" t="s">
        <v>174</v>
      </c>
      <c r="F374" s="104" t="s">
        <v>341</v>
      </c>
      <c r="G374" s="104">
        <v>1</v>
      </c>
      <c r="H374" s="105" t="str">
        <f>IF($B374&gt;"''",IF(ISNA(VLOOKUP($B374,MeetResults!$D:$F,3,0)),"",VLOOKUP($B374,MeetResults!$D:$F,3,0))&amp;IF(ISNA(VLOOKUP($B374,MeetResults!$P:$R,3,0)),"",VLOOKUP($B374,MeetResults!$P:$R,3,0)),"")</f>
        <v/>
      </c>
      <c r="I374" s="106" t="str">
        <f t="shared" si="0"/>
        <v/>
      </c>
    </row>
    <row r="375" spans="1:9" ht="14">
      <c r="A375" s="103" t="s">
        <v>168</v>
      </c>
      <c r="B375" s="107" t="s">
        <v>939</v>
      </c>
      <c r="C375" s="103">
        <v>8</v>
      </c>
      <c r="D375" s="103" t="s">
        <v>630</v>
      </c>
      <c r="E375" s="104" t="s">
        <v>174</v>
      </c>
      <c r="F375" s="104" t="s">
        <v>341</v>
      </c>
      <c r="G375" s="104">
        <v>1</v>
      </c>
      <c r="H375" s="105" t="str">
        <f>IF($B375&gt;"''",IF(ISNA(VLOOKUP($B375,MeetResults!$D:$F,3,0)),"",VLOOKUP($B375,MeetResults!$D:$F,3,0))&amp;IF(ISNA(VLOOKUP($B375,MeetResults!$P:$R,3,0)),"",VLOOKUP($B375,MeetResults!$P:$R,3,0)),"")</f>
        <v/>
      </c>
      <c r="I375" s="105" t="str">
        <f t="shared" si="0"/>
        <v/>
      </c>
    </row>
    <row r="376" spans="1:9" ht="14">
      <c r="A376" s="103" t="s">
        <v>168</v>
      </c>
      <c r="B376" s="107" t="s">
        <v>940</v>
      </c>
      <c r="C376" s="103">
        <v>9</v>
      </c>
      <c r="D376" s="103" t="s">
        <v>630</v>
      </c>
      <c r="E376" s="104" t="s">
        <v>174</v>
      </c>
      <c r="F376" s="104" t="s">
        <v>341</v>
      </c>
      <c r="G376" s="104">
        <v>1</v>
      </c>
      <c r="H376" s="105" t="str">
        <f>IF($B376&gt;"''",IF(ISNA(VLOOKUP($B376,MeetResults!$D:$F,3,0)),"",VLOOKUP($B376,MeetResults!$D:$F,3,0))&amp;IF(ISNA(VLOOKUP($B376,MeetResults!$P:$R,3,0)),"",VLOOKUP($B376,MeetResults!$P:$R,3,0)),"")</f>
        <v/>
      </c>
      <c r="I376" s="105" t="str">
        <f t="shared" si="0"/>
        <v/>
      </c>
    </row>
    <row r="377" spans="1:9" ht="14">
      <c r="A377" s="103" t="s">
        <v>168</v>
      </c>
      <c r="B377" s="107" t="s">
        <v>329</v>
      </c>
      <c r="C377" s="103">
        <v>6</v>
      </c>
      <c r="D377" s="103" t="s">
        <v>630</v>
      </c>
      <c r="E377" s="104" t="s">
        <v>174</v>
      </c>
      <c r="F377" s="104" t="s">
        <v>341</v>
      </c>
      <c r="G377" s="104">
        <v>1</v>
      </c>
      <c r="H377" s="105" t="str">
        <f>IF($B377&gt;"''",IF(ISNA(VLOOKUP($B377,MeetResults!$D:$F,3,0)),"",VLOOKUP($B377,MeetResults!$D:$F,3,0))&amp;IF(ISNA(VLOOKUP($B377,MeetResults!$P:$R,3,0)),"",VLOOKUP($B377,MeetResults!$P:$R,3,0)),"")</f>
        <v>17.3</v>
      </c>
      <c r="I377" s="105">
        <f t="shared" si="0"/>
        <v>17.3</v>
      </c>
    </row>
    <row r="378" spans="1:9" ht="14">
      <c r="A378" s="103" t="s">
        <v>168</v>
      </c>
      <c r="B378" s="107" t="s">
        <v>941</v>
      </c>
      <c r="C378" s="103">
        <v>9</v>
      </c>
      <c r="D378" s="103" t="s">
        <v>630</v>
      </c>
      <c r="E378" s="104" t="s">
        <v>174</v>
      </c>
      <c r="F378" s="104" t="s">
        <v>341</v>
      </c>
      <c r="G378" s="104">
        <v>1</v>
      </c>
      <c r="H378" s="105" t="str">
        <f>IF($B378&gt;"''",IF(ISNA(VLOOKUP($B378,MeetResults!$D:$F,3,0)),"",VLOOKUP($B378,MeetResults!$D:$F,3,0))&amp;IF(ISNA(VLOOKUP($B378,MeetResults!$P:$R,3,0)),"",VLOOKUP($B378,MeetResults!$P:$R,3,0)),"")</f>
        <v/>
      </c>
      <c r="I378" s="108" t="str">
        <f t="shared" si="0"/>
        <v/>
      </c>
    </row>
    <row r="379" spans="1:9" ht="14">
      <c r="A379" s="103" t="s">
        <v>168</v>
      </c>
      <c r="B379" s="107" t="s">
        <v>942</v>
      </c>
      <c r="C379" s="103">
        <v>7</v>
      </c>
      <c r="D379" s="103" t="s">
        <v>630</v>
      </c>
      <c r="E379" s="104" t="s">
        <v>174</v>
      </c>
      <c r="F379" s="104" t="s">
        <v>341</v>
      </c>
      <c r="G379" s="104">
        <v>1</v>
      </c>
      <c r="H379" s="105" t="str">
        <f>IF($B379&gt;"''",IF(ISNA(VLOOKUP($B379,MeetResults!$D:$F,3,0)),"",VLOOKUP($B379,MeetResults!$D:$F,3,0))&amp;IF(ISNA(VLOOKUP($B379,MeetResults!$P:$R,3,0)),"",VLOOKUP($B379,MeetResults!$P:$R,3,0)),"")</f>
        <v/>
      </c>
      <c r="I379" s="105" t="str">
        <f t="shared" si="0"/>
        <v/>
      </c>
    </row>
    <row r="380" spans="1:9" ht="14">
      <c r="A380" s="103" t="s">
        <v>168</v>
      </c>
      <c r="B380" s="107" t="s">
        <v>476</v>
      </c>
      <c r="C380" s="103">
        <v>8</v>
      </c>
      <c r="D380" s="103" t="s">
        <v>630</v>
      </c>
      <c r="E380" s="104" t="s">
        <v>174</v>
      </c>
      <c r="F380" s="104" t="s">
        <v>341</v>
      </c>
      <c r="G380" s="104">
        <v>1</v>
      </c>
      <c r="H380" s="105" t="str">
        <f>IF($B380&gt;"''",IF(ISNA(VLOOKUP($B380,MeetResults!$D:$F,3,0)),"",VLOOKUP($B380,MeetResults!$D:$F,3,0))&amp;IF(ISNA(VLOOKUP($B380,MeetResults!$P:$R,3,0)),"",VLOOKUP($B380,MeetResults!$P:$R,3,0)),"")</f>
        <v>31.15</v>
      </c>
      <c r="I380" s="105">
        <f t="shared" si="0"/>
        <v>31.15</v>
      </c>
    </row>
    <row r="381" spans="1:9" ht="14">
      <c r="A381" s="103" t="s">
        <v>168</v>
      </c>
      <c r="B381" s="107" t="s">
        <v>943</v>
      </c>
      <c r="C381" s="103">
        <v>7</v>
      </c>
      <c r="D381" s="103" t="s">
        <v>630</v>
      </c>
      <c r="E381" s="104" t="s">
        <v>174</v>
      </c>
      <c r="F381" s="104" t="s">
        <v>341</v>
      </c>
      <c r="G381" s="104">
        <v>1</v>
      </c>
      <c r="H381" s="105" t="str">
        <f>IF($B381&gt;"''",IF(ISNA(VLOOKUP($B381,MeetResults!$D:$F,3,0)),"",VLOOKUP($B381,MeetResults!$D:$F,3,0))&amp;IF(ISNA(VLOOKUP($B381,MeetResults!$P:$R,3,0)),"",VLOOKUP($B381,MeetResults!$P:$R,3,0)),"")</f>
        <v/>
      </c>
      <c r="I381" s="108" t="str">
        <f t="shared" si="0"/>
        <v/>
      </c>
    </row>
    <row r="382" spans="1:9" ht="14">
      <c r="A382" s="103" t="s">
        <v>168</v>
      </c>
      <c r="B382" s="107" t="s">
        <v>355</v>
      </c>
      <c r="C382" s="103">
        <v>6</v>
      </c>
      <c r="D382" s="103" t="s">
        <v>630</v>
      </c>
      <c r="E382" s="104" t="s">
        <v>174</v>
      </c>
      <c r="F382" s="104" t="s">
        <v>341</v>
      </c>
      <c r="G382" s="104">
        <v>1</v>
      </c>
      <c r="H382" s="105" t="str">
        <f>IF($B382&gt;"''",IF(ISNA(VLOOKUP($B382,MeetResults!$D:$F,3,0)),"",VLOOKUP($B382,MeetResults!$D:$F,3,0))&amp;IF(ISNA(VLOOKUP($B382,MeetResults!$P:$R,3,0)),"",VLOOKUP($B382,MeetResults!$P:$R,3,0)),"")</f>
        <v>18.9</v>
      </c>
      <c r="I382" s="106">
        <f t="shared" si="0"/>
        <v>18.899999999999999</v>
      </c>
    </row>
    <row r="383" spans="1:9" ht="14">
      <c r="A383" s="103" t="s">
        <v>168</v>
      </c>
      <c r="B383" s="107" t="s">
        <v>419</v>
      </c>
      <c r="C383" s="103">
        <v>7</v>
      </c>
      <c r="D383" s="103" t="s">
        <v>630</v>
      </c>
      <c r="E383" s="104" t="s">
        <v>174</v>
      </c>
      <c r="F383" s="104" t="s">
        <v>341</v>
      </c>
      <c r="G383" s="104">
        <v>1</v>
      </c>
      <c r="H383" s="105" t="str">
        <f>IF($B383&gt;"''",IF(ISNA(VLOOKUP($B383,MeetResults!$D:$F,3,0)),"",VLOOKUP($B383,MeetResults!$D:$F,3,0))&amp;IF(ISNA(VLOOKUP($B383,MeetResults!$P:$R,3,0)),"",VLOOKUP($B383,MeetResults!$P:$R,3,0)),"")</f>
        <v>30.55</v>
      </c>
      <c r="I383" s="108">
        <f t="shared" si="0"/>
        <v>30.55</v>
      </c>
    </row>
    <row r="384" spans="1:9" ht="14">
      <c r="A384" s="103" t="s">
        <v>168</v>
      </c>
      <c r="B384" s="107" t="s">
        <v>944</v>
      </c>
      <c r="C384" s="103">
        <v>13</v>
      </c>
      <c r="D384" s="103" t="s">
        <v>625</v>
      </c>
      <c r="E384" s="104" t="s">
        <v>342</v>
      </c>
      <c r="F384" s="104" t="s">
        <v>252</v>
      </c>
      <c r="G384" s="104">
        <v>1</v>
      </c>
      <c r="H384" s="105" t="str">
        <f>IF($B384&gt;"''",IF(ISNA(VLOOKUP($B384,MeetResults!$D:$F,3,0)),"",VLOOKUP($B384,MeetResults!$D:$F,3,0))&amp;IF(ISNA(VLOOKUP($B384,MeetResults!$P:$R,3,0)),"",VLOOKUP($B384,MeetResults!$P:$R,3,0)),"")</f>
        <v/>
      </c>
      <c r="I384" s="105" t="str">
        <f t="shared" si="0"/>
        <v/>
      </c>
    </row>
    <row r="385" spans="1:9" ht="14">
      <c r="A385" s="103" t="s">
        <v>168</v>
      </c>
      <c r="B385" s="107" t="s">
        <v>945</v>
      </c>
      <c r="C385" s="103">
        <v>14</v>
      </c>
      <c r="D385" s="103" t="s">
        <v>625</v>
      </c>
      <c r="E385" s="104" t="s">
        <v>342</v>
      </c>
      <c r="F385" s="104" t="s">
        <v>252</v>
      </c>
      <c r="G385" s="104">
        <v>1</v>
      </c>
      <c r="H385" s="105" t="str">
        <f>IF($B385&gt;"''",IF(ISNA(VLOOKUP($B385,MeetResults!$D:$F,3,0)),"",VLOOKUP($B385,MeetResults!$D:$F,3,0))&amp;IF(ISNA(VLOOKUP($B385,MeetResults!$P:$R,3,0)),"",VLOOKUP($B385,MeetResults!$P:$R,3,0)),"")</f>
        <v/>
      </c>
      <c r="I385" s="108" t="str">
        <f t="shared" si="0"/>
        <v/>
      </c>
    </row>
    <row r="386" spans="1:9" ht="14">
      <c r="A386" s="103" t="s">
        <v>168</v>
      </c>
      <c r="B386" s="107" t="s">
        <v>946</v>
      </c>
      <c r="C386" s="103">
        <v>13</v>
      </c>
      <c r="D386" s="103" t="s">
        <v>625</v>
      </c>
      <c r="E386" s="104" t="s">
        <v>342</v>
      </c>
      <c r="F386" s="104" t="s">
        <v>252</v>
      </c>
      <c r="G386" s="104">
        <v>1</v>
      </c>
      <c r="H386" s="105" t="str">
        <f>IF($B386&gt;"''",IF(ISNA(VLOOKUP($B386,MeetResults!$D:$F,3,0)),"",VLOOKUP($B386,MeetResults!$D:$F,3,0))&amp;IF(ISNA(VLOOKUP($B386,MeetResults!$P:$R,3,0)),"",VLOOKUP($B386,MeetResults!$P:$R,3,0)),"")</f>
        <v/>
      </c>
      <c r="I386" s="108" t="str">
        <f t="shared" si="0"/>
        <v/>
      </c>
    </row>
    <row r="387" spans="1:9" ht="14">
      <c r="A387" s="103" t="s">
        <v>168</v>
      </c>
      <c r="B387" s="107" t="s">
        <v>947</v>
      </c>
      <c r="C387" s="103">
        <v>14</v>
      </c>
      <c r="D387" s="103" t="s">
        <v>625</v>
      </c>
      <c r="E387" s="104" t="s">
        <v>342</v>
      </c>
      <c r="F387" s="104" t="s">
        <v>252</v>
      </c>
      <c r="G387" s="104">
        <v>1</v>
      </c>
      <c r="H387" s="105" t="str">
        <f>IF($B387&gt;"''",IF(ISNA(VLOOKUP($B387,MeetResults!$D:$F,3,0)),"",VLOOKUP($B387,MeetResults!$D:$F,3,0))&amp;IF(ISNA(VLOOKUP($B387,MeetResults!$P:$R,3,0)),"",VLOOKUP($B387,MeetResults!$P:$R,3,0)),"")</f>
        <v/>
      </c>
      <c r="I387" s="106" t="str">
        <f t="shared" si="0"/>
        <v/>
      </c>
    </row>
    <row r="388" spans="1:9" ht="14">
      <c r="A388" s="103" t="s">
        <v>168</v>
      </c>
      <c r="B388" s="107" t="s">
        <v>948</v>
      </c>
      <c r="C388" s="103">
        <v>13</v>
      </c>
      <c r="D388" s="103" t="s">
        <v>625</v>
      </c>
      <c r="E388" s="104" t="s">
        <v>342</v>
      </c>
      <c r="F388" s="104" t="s">
        <v>252</v>
      </c>
      <c r="G388" s="104">
        <v>1</v>
      </c>
      <c r="H388" s="105" t="str">
        <f>IF($B388&gt;"''",IF(ISNA(VLOOKUP($B388,MeetResults!$D:$F,3,0)),"",VLOOKUP($B388,MeetResults!$D:$F,3,0))&amp;IF(ISNA(VLOOKUP($B388,MeetResults!$P:$R,3,0)),"",VLOOKUP($B388,MeetResults!$P:$R,3,0)),"")</f>
        <v/>
      </c>
      <c r="I388" s="106" t="str">
        <f t="shared" si="0"/>
        <v/>
      </c>
    </row>
    <row r="389" spans="1:9" ht="14">
      <c r="A389" s="103" t="s">
        <v>168</v>
      </c>
      <c r="B389" s="107" t="s">
        <v>949</v>
      </c>
      <c r="C389" s="103">
        <v>13</v>
      </c>
      <c r="D389" s="103" t="s">
        <v>630</v>
      </c>
      <c r="E389" s="104" t="s">
        <v>342</v>
      </c>
      <c r="F389" s="104" t="s">
        <v>252</v>
      </c>
      <c r="G389" s="104">
        <v>1</v>
      </c>
      <c r="H389" s="105" t="str">
        <f>IF($B389&gt;"''",IF(ISNA(VLOOKUP($B389,MeetResults!$D:$F,3,0)),"",VLOOKUP($B389,MeetResults!$D:$F,3,0))&amp;IF(ISNA(VLOOKUP($B389,MeetResults!$P:$R,3,0)),"",VLOOKUP($B389,MeetResults!$P:$R,3,0)),"")</f>
        <v/>
      </c>
      <c r="I389" s="106" t="str">
        <f t="shared" si="0"/>
        <v/>
      </c>
    </row>
    <row r="390" spans="1:9" ht="14">
      <c r="A390" s="103" t="s">
        <v>168</v>
      </c>
      <c r="B390" s="107" t="s">
        <v>950</v>
      </c>
      <c r="C390" s="103">
        <v>13</v>
      </c>
      <c r="D390" s="103" t="s">
        <v>630</v>
      </c>
      <c r="E390" s="104" t="s">
        <v>342</v>
      </c>
      <c r="F390" s="104" t="s">
        <v>252</v>
      </c>
      <c r="G390" s="104">
        <v>1</v>
      </c>
      <c r="H390" s="105" t="str">
        <f>IF($B390&gt;"''",IF(ISNA(VLOOKUP($B390,MeetResults!$D:$F,3,0)),"",VLOOKUP($B390,MeetResults!$D:$F,3,0))&amp;IF(ISNA(VLOOKUP($B390,MeetResults!$P:$R,3,0)),"",VLOOKUP($B390,MeetResults!$P:$R,3,0)),"")</f>
        <v/>
      </c>
      <c r="I390" s="105" t="str">
        <f t="shared" si="0"/>
        <v/>
      </c>
    </row>
    <row r="391" spans="1:9" ht="14">
      <c r="A391" s="103" t="s">
        <v>168</v>
      </c>
      <c r="B391" s="107" t="s">
        <v>951</v>
      </c>
      <c r="C391" s="103">
        <v>13</v>
      </c>
      <c r="D391" s="103" t="s">
        <v>630</v>
      </c>
      <c r="E391" s="104" t="s">
        <v>342</v>
      </c>
      <c r="F391" s="104" t="s">
        <v>252</v>
      </c>
      <c r="G391" s="104">
        <v>1</v>
      </c>
      <c r="H391" s="105" t="str">
        <f>IF($B391&gt;"''",IF(ISNA(VLOOKUP($B391,MeetResults!$D:$F,3,0)),"",VLOOKUP($B391,MeetResults!$D:$F,3,0))&amp;IF(ISNA(VLOOKUP($B391,MeetResults!$P:$R,3,0)),"",VLOOKUP($B391,MeetResults!$P:$R,3,0)),"")</f>
        <v/>
      </c>
      <c r="I391" s="108" t="str">
        <f t="shared" si="0"/>
        <v/>
      </c>
    </row>
    <row r="392" spans="1:9" ht="14">
      <c r="A392" s="103" t="s">
        <v>168</v>
      </c>
      <c r="B392" s="107" t="s">
        <v>952</v>
      </c>
      <c r="C392" s="103">
        <v>14</v>
      </c>
      <c r="D392" s="103" t="s">
        <v>630</v>
      </c>
      <c r="E392" s="104" t="s">
        <v>342</v>
      </c>
      <c r="F392" s="104" t="s">
        <v>252</v>
      </c>
      <c r="G392" s="104">
        <v>1</v>
      </c>
      <c r="H392" s="105" t="str">
        <f>IF($B392&gt;"''",IF(ISNA(VLOOKUP($B392,MeetResults!$D:$F,3,0)),"",VLOOKUP($B392,MeetResults!$D:$F,3,0))&amp;IF(ISNA(VLOOKUP($B392,MeetResults!$P:$R,3,0)),"",VLOOKUP($B392,MeetResults!$P:$R,3,0)),"")</f>
        <v/>
      </c>
      <c r="I392" s="105" t="str">
        <f t="shared" si="0"/>
        <v/>
      </c>
    </row>
    <row r="393" spans="1:9" ht="14">
      <c r="A393" s="103" t="s">
        <v>168</v>
      </c>
      <c r="B393" s="107" t="s">
        <v>953</v>
      </c>
      <c r="C393" s="103">
        <v>12</v>
      </c>
      <c r="D393" s="103" t="s">
        <v>625</v>
      </c>
      <c r="E393" s="104" t="s">
        <v>341</v>
      </c>
      <c r="F393" s="104" t="s">
        <v>342</v>
      </c>
      <c r="G393" s="104">
        <v>1</v>
      </c>
      <c r="H393" s="105" t="str">
        <f>IF($B393&gt;"''",IF(ISNA(VLOOKUP($B393,MeetResults!$D:$F,3,0)),"",VLOOKUP($B393,MeetResults!$D:$F,3,0))&amp;IF(ISNA(VLOOKUP($B393,MeetResults!$P:$R,3,0)),"",VLOOKUP($B393,MeetResults!$P:$R,3,0)),"")</f>
        <v/>
      </c>
      <c r="I393" s="108" t="str">
        <f t="shared" si="0"/>
        <v/>
      </c>
    </row>
    <row r="394" spans="1:9" ht="14">
      <c r="A394" s="103" t="s">
        <v>168</v>
      </c>
      <c r="B394" s="107" t="s">
        <v>954</v>
      </c>
      <c r="C394" s="103">
        <v>12</v>
      </c>
      <c r="D394" s="103" t="s">
        <v>625</v>
      </c>
      <c r="E394" s="104" t="s">
        <v>341</v>
      </c>
      <c r="F394" s="104" t="s">
        <v>342</v>
      </c>
      <c r="G394" s="104">
        <v>1</v>
      </c>
      <c r="H394" s="105" t="str">
        <f>IF($B394&gt;"''",IF(ISNA(VLOOKUP($B394,MeetResults!$D:$F,3,0)),"",VLOOKUP($B394,MeetResults!$D:$F,3,0))&amp;IF(ISNA(VLOOKUP($B394,MeetResults!$P:$R,3,0)),"",VLOOKUP($B394,MeetResults!$P:$R,3,0)),"")</f>
        <v/>
      </c>
      <c r="I394" s="105" t="str">
        <f t="shared" si="0"/>
        <v/>
      </c>
    </row>
    <row r="395" spans="1:9" ht="14">
      <c r="A395" s="103" t="s">
        <v>168</v>
      </c>
      <c r="B395" s="107" t="s">
        <v>955</v>
      </c>
      <c r="C395" s="103">
        <v>11</v>
      </c>
      <c r="D395" s="103" t="s">
        <v>625</v>
      </c>
      <c r="E395" s="104" t="s">
        <v>341</v>
      </c>
      <c r="F395" s="104" t="s">
        <v>342</v>
      </c>
      <c r="G395" s="104">
        <v>1</v>
      </c>
      <c r="H395" s="105" t="str">
        <f>IF($B395&gt;"''",IF(ISNA(VLOOKUP($B395,MeetResults!$D:$F,3,0)),"",VLOOKUP($B395,MeetResults!$D:$F,3,0))&amp;IF(ISNA(VLOOKUP($B395,MeetResults!$P:$R,3,0)),"",VLOOKUP($B395,MeetResults!$P:$R,3,0)),"")</f>
        <v/>
      </c>
      <c r="I395" s="106" t="str">
        <f t="shared" si="0"/>
        <v/>
      </c>
    </row>
    <row r="396" spans="1:9" ht="14">
      <c r="A396" s="103" t="s">
        <v>168</v>
      </c>
      <c r="B396" s="107" t="s">
        <v>956</v>
      </c>
      <c r="C396" s="103">
        <v>11</v>
      </c>
      <c r="D396" s="103" t="s">
        <v>625</v>
      </c>
      <c r="E396" s="104" t="s">
        <v>341</v>
      </c>
      <c r="F396" s="104" t="s">
        <v>342</v>
      </c>
      <c r="G396" s="104">
        <v>1</v>
      </c>
      <c r="H396" s="105" t="str">
        <f>IF($B396&gt;"''",IF(ISNA(VLOOKUP($B396,MeetResults!$D:$F,3,0)),"",VLOOKUP($B396,MeetResults!$D:$F,3,0))&amp;IF(ISNA(VLOOKUP($B396,MeetResults!$P:$R,3,0)),"",VLOOKUP($B396,MeetResults!$P:$R,3,0)),"")</f>
        <v/>
      </c>
      <c r="I396" s="105" t="str">
        <f t="shared" si="0"/>
        <v/>
      </c>
    </row>
    <row r="397" spans="1:9" ht="14">
      <c r="A397" s="103" t="s">
        <v>168</v>
      </c>
      <c r="B397" s="107" t="s">
        <v>957</v>
      </c>
      <c r="C397" s="103">
        <v>11</v>
      </c>
      <c r="D397" s="103" t="s">
        <v>625</v>
      </c>
      <c r="E397" s="104" t="s">
        <v>341</v>
      </c>
      <c r="F397" s="104" t="s">
        <v>342</v>
      </c>
      <c r="G397" s="104">
        <v>1</v>
      </c>
      <c r="H397" s="105" t="str">
        <f>IF($B397&gt;"''",IF(ISNA(VLOOKUP($B397,MeetResults!$D:$F,3,0)),"",VLOOKUP($B397,MeetResults!$D:$F,3,0))&amp;IF(ISNA(VLOOKUP($B397,MeetResults!$P:$R,3,0)),"",VLOOKUP($B397,MeetResults!$P:$R,3,0)),"")</f>
        <v/>
      </c>
      <c r="I397" s="105" t="str">
        <f t="shared" si="0"/>
        <v/>
      </c>
    </row>
    <row r="398" spans="1:9" ht="14">
      <c r="A398" s="103" t="s">
        <v>168</v>
      </c>
      <c r="B398" s="107" t="s">
        <v>958</v>
      </c>
      <c r="C398" s="103">
        <v>12</v>
      </c>
      <c r="D398" s="103" t="s">
        <v>630</v>
      </c>
      <c r="E398" s="104" t="s">
        <v>341</v>
      </c>
      <c r="F398" s="104" t="s">
        <v>342</v>
      </c>
      <c r="G398" s="104">
        <v>1</v>
      </c>
      <c r="H398" s="105" t="str">
        <f>IF($B398&gt;"''",IF(ISNA(VLOOKUP($B398,MeetResults!$D:$F,3,0)),"",VLOOKUP($B398,MeetResults!$D:$F,3,0))&amp;IF(ISNA(VLOOKUP($B398,MeetResults!$P:$R,3,0)),"",VLOOKUP($B398,MeetResults!$P:$R,3,0)),"")</f>
        <v/>
      </c>
      <c r="I398" s="108" t="str">
        <f t="shared" si="0"/>
        <v/>
      </c>
    </row>
    <row r="399" spans="1:9" ht="14">
      <c r="A399" s="103" t="s">
        <v>168</v>
      </c>
      <c r="B399" s="107" t="s">
        <v>959</v>
      </c>
      <c r="C399" s="103">
        <v>11</v>
      </c>
      <c r="D399" s="103" t="s">
        <v>630</v>
      </c>
      <c r="E399" s="104" t="s">
        <v>341</v>
      </c>
      <c r="F399" s="104" t="s">
        <v>342</v>
      </c>
      <c r="G399" s="104">
        <v>1</v>
      </c>
      <c r="H399" s="105" t="str">
        <f>IF($B399&gt;"''",IF(ISNA(VLOOKUP($B399,MeetResults!$D:$F,3,0)),"",VLOOKUP($B399,MeetResults!$D:$F,3,0))&amp;IF(ISNA(VLOOKUP($B399,MeetResults!$P:$R,3,0)),"",VLOOKUP($B399,MeetResults!$P:$R,3,0)),"")</f>
        <v/>
      </c>
      <c r="I399" s="106" t="str">
        <f t="shared" si="0"/>
        <v/>
      </c>
    </row>
    <row r="400" spans="1:9" ht="14">
      <c r="A400" s="103" t="s">
        <v>168</v>
      </c>
      <c r="B400" s="107" t="s">
        <v>568</v>
      </c>
      <c r="C400" s="103">
        <v>11</v>
      </c>
      <c r="D400" s="103" t="s">
        <v>630</v>
      </c>
      <c r="E400" s="104" t="s">
        <v>341</v>
      </c>
      <c r="F400" s="104" t="s">
        <v>342</v>
      </c>
      <c r="G400" s="104">
        <v>1</v>
      </c>
      <c r="H400" s="105" t="str">
        <f>IF($B400&gt;"''",IF(ISNA(VLOOKUP($B400,MeetResults!$D:$F,3,0)),"",VLOOKUP($B400,MeetResults!$D:$F,3,0))&amp;IF(ISNA(VLOOKUP($B400,MeetResults!$P:$R,3,0)),"",VLOOKUP($B400,MeetResults!$P:$R,3,0)),"")</f>
        <v>61.2</v>
      </c>
      <c r="I400" s="108">
        <f t="shared" si="0"/>
        <v>61.2</v>
      </c>
    </row>
    <row r="401" spans="1:9" ht="14">
      <c r="A401" s="103" t="s">
        <v>168</v>
      </c>
      <c r="B401" s="107" t="s">
        <v>960</v>
      </c>
      <c r="C401" s="103">
        <v>12</v>
      </c>
      <c r="D401" s="103" t="s">
        <v>630</v>
      </c>
      <c r="E401" s="104" t="s">
        <v>341</v>
      </c>
      <c r="F401" s="104" t="s">
        <v>342</v>
      </c>
      <c r="G401" s="104">
        <v>1</v>
      </c>
      <c r="H401" s="105" t="str">
        <f>IF($B401&gt;"''",IF(ISNA(VLOOKUP($B401,MeetResults!$D:$F,3,0)),"",VLOOKUP($B401,MeetResults!$D:$F,3,0))&amp;IF(ISNA(VLOOKUP($B401,MeetResults!$P:$R,3,0)),"",VLOOKUP($B401,MeetResults!$P:$R,3,0)),"")</f>
        <v/>
      </c>
      <c r="I401" s="105" t="str">
        <f t="shared" si="0"/>
        <v/>
      </c>
    </row>
    <row r="402" spans="1:9" ht="14">
      <c r="A402" s="103" t="s">
        <v>168</v>
      </c>
      <c r="B402" s="107" t="s">
        <v>961</v>
      </c>
      <c r="C402" s="103">
        <v>11</v>
      </c>
      <c r="D402" s="103" t="s">
        <v>630</v>
      </c>
      <c r="E402" s="104" t="s">
        <v>341</v>
      </c>
      <c r="F402" s="104" t="s">
        <v>342</v>
      </c>
      <c r="G402" s="104">
        <v>1</v>
      </c>
      <c r="H402" s="105" t="str">
        <f>IF($B402&gt;"''",IF(ISNA(VLOOKUP($B402,MeetResults!$D:$F,3,0)),"",VLOOKUP($B402,MeetResults!$D:$F,3,0))&amp;IF(ISNA(VLOOKUP($B402,MeetResults!$P:$R,3,0)),"",VLOOKUP($B402,MeetResults!$P:$R,3,0)),"")</f>
        <v/>
      </c>
      <c r="I402" s="105" t="str">
        <f t="shared" si="0"/>
        <v/>
      </c>
    </row>
    <row r="403" spans="1:9" ht="14">
      <c r="A403" s="103" t="s">
        <v>168</v>
      </c>
      <c r="B403" s="107" t="s">
        <v>962</v>
      </c>
      <c r="C403" s="103">
        <v>12</v>
      </c>
      <c r="D403" s="103" t="s">
        <v>630</v>
      </c>
      <c r="E403" s="104" t="s">
        <v>341</v>
      </c>
      <c r="F403" s="104" t="s">
        <v>342</v>
      </c>
      <c r="G403" s="104">
        <v>1</v>
      </c>
      <c r="H403" s="105" t="str">
        <f>IF($B403&gt;"''",IF(ISNA(VLOOKUP($B403,MeetResults!$D:$F,3,0)),"",VLOOKUP($B403,MeetResults!$D:$F,3,0))&amp;IF(ISNA(VLOOKUP($B403,MeetResults!$P:$R,3,0)),"",VLOOKUP($B403,MeetResults!$P:$R,3,0)),"")</f>
        <v/>
      </c>
      <c r="I403" s="108" t="str">
        <f t="shared" si="0"/>
        <v/>
      </c>
    </row>
    <row r="404" spans="1:9" ht="14">
      <c r="A404" s="103" t="s">
        <v>168</v>
      </c>
      <c r="B404" s="107" t="s">
        <v>963</v>
      </c>
      <c r="C404" s="103">
        <v>11</v>
      </c>
      <c r="D404" s="103" t="s">
        <v>630</v>
      </c>
      <c r="E404" s="104" t="s">
        <v>341</v>
      </c>
      <c r="F404" s="104" t="s">
        <v>342</v>
      </c>
      <c r="G404" s="104">
        <v>1</v>
      </c>
      <c r="H404" s="105" t="str">
        <f>IF($B404&gt;"''",IF(ISNA(VLOOKUP($B404,MeetResults!$D:$F,3,0)),"",VLOOKUP($B404,MeetResults!$D:$F,3,0))&amp;IF(ISNA(VLOOKUP($B404,MeetResults!$P:$R,3,0)),"",VLOOKUP($B404,MeetResults!$P:$R,3,0)),"")</f>
        <v/>
      </c>
      <c r="I404" s="108" t="str">
        <f t="shared" si="0"/>
        <v/>
      </c>
    </row>
    <row r="405" spans="1:9" ht="14">
      <c r="A405" s="103" t="s">
        <v>168</v>
      </c>
      <c r="B405" s="107" t="s">
        <v>964</v>
      </c>
      <c r="C405" s="103">
        <v>11</v>
      </c>
      <c r="D405" s="103" t="s">
        <v>630</v>
      </c>
      <c r="E405" s="104" t="s">
        <v>341</v>
      </c>
      <c r="F405" s="104" t="s">
        <v>342</v>
      </c>
      <c r="G405" s="104">
        <v>1</v>
      </c>
      <c r="H405" s="105" t="str">
        <f>IF($B405&gt;"''",IF(ISNA(VLOOKUP($B405,MeetResults!$D:$F,3,0)),"",VLOOKUP($B405,MeetResults!$D:$F,3,0))&amp;IF(ISNA(VLOOKUP($B405,MeetResults!$P:$R,3,0)),"",VLOOKUP($B405,MeetResults!$P:$R,3,0)),"")</f>
        <v/>
      </c>
      <c r="I405" s="105" t="str">
        <f t="shared" si="0"/>
        <v/>
      </c>
    </row>
    <row r="406" spans="1:9" ht="14">
      <c r="A406" s="103" t="s">
        <v>168</v>
      </c>
      <c r="B406" s="107" t="s">
        <v>965</v>
      </c>
      <c r="C406" s="103">
        <v>12</v>
      </c>
      <c r="D406" s="103" t="s">
        <v>630</v>
      </c>
      <c r="E406" s="104" t="s">
        <v>341</v>
      </c>
      <c r="F406" s="104" t="s">
        <v>342</v>
      </c>
      <c r="G406" s="104">
        <v>1</v>
      </c>
      <c r="H406" s="105" t="str">
        <f>IF($B406&gt;"''",IF(ISNA(VLOOKUP($B406,MeetResults!$D:$F,3,0)),"",VLOOKUP($B406,MeetResults!$D:$F,3,0))&amp;IF(ISNA(VLOOKUP($B406,MeetResults!$P:$R,3,0)),"",VLOOKUP($B406,MeetResults!$P:$R,3,0)),"")</f>
        <v/>
      </c>
      <c r="I406" s="106" t="str">
        <f t="shared" si="0"/>
        <v/>
      </c>
    </row>
    <row r="407" spans="1:9" ht="14">
      <c r="A407" s="103" t="s">
        <v>168</v>
      </c>
      <c r="B407" s="107" t="s">
        <v>966</v>
      </c>
      <c r="C407" s="103">
        <v>18</v>
      </c>
      <c r="D407" s="103" t="s">
        <v>625</v>
      </c>
      <c r="E407" s="104" t="s">
        <v>252</v>
      </c>
      <c r="F407" s="104" t="s">
        <v>252</v>
      </c>
      <c r="G407" s="104">
        <v>1</v>
      </c>
      <c r="H407" s="105" t="str">
        <f>IF($B407&gt;"''",IF(ISNA(VLOOKUP($B407,MeetResults!$D:$F,3,0)),"",VLOOKUP($B407,MeetResults!$D:$F,3,0))&amp;IF(ISNA(VLOOKUP($B407,MeetResults!$P:$R,3,0)),"",VLOOKUP($B407,MeetResults!$P:$R,3,0)),"")</f>
        <v/>
      </c>
      <c r="I407" s="108" t="str">
        <f t="shared" si="0"/>
        <v/>
      </c>
    </row>
    <row r="408" spans="1:9" ht="14">
      <c r="A408" s="103" t="s">
        <v>168</v>
      </c>
      <c r="B408" s="107" t="s">
        <v>967</v>
      </c>
      <c r="C408" s="103">
        <v>15</v>
      </c>
      <c r="D408" s="103" t="s">
        <v>625</v>
      </c>
      <c r="E408" s="104" t="s">
        <v>252</v>
      </c>
      <c r="F408" s="104" t="s">
        <v>252</v>
      </c>
      <c r="G408" s="104">
        <v>1</v>
      </c>
      <c r="H408" s="105" t="str">
        <f>IF($B408&gt;"''",IF(ISNA(VLOOKUP($B408,MeetResults!$D:$F,3,0)),"",VLOOKUP($B408,MeetResults!$D:$F,3,0))&amp;IF(ISNA(VLOOKUP($B408,MeetResults!$P:$R,3,0)),"",VLOOKUP($B408,MeetResults!$P:$R,3,0)),"")</f>
        <v/>
      </c>
      <c r="I408" s="106" t="str">
        <f t="shared" si="0"/>
        <v/>
      </c>
    </row>
    <row r="409" spans="1:9" ht="14">
      <c r="A409" s="103" t="s">
        <v>168</v>
      </c>
      <c r="B409" s="107" t="s">
        <v>968</v>
      </c>
      <c r="C409" s="103">
        <v>15</v>
      </c>
      <c r="D409" s="103" t="s">
        <v>625</v>
      </c>
      <c r="E409" s="104" t="s">
        <v>252</v>
      </c>
      <c r="F409" s="104" t="s">
        <v>252</v>
      </c>
      <c r="G409" s="104">
        <v>1</v>
      </c>
      <c r="H409" s="105" t="str">
        <f>IF($B409&gt;"''",IF(ISNA(VLOOKUP($B409,MeetResults!$D:$F,3,0)),"",VLOOKUP($B409,MeetResults!$D:$F,3,0))&amp;IF(ISNA(VLOOKUP($B409,MeetResults!$P:$R,3,0)),"",VLOOKUP($B409,MeetResults!$P:$R,3,0)),"")</f>
        <v/>
      </c>
      <c r="I409" s="106" t="str">
        <f t="shared" si="0"/>
        <v/>
      </c>
    </row>
    <row r="410" spans="1:9" ht="14">
      <c r="A410" s="103" t="s">
        <v>168</v>
      </c>
      <c r="B410" s="107" t="s">
        <v>969</v>
      </c>
      <c r="C410" s="103">
        <v>16</v>
      </c>
      <c r="D410" s="103" t="s">
        <v>625</v>
      </c>
      <c r="E410" s="104" t="s">
        <v>252</v>
      </c>
      <c r="F410" s="104" t="s">
        <v>252</v>
      </c>
      <c r="G410" s="104">
        <v>1</v>
      </c>
      <c r="H410" s="105" t="str">
        <f>IF($B410&gt;"''",IF(ISNA(VLOOKUP($B410,MeetResults!$D:$F,3,0)),"",VLOOKUP($B410,MeetResults!$D:$F,3,0))&amp;IF(ISNA(VLOOKUP($B410,MeetResults!$P:$R,3,0)),"",VLOOKUP($B410,MeetResults!$P:$R,3,0)),"")</f>
        <v/>
      </c>
      <c r="I410" s="108" t="str">
        <f t="shared" si="0"/>
        <v/>
      </c>
    </row>
    <row r="411" spans="1:9" ht="14">
      <c r="A411" s="103" t="s">
        <v>168</v>
      </c>
      <c r="B411" s="107" t="s">
        <v>970</v>
      </c>
      <c r="C411" s="103">
        <v>15</v>
      </c>
      <c r="D411" s="103" t="s">
        <v>630</v>
      </c>
      <c r="E411" s="104" t="s">
        <v>252</v>
      </c>
      <c r="F411" s="104" t="s">
        <v>252</v>
      </c>
      <c r="G411" s="104">
        <v>1</v>
      </c>
      <c r="H411" s="105" t="str">
        <f>IF($B411&gt;"''",IF(ISNA(VLOOKUP($B411,MeetResults!$D:$F,3,0)),"",VLOOKUP($B411,MeetResults!$D:$F,3,0))&amp;IF(ISNA(VLOOKUP($B411,MeetResults!$P:$R,3,0)),"",VLOOKUP($B411,MeetResults!$P:$R,3,0)),"")</f>
        <v/>
      </c>
      <c r="I411" s="106" t="str">
        <f t="shared" si="0"/>
        <v/>
      </c>
    </row>
    <row r="412" spans="1:9" ht="14">
      <c r="A412" s="103" t="s">
        <v>168</v>
      </c>
      <c r="B412" s="107" t="s">
        <v>971</v>
      </c>
      <c r="C412" s="103">
        <v>16</v>
      </c>
      <c r="D412" s="103" t="s">
        <v>630</v>
      </c>
      <c r="E412" s="104" t="s">
        <v>252</v>
      </c>
      <c r="F412" s="104" t="s">
        <v>252</v>
      </c>
      <c r="G412" s="104">
        <v>1</v>
      </c>
      <c r="H412" s="105" t="str">
        <f>IF($B412&gt;"''",IF(ISNA(VLOOKUP($B412,MeetResults!$D:$F,3,0)),"",VLOOKUP($B412,MeetResults!$D:$F,3,0))&amp;IF(ISNA(VLOOKUP($B412,MeetResults!$P:$R,3,0)),"",VLOOKUP($B412,MeetResults!$P:$R,3,0)),"")</f>
        <v/>
      </c>
      <c r="I412" s="108" t="str">
        <f t="shared" si="0"/>
        <v/>
      </c>
    </row>
    <row r="413" spans="1:9" ht="14">
      <c r="A413" s="103" t="s">
        <v>168</v>
      </c>
      <c r="B413" s="107" t="s">
        <v>972</v>
      </c>
      <c r="C413" s="103">
        <v>15</v>
      </c>
      <c r="D413" s="103" t="s">
        <v>630</v>
      </c>
      <c r="E413" s="104" t="s">
        <v>252</v>
      </c>
      <c r="F413" s="104" t="s">
        <v>252</v>
      </c>
      <c r="G413" s="104">
        <v>1</v>
      </c>
      <c r="H413" s="105" t="str">
        <f>IF($B413&gt;"''",IF(ISNA(VLOOKUP($B413,MeetResults!$D:$F,3,0)),"",VLOOKUP($B413,MeetResults!$D:$F,3,0))&amp;IF(ISNA(VLOOKUP($B413,MeetResults!$P:$R,3,0)),"",VLOOKUP($B413,MeetResults!$P:$R,3,0)),"")</f>
        <v/>
      </c>
      <c r="I413" s="106" t="str">
        <f t="shared" si="0"/>
        <v/>
      </c>
    </row>
    <row r="414" spans="1:9" ht="14">
      <c r="A414" s="103" t="s">
        <v>168</v>
      </c>
      <c r="B414" s="107" t="s">
        <v>973</v>
      </c>
      <c r="C414" s="103">
        <v>17</v>
      </c>
      <c r="D414" s="103" t="s">
        <v>630</v>
      </c>
      <c r="E414" s="104" t="s">
        <v>252</v>
      </c>
      <c r="F414" s="104" t="s">
        <v>252</v>
      </c>
      <c r="G414" s="104">
        <v>1</v>
      </c>
      <c r="H414" s="105" t="str">
        <f>IF($B414&gt;"''",IF(ISNA(VLOOKUP($B414,MeetResults!$D:$F,3,0)),"",VLOOKUP($B414,MeetResults!$D:$F,3,0))&amp;IF(ISNA(VLOOKUP($B414,MeetResults!$P:$R,3,0)),"",VLOOKUP($B414,MeetResults!$P:$R,3,0)),"")</f>
        <v/>
      </c>
      <c r="I414" s="106" t="str">
        <f t="shared" si="0"/>
        <v/>
      </c>
    </row>
    <row r="415" spans="1:9" ht="14">
      <c r="A415" s="103" t="s">
        <v>171</v>
      </c>
      <c r="B415" s="107" t="s">
        <v>974</v>
      </c>
      <c r="C415" s="103">
        <v>9</v>
      </c>
      <c r="D415" s="103" t="s">
        <v>625</v>
      </c>
      <c r="E415" s="104" t="s">
        <v>174</v>
      </c>
      <c r="F415" s="104" t="s">
        <v>341</v>
      </c>
      <c r="G415" s="104">
        <v>6</v>
      </c>
      <c r="H415" s="105" t="str">
        <f>IF($B415&gt;"''",IF(ISNA(VLOOKUP($B415,MeetResults!$D:$F,3,0)),"",VLOOKUP($B415,MeetResults!$D:$F,3,0))&amp;IF(ISNA(VLOOKUP($B415,MeetResults!$P:$R,3,0)),"",VLOOKUP($B415,MeetResults!$P:$R,3,0)),"")</f>
        <v/>
      </c>
      <c r="I415" s="105" t="str">
        <f t="shared" si="0"/>
        <v/>
      </c>
    </row>
    <row r="416" spans="1:9" ht="14">
      <c r="A416" s="103" t="s">
        <v>171</v>
      </c>
      <c r="B416" s="107" t="s">
        <v>349</v>
      </c>
      <c r="C416" s="103">
        <v>6</v>
      </c>
      <c r="D416" s="103" t="s">
        <v>625</v>
      </c>
      <c r="E416" s="104" t="s">
        <v>174</v>
      </c>
      <c r="F416" s="104" t="s">
        <v>341</v>
      </c>
      <c r="G416" s="104">
        <v>6</v>
      </c>
      <c r="H416" s="105" t="str">
        <f>IF($B416&gt;"''",IF(ISNA(VLOOKUP($B416,MeetResults!$D:$F,3,0)),"",VLOOKUP($B416,MeetResults!$D:$F,3,0))&amp;IF(ISNA(VLOOKUP($B416,MeetResults!$P:$R,3,0)),"",VLOOKUP($B416,MeetResults!$P:$R,3,0)),"")</f>
        <v>27.6</v>
      </c>
      <c r="I416" s="105">
        <f t="shared" si="0"/>
        <v>27.6</v>
      </c>
    </row>
    <row r="417" spans="1:9" ht="14">
      <c r="A417" s="103" t="s">
        <v>171</v>
      </c>
      <c r="B417" s="107" t="s">
        <v>975</v>
      </c>
      <c r="C417" s="103">
        <v>9</v>
      </c>
      <c r="D417" s="103" t="s">
        <v>625</v>
      </c>
      <c r="E417" s="104" t="s">
        <v>174</v>
      </c>
      <c r="F417" s="104" t="s">
        <v>341</v>
      </c>
      <c r="G417" s="104">
        <v>6</v>
      </c>
      <c r="H417" s="105" t="str">
        <f>IF($B417&gt;"''",IF(ISNA(VLOOKUP($B417,MeetResults!$D:$F,3,0)),"",VLOOKUP($B417,MeetResults!$D:$F,3,0))&amp;IF(ISNA(VLOOKUP($B417,MeetResults!$P:$R,3,0)),"",VLOOKUP($B417,MeetResults!$P:$R,3,0)),"")</f>
        <v/>
      </c>
      <c r="I417" s="105" t="str">
        <f t="shared" si="0"/>
        <v/>
      </c>
    </row>
    <row r="418" spans="1:9" ht="14">
      <c r="A418" s="103" t="s">
        <v>171</v>
      </c>
      <c r="B418" s="107" t="s">
        <v>398</v>
      </c>
      <c r="C418" s="103">
        <v>7</v>
      </c>
      <c r="D418" s="103" t="s">
        <v>625</v>
      </c>
      <c r="E418" s="104" t="s">
        <v>174</v>
      </c>
      <c r="F418" s="104" t="s">
        <v>341</v>
      </c>
      <c r="G418" s="104">
        <v>6</v>
      </c>
      <c r="H418" s="105" t="str">
        <f>IF($B418&gt;"''",IF(ISNA(VLOOKUP($B418,MeetResults!$D:$F,3,0)),"",VLOOKUP($B418,MeetResults!$D:$F,3,0))&amp;IF(ISNA(VLOOKUP($B418,MeetResults!$P:$R,3,0)),"",VLOOKUP($B418,MeetResults!$P:$R,3,0)),"")</f>
        <v>26.35</v>
      </c>
      <c r="I418" s="105">
        <f t="shared" si="0"/>
        <v>26.35</v>
      </c>
    </row>
    <row r="419" spans="1:9" ht="14">
      <c r="A419" s="103" t="s">
        <v>171</v>
      </c>
      <c r="B419" s="107" t="s">
        <v>976</v>
      </c>
      <c r="C419" s="103">
        <v>8</v>
      </c>
      <c r="D419" s="103" t="s">
        <v>625</v>
      </c>
      <c r="E419" s="104" t="s">
        <v>174</v>
      </c>
      <c r="F419" s="104" t="s">
        <v>341</v>
      </c>
      <c r="G419" s="104">
        <v>6</v>
      </c>
      <c r="H419" s="105" t="str">
        <f>IF($B419&gt;"''",IF(ISNA(VLOOKUP($B419,MeetResults!$D:$F,3,0)),"",VLOOKUP($B419,MeetResults!$D:$F,3,0))&amp;IF(ISNA(VLOOKUP($B419,MeetResults!$P:$R,3,0)),"",VLOOKUP($B419,MeetResults!$P:$R,3,0)),"")</f>
        <v/>
      </c>
      <c r="I419" s="106" t="str">
        <f t="shared" si="0"/>
        <v/>
      </c>
    </row>
    <row r="420" spans="1:9" ht="14">
      <c r="A420" s="103" t="s">
        <v>171</v>
      </c>
      <c r="B420" s="107" t="s">
        <v>977</v>
      </c>
      <c r="C420" s="103">
        <v>10</v>
      </c>
      <c r="D420" s="103" t="s">
        <v>625</v>
      </c>
      <c r="E420" s="104" t="s">
        <v>174</v>
      </c>
      <c r="F420" s="104" t="s">
        <v>341</v>
      </c>
      <c r="G420" s="104">
        <v>6</v>
      </c>
      <c r="H420" s="105" t="str">
        <f>IF($B420&gt;"''",IF(ISNA(VLOOKUP($B420,MeetResults!$D:$F,3,0)),"",VLOOKUP($B420,MeetResults!$D:$F,3,0))&amp;IF(ISNA(VLOOKUP($B420,MeetResults!$P:$R,3,0)),"",VLOOKUP($B420,MeetResults!$P:$R,3,0)),"")</f>
        <v/>
      </c>
      <c r="I420" s="106" t="str">
        <f t="shared" si="0"/>
        <v/>
      </c>
    </row>
    <row r="421" spans="1:9" ht="14">
      <c r="A421" s="103" t="s">
        <v>171</v>
      </c>
      <c r="B421" s="107" t="s">
        <v>387</v>
      </c>
      <c r="C421" s="103">
        <v>7</v>
      </c>
      <c r="D421" s="103" t="s">
        <v>625</v>
      </c>
      <c r="E421" s="104" t="s">
        <v>174</v>
      </c>
      <c r="F421" s="104" t="s">
        <v>341</v>
      </c>
      <c r="G421" s="104">
        <v>6</v>
      </c>
      <c r="H421" s="105" t="str">
        <f>IF($B421&gt;"''",IF(ISNA(VLOOKUP($B421,MeetResults!$D:$F,3,0)),"",VLOOKUP($B421,MeetResults!$D:$F,3,0))&amp;IF(ISNA(VLOOKUP($B421,MeetResults!$P:$R,3,0)),"",VLOOKUP($B421,MeetResults!$P:$R,3,0)),"")</f>
        <v>38.35</v>
      </c>
      <c r="I421" s="105">
        <f t="shared" si="0"/>
        <v>38.35</v>
      </c>
    </row>
    <row r="422" spans="1:9" ht="14">
      <c r="A422" s="103" t="s">
        <v>171</v>
      </c>
      <c r="B422" s="107" t="s">
        <v>511</v>
      </c>
      <c r="C422" s="103">
        <v>9</v>
      </c>
      <c r="D422" s="103" t="s">
        <v>625</v>
      </c>
      <c r="E422" s="104" t="s">
        <v>174</v>
      </c>
      <c r="F422" s="104" t="s">
        <v>341</v>
      </c>
      <c r="G422" s="104">
        <v>6</v>
      </c>
      <c r="H422" s="105" t="str">
        <f>IF($B422&gt;"''",IF(ISNA(VLOOKUP($B422,MeetResults!$D:$F,3,0)),"",VLOOKUP($B422,MeetResults!$D:$F,3,0))&amp;IF(ISNA(VLOOKUP($B422,MeetResults!$P:$R,3,0)),"",VLOOKUP($B422,MeetResults!$P:$R,3,0)),"")</f>
        <v>24.85</v>
      </c>
      <c r="I422" s="105">
        <f t="shared" si="0"/>
        <v>24.85</v>
      </c>
    </row>
    <row r="423" spans="1:9" ht="14">
      <c r="A423" s="103" t="s">
        <v>171</v>
      </c>
      <c r="B423" s="107" t="s">
        <v>978</v>
      </c>
      <c r="C423" s="103">
        <v>10</v>
      </c>
      <c r="D423" s="103" t="s">
        <v>625</v>
      </c>
      <c r="E423" s="104" t="s">
        <v>174</v>
      </c>
      <c r="F423" s="104" t="s">
        <v>341</v>
      </c>
      <c r="G423" s="104">
        <v>6</v>
      </c>
      <c r="H423" s="105" t="str">
        <f>IF($B423&gt;"''",IF(ISNA(VLOOKUP($B423,MeetResults!$D:$F,3,0)),"",VLOOKUP($B423,MeetResults!$D:$F,3,0))&amp;IF(ISNA(VLOOKUP($B423,MeetResults!$P:$R,3,0)),"",VLOOKUP($B423,MeetResults!$P:$R,3,0)),"")</f>
        <v/>
      </c>
      <c r="I423" s="105" t="str">
        <f t="shared" si="0"/>
        <v/>
      </c>
    </row>
    <row r="424" spans="1:9" ht="14">
      <c r="A424" s="103" t="s">
        <v>171</v>
      </c>
      <c r="B424" s="107" t="s">
        <v>352</v>
      </c>
      <c r="C424" s="103">
        <v>6</v>
      </c>
      <c r="D424" s="103" t="s">
        <v>625</v>
      </c>
      <c r="E424" s="104" t="s">
        <v>174</v>
      </c>
      <c r="F424" s="104" t="s">
        <v>341</v>
      </c>
      <c r="G424" s="104">
        <v>6</v>
      </c>
      <c r="H424" s="105" t="str">
        <f>IF($B424&gt;"''",IF(ISNA(VLOOKUP($B424,MeetResults!$D:$F,3,0)),"",VLOOKUP($B424,MeetResults!$D:$F,3,0))&amp;IF(ISNA(VLOOKUP($B424,MeetResults!$P:$R,3,0)),"",VLOOKUP($B424,MeetResults!$P:$R,3,0)),"")</f>
        <v>31</v>
      </c>
      <c r="I424" s="105">
        <f t="shared" si="0"/>
        <v>31</v>
      </c>
    </row>
    <row r="425" spans="1:9" ht="14">
      <c r="A425" s="103" t="s">
        <v>171</v>
      </c>
      <c r="B425" s="107" t="s">
        <v>447</v>
      </c>
      <c r="C425" s="103">
        <v>8</v>
      </c>
      <c r="D425" s="103" t="s">
        <v>625</v>
      </c>
      <c r="E425" s="104" t="s">
        <v>174</v>
      </c>
      <c r="F425" s="104" t="s">
        <v>341</v>
      </c>
      <c r="G425" s="104">
        <v>6</v>
      </c>
      <c r="H425" s="105" t="str">
        <f>IF($B425&gt;"''",IF(ISNA(VLOOKUP($B425,MeetResults!$D:$F,3,0)),"",VLOOKUP($B425,MeetResults!$D:$F,3,0))&amp;IF(ISNA(VLOOKUP($B425,MeetResults!$P:$R,3,0)),"",VLOOKUP($B425,MeetResults!$P:$R,3,0)),"")</f>
        <v>41.9</v>
      </c>
      <c r="I425" s="105">
        <f t="shared" si="0"/>
        <v>41.9</v>
      </c>
    </row>
    <row r="426" spans="1:9" ht="14">
      <c r="A426" s="103" t="s">
        <v>171</v>
      </c>
      <c r="B426" s="107" t="s">
        <v>979</v>
      </c>
      <c r="C426" s="103">
        <v>10</v>
      </c>
      <c r="D426" s="103" t="s">
        <v>625</v>
      </c>
      <c r="E426" s="104" t="s">
        <v>174</v>
      </c>
      <c r="F426" s="104" t="s">
        <v>341</v>
      </c>
      <c r="G426" s="104">
        <v>6</v>
      </c>
      <c r="H426" s="105" t="str">
        <f>IF($B426&gt;"''",IF(ISNA(VLOOKUP($B426,MeetResults!$D:$F,3,0)),"",VLOOKUP($B426,MeetResults!$D:$F,3,0))&amp;IF(ISNA(VLOOKUP($B426,MeetResults!$P:$R,3,0)),"",VLOOKUP($B426,MeetResults!$P:$R,3,0)),"")</f>
        <v/>
      </c>
      <c r="I426" s="105" t="str">
        <f t="shared" si="0"/>
        <v/>
      </c>
    </row>
    <row r="427" spans="1:9" ht="14">
      <c r="A427" s="103" t="s">
        <v>171</v>
      </c>
      <c r="B427" s="107" t="s">
        <v>980</v>
      </c>
      <c r="C427" s="103">
        <v>6</v>
      </c>
      <c r="D427" s="103" t="s">
        <v>625</v>
      </c>
      <c r="E427" s="104" t="s">
        <v>174</v>
      </c>
      <c r="F427" s="104" t="s">
        <v>341</v>
      </c>
      <c r="G427" s="104">
        <v>6</v>
      </c>
      <c r="H427" s="105" t="str">
        <f>IF($B427&gt;"''",IF(ISNA(VLOOKUP($B427,MeetResults!$D:$F,3,0)),"",VLOOKUP($B427,MeetResults!$D:$F,3,0))&amp;IF(ISNA(VLOOKUP($B427,MeetResults!$P:$R,3,0)),"",VLOOKUP($B427,MeetResults!$P:$R,3,0)),"")</f>
        <v/>
      </c>
      <c r="I427" s="105" t="str">
        <f t="shared" si="0"/>
        <v/>
      </c>
    </row>
    <row r="428" spans="1:9" ht="14">
      <c r="A428" s="103" t="s">
        <v>171</v>
      </c>
      <c r="B428" s="107" t="s">
        <v>411</v>
      </c>
      <c r="C428" s="103">
        <v>7</v>
      </c>
      <c r="D428" s="103" t="s">
        <v>625</v>
      </c>
      <c r="E428" s="104" t="s">
        <v>174</v>
      </c>
      <c r="F428" s="104" t="s">
        <v>341</v>
      </c>
      <c r="G428" s="104">
        <v>6</v>
      </c>
      <c r="H428" s="105" t="str">
        <f>IF($B428&gt;"''",IF(ISNA(VLOOKUP($B428,MeetResults!$D:$F,3,0)),"",VLOOKUP($B428,MeetResults!$D:$F,3,0))&amp;IF(ISNA(VLOOKUP($B428,MeetResults!$P:$R,3,0)),"",VLOOKUP($B428,MeetResults!$P:$R,3,0)),"")</f>
        <v>30.95</v>
      </c>
      <c r="I428" s="105">
        <f t="shared" si="0"/>
        <v>30.95</v>
      </c>
    </row>
    <row r="429" spans="1:9" ht="14">
      <c r="A429" s="103" t="s">
        <v>171</v>
      </c>
      <c r="B429" s="107" t="s">
        <v>536</v>
      </c>
      <c r="C429" s="103">
        <v>10</v>
      </c>
      <c r="D429" s="103" t="s">
        <v>625</v>
      </c>
      <c r="E429" s="104" t="s">
        <v>174</v>
      </c>
      <c r="F429" s="104" t="s">
        <v>341</v>
      </c>
      <c r="G429" s="104">
        <v>6</v>
      </c>
      <c r="H429" s="105" t="str">
        <f>IF($B429&gt;"''",IF(ISNA(VLOOKUP($B429,MeetResults!$D:$F,3,0)),"",VLOOKUP($B429,MeetResults!$D:$F,3,0))&amp;IF(ISNA(VLOOKUP($B429,MeetResults!$P:$R,3,0)),"",VLOOKUP($B429,MeetResults!$P:$R,3,0)),"")</f>
        <v>29.15</v>
      </c>
      <c r="I429" s="105">
        <f t="shared" si="0"/>
        <v>29.15</v>
      </c>
    </row>
    <row r="430" spans="1:9" ht="14">
      <c r="A430" s="103" t="s">
        <v>171</v>
      </c>
      <c r="B430" s="107" t="s">
        <v>981</v>
      </c>
      <c r="C430" s="103">
        <v>10</v>
      </c>
      <c r="D430" s="103" t="s">
        <v>625</v>
      </c>
      <c r="E430" s="104" t="s">
        <v>174</v>
      </c>
      <c r="F430" s="104" t="s">
        <v>341</v>
      </c>
      <c r="G430" s="104">
        <v>6</v>
      </c>
      <c r="H430" s="105" t="str">
        <f>IF($B430&gt;"''",IF(ISNA(VLOOKUP($B430,MeetResults!$D:$F,3,0)),"",VLOOKUP($B430,MeetResults!$D:$F,3,0))&amp;IF(ISNA(VLOOKUP($B430,MeetResults!$P:$R,3,0)),"",VLOOKUP($B430,MeetResults!$P:$R,3,0)),"")</f>
        <v/>
      </c>
      <c r="I430" s="108" t="str">
        <f t="shared" si="0"/>
        <v/>
      </c>
    </row>
    <row r="431" spans="1:9" ht="14">
      <c r="A431" s="103" t="s">
        <v>171</v>
      </c>
      <c r="B431" s="107" t="s">
        <v>982</v>
      </c>
      <c r="C431" s="103">
        <v>8</v>
      </c>
      <c r="D431" s="103" t="s">
        <v>625</v>
      </c>
      <c r="E431" s="104" t="s">
        <v>174</v>
      </c>
      <c r="F431" s="104" t="s">
        <v>341</v>
      </c>
      <c r="G431" s="104">
        <v>6</v>
      </c>
      <c r="H431" s="105" t="str">
        <f>IF($B431&gt;"''",IF(ISNA(VLOOKUP($B431,MeetResults!$D:$F,3,0)),"",VLOOKUP($B431,MeetResults!$D:$F,3,0))&amp;IF(ISNA(VLOOKUP($B431,MeetResults!$P:$R,3,0)),"",VLOOKUP($B431,MeetResults!$P:$R,3,0)),"")</f>
        <v/>
      </c>
      <c r="I431" s="105" t="str">
        <f t="shared" si="0"/>
        <v/>
      </c>
    </row>
    <row r="432" spans="1:9" ht="14">
      <c r="A432" s="103" t="s">
        <v>171</v>
      </c>
      <c r="B432" s="107" t="s">
        <v>983</v>
      </c>
      <c r="C432" s="103">
        <v>9</v>
      </c>
      <c r="D432" s="103" t="s">
        <v>630</v>
      </c>
      <c r="E432" s="104" t="s">
        <v>174</v>
      </c>
      <c r="F432" s="104" t="s">
        <v>341</v>
      </c>
      <c r="G432" s="104">
        <v>6</v>
      </c>
      <c r="H432" s="105" t="str">
        <f>IF($B432&gt;"''",IF(ISNA(VLOOKUP($B432,MeetResults!$D:$F,3,0)),"",VLOOKUP($B432,MeetResults!$D:$F,3,0))&amp;IF(ISNA(VLOOKUP($B432,MeetResults!$P:$R,3,0)),"",VLOOKUP($B432,MeetResults!$P:$R,3,0)),"")</f>
        <v/>
      </c>
      <c r="I432" s="105" t="str">
        <f t="shared" si="0"/>
        <v/>
      </c>
    </row>
    <row r="433" spans="1:9" ht="14">
      <c r="A433" s="103" t="s">
        <v>171</v>
      </c>
      <c r="B433" s="107" t="s">
        <v>406</v>
      </c>
      <c r="C433" s="103">
        <v>7</v>
      </c>
      <c r="D433" s="103" t="s">
        <v>630</v>
      </c>
      <c r="E433" s="104" t="s">
        <v>174</v>
      </c>
      <c r="F433" s="104" t="s">
        <v>341</v>
      </c>
      <c r="G433" s="104">
        <v>6</v>
      </c>
      <c r="H433" s="105" t="str">
        <f>IF($B433&gt;"''",IF(ISNA(VLOOKUP($B433,MeetResults!$D:$F,3,0)),"",VLOOKUP($B433,MeetResults!$D:$F,3,0))&amp;IF(ISNA(VLOOKUP($B433,MeetResults!$P:$R,3,0)),"",VLOOKUP($B433,MeetResults!$P:$R,3,0)),"")</f>
        <v>34.5</v>
      </c>
      <c r="I433" s="108">
        <f t="shared" si="0"/>
        <v>34.5</v>
      </c>
    </row>
    <row r="434" spans="1:9" ht="14">
      <c r="A434" s="103" t="s">
        <v>171</v>
      </c>
      <c r="B434" s="107" t="s">
        <v>984</v>
      </c>
      <c r="C434" s="103">
        <v>10</v>
      </c>
      <c r="D434" s="103" t="s">
        <v>630</v>
      </c>
      <c r="E434" s="104" t="s">
        <v>174</v>
      </c>
      <c r="F434" s="104" t="s">
        <v>341</v>
      </c>
      <c r="G434" s="104">
        <v>6</v>
      </c>
      <c r="H434" s="105" t="str">
        <f>IF($B434&gt;"''",IF(ISNA(VLOOKUP($B434,MeetResults!$D:$F,3,0)),"",VLOOKUP($B434,MeetResults!$D:$F,3,0))&amp;IF(ISNA(VLOOKUP($B434,MeetResults!$P:$R,3,0)),"",VLOOKUP($B434,MeetResults!$P:$R,3,0)),"")</f>
        <v/>
      </c>
      <c r="I434" s="105" t="str">
        <f t="shared" si="0"/>
        <v/>
      </c>
    </row>
    <row r="435" spans="1:9" ht="14">
      <c r="A435" s="103" t="s">
        <v>171</v>
      </c>
      <c r="B435" s="107" t="s">
        <v>985</v>
      </c>
      <c r="C435" s="103">
        <v>9</v>
      </c>
      <c r="D435" s="103" t="s">
        <v>630</v>
      </c>
      <c r="E435" s="104" t="s">
        <v>174</v>
      </c>
      <c r="F435" s="104" t="s">
        <v>341</v>
      </c>
      <c r="G435" s="104">
        <v>6</v>
      </c>
      <c r="H435" s="105" t="str">
        <f>IF($B435&gt;"''",IF(ISNA(VLOOKUP($B435,MeetResults!$D:$F,3,0)),"",VLOOKUP($B435,MeetResults!$D:$F,3,0))&amp;IF(ISNA(VLOOKUP($B435,MeetResults!$P:$R,3,0)),"",VLOOKUP($B435,MeetResults!$P:$R,3,0)),"")</f>
        <v/>
      </c>
      <c r="I435" s="105" t="str">
        <f t="shared" si="0"/>
        <v/>
      </c>
    </row>
    <row r="436" spans="1:9" ht="14">
      <c r="A436" s="103" t="s">
        <v>171</v>
      </c>
      <c r="B436" s="107" t="s">
        <v>986</v>
      </c>
      <c r="C436" s="103">
        <v>8</v>
      </c>
      <c r="D436" s="103" t="s">
        <v>630</v>
      </c>
      <c r="E436" s="104" t="s">
        <v>174</v>
      </c>
      <c r="F436" s="104" t="s">
        <v>341</v>
      </c>
      <c r="G436" s="104">
        <v>6</v>
      </c>
      <c r="H436" s="105" t="str">
        <f>IF($B436&gt;"''",IF(ISNA(VLOOKUP($B436,MeetResults!$D:$F,3,0)),"",VLOOKUP($B436,MeetResults!$D:$F,3,0))&amp;IF(ISNA(VLOOKUP($B436,MeetResults!$P:$R,3,0)),"",VLOOKUP($B436,MeetResults!$P:$R,3,0)),"")</f>
        <v/>
      </c>
      <c r="I436" s="108" t="str">
        <f t="shared" si="0"/>
        <v/>
      </c>
    </row>
    <row r="437" spans="1:9" ht="14">
      <c r="A437" s="103" t="s">
        <v>171</v>
      </c>
      <c r="B437" s="107" t="s">
        <v>987</v>
      </c>
      <c r="C437" s="103">
        <v>8</v>
      </c>
      <c r="D437" s="103" t="s">
        <v>630</v>
      </c>
      <c r="E437" s="104" t="s">
        <v>174</v>
      </c>
      <c r="F437" s="104" t="s">
        <v>341</v>
      </c>
      <c r="G437" s="104">
        <v>6</v>
      </c>
      <c r="H437" s="105" t="str">
        <f>IF($B437&gt;"''",IF(ISNA(VLOOKUP($B437,MeetResults!$D:$F,3,0)),"",VLOOKUP($B437,MeetResults!$D:$F,3,0))&amp;IF(ISNA(VLOOKUP($B437,MeetResults!$P:$R,3,0)),"",VLOOKUP($B437,MeetResults!$P:$R,3,0)),"")</f>
        <v/>
      </c>
      <c r="I437" s="108" t="str">
        <f t="shared" si="0"/>
        <v/>
      </c>
    </row>
    <row r="438" spans="1:9" ht="14">
      <c r="A438" s="103" t="s">
        <v>171</v>
      </c>
      <c r="B438" s="107" t="s">
        <v>988</v>
      </c>
      <c r="C438" s="103">
        <v>6</v>
      </c>
      <c r="D438" s="103" t="s">
        <v>630</v>
      </c>
      <c r="E438" s="104" t="s">
        <v>174</v>
      </c>
      <c r="F438" s="104" t="s">
        <v>341</v>
      </c>
      <c r="G438" s="104">
        <v>6</v>
      </c>
      <c r="H438" s="105" t="str">
        <f>IF($B438&gt;"''",IF(ISNA(VLOOKUP($B438,MeetResults!$D:$F,3,0)),"",VLOOKUP($B438,MeetResults!$D:$F,3,0))&amp;IF(ISNA(VLOOKUP($B438,MeetResults!$P:$R,3,0)),"",VLOOKUP($B438,MeetResults!$P:$R,3,0)),"")</f>
        <v/>
      </c>
      <c r="I438" s="105" t="str">
        <f t="shared" si="0"/>
        <v/>
      </c>
    </row>
    <row r="439" spans="1:9" ht="14">
      <c r="A439" s="103" t="s">
        <v>171</v>
      </c>
      <c r="B439" s="107" t="s">
        <v>510</v>
      </c>
      <c r="C439" s="103">
        <v>9</v>
      </c>
      <c r="D439" s="103" t="s">
        <v>630</v>
      </c>
      <c r="E439" s="104" t="s">
        <v>174</v>
      </c>
      <c r="F439" s="104" t="s">
        <v>341</v>
      </c>
      <c r="G439" s="104">
        <v>6</v>
      </c>
      <c r="H439" s="105" t="str">
        <f>IF($B439&gt;"''",IF(ISNA(VLOOKUP($B439,MeetResults!$D:$F,3,0)),"",VLOOKUP($B439,MeetResults!$D:$F,3,0))&amp;IF(ISNA(VLOOKUP($B439,MeetResults!$P:$R,3,0)),"",VLOOKUP($B439,MeetResults!$P:$R,3,0)),"")</f>
        <v>29.35</v>
      </c>
      <c r="I439" s="108">
        <f t="shared" si="0"/>
        <v>29.35</v>
      </c>
    </row>
    <row r="440" spans="1:9" ht="14">
      <c r="A440" s="103" t="s">
        <v>171</v>
      </c>
      <c r="B440" s="107" t="s">
        <v>989</v>
      </c>
      <c r="C440" s="103">
        <v>8</v>
      </c>
      <c r="D440" s="103" t="s">
        <v>630</v>
      </c>
      <c r="E440" s="104" t="s">
        <v>174</v>
      </c>
      <c r="F440" s="104" t="s">
        <v>341</v>
      </c>
      <c r="G440" s="104">
        <v>6</v>
      </c>
      <c r="H440" s="105" t="str">
        <f>IF($B440&gt;"''",IF(ISNA(VLOOKUP($B440,MeetResults!$D:$F,3,0)),"",VLOOKUP($B440,MeetResults!$D:$F,3,0))&amp;IF(ISNA(VLOOKUP($B440,MeetResults!$P:$R,3,0)),"",VLOOKUP($B440,MeetResults!$P:$R,3,0)),"")</f>
        <v/>
      </c>
      <c r="I440" s="105" t="str">
        <f t="shared" si="0"/>
        <v/>
      </c>
    </row>
    <row r="441" spans="1:9" ht="14">
      <c r="A441" s="103" t="s">
        <v>171</v>
      </c>
      <c r="B441" s="107" t="s">
        <v>990</v>
      </c>
      <c r="C441" s="103">
        <v>10</v>
      </c>
      <c r="D441" s="103" t="s">
        <v>630</v>
      </c>
      <c r="E441" s="104" t="s">
        <v>174</v>
      </c>
      <c r="F441" s="104" t="s">
        <v>341</v>
      </c>
      <c r="G441" s="104">
        <v>6</v>
      </c>
      <c r="H441" s="105" t="str">
        <f>IF($B441&gt;"''",IF(ISNA(VLOOKUP($B441,MeetResults!$D:$F,3,0)),"",VLOOKUP($B441,MeetResults!$D:$F,3,0))&amp;IF(ISNA(VLOOKUP($B441,MeetResults!$P:$R,3,0)),"",VLOOKUP($B441,MeetResults!$P:$R,3,0)),"")</f>
        <v/>
      </c>
      <c r="I441" s="108" t="str">
        <f t="shared" si="0"/>
        <v/>
      </c>
    </row>
    <row r="442" spans="1:9" ht="14">
      <c r="A442" s="103" t="s">
        <v>171</v>
      </c>
      <c r="B442" s="107" t="s">
        <v>991</v>
      </c>
      <c r="C442" s="103">
        <v>9</v>
      </c>
      <c r="D442" s="103" t="s">
        <v>630</v>
      </c>
      <c r="E442" s="104" t="s">
        <v>174</v>
      </c>
      <c r="F442" s="104" t="s">
        <v>341</v>
      </c>
      <c r="G442" s="104">
        <v>6</v>
      </c>
      <c r="H442" s="105" t="str">
        <f>IF($B442&gt;"''",IF(ISNA(VLOOKUP($B442,MeetResults!$D:$F,3,0)),"",VLOOKUP($B442,MeetResults!$D:$F,3,0))&amp;IF(ISNA(VLOOKUP($B442,MeetResults!$P:$R,3,0)),"",VLOOKUP($B442,MeetResults!$P:$R,3,0)),"")</f>
        <v/>
      </c>
      <c r="I442" s="106" t="str">
        <f t="shared" si="0"/>
        <v/>
      </c>
    </row>
    <row r="443" spans="1:9" ht="14">
      <c r="A443" s="103" t="s">
        <v>171</v>
      </c>
      <c r="B443" s="107" t="s">
        <v>992</v>
      </c>
      <c r="C443" s="103">
        <v>10</v>
      </c>
      <c r="D443" s="103" t="s">
        <v>630</v>
      </c>
      <c r="E443" s="104" t="s">
        <v>174</v>
      </c>
      <c r="F443" s="104" t="s">
        <v>341</v>
      </c>
      <c r="G443" s="104">
        <v>6</v>
      </c>
      <c r="H443" s="105" t="str">
        <f>IF($B443&gt;"''",IF(ISNA(VLOOKUP($B443,MeetResults!$D:$F,3,0)),"",VLOOKUP($B443,MeetResults!$D:$F,3,0))&amp;IF(ISNA(VLOOKUP($B443,MeetResults!$P:$R,3,0)),"",VLOOKUP($B443,MeetResults!$P:$R,3,0)),"")</f>
        <v/>
      </c>
      <c r="I443" s="105" t="str">
        <f t="shared" si="0"/>
        <v/>
      </c>
    </row>
    <row r="444" spans="1:9" ht="14">
      <c r="A444" s="103" t="s">
        <v>171</v>
      </c>
      <c r="B444" s="107" t="s">
        <v>993</v>
      </c>
      <c r="C444" s="103">
        <v>10</v>
      </c>
      <c r="D444" s="103" t="s">
        <v>630</v>
      </c>
      <c r="E444" s="104" t="s">
        <v>174</v>
      </c>
      <c r="F444" s="104" t="s">
        <v>341</v>
      </c>
      <c r="G444" s="104">
        <v>6</v>
      </c>
      <c r="H444" s="105" t="str">
        <f>IF($B444&gt;"''",IF(ISNA(VLOOKUP($B444,MeetResults!$D:$F,3,0)),"",VLOOKUP($B444,MeetResults!$D:$F,3,0))&amp;IF(ISNA(VLOOKUP($B444,MeetResults!$P:$R,3,0)),"",VLOOKUP($B444,MeetResults!$P:$R,3,0)),"")</f>
        <v/>
      </c>
      <c r="I444" s="105" t="str">
        <f t="shared" si="0"/>
        <v/>
      </c>
    </row>
    <row r="445" spans="1:9" ht="14">
      <c r="A445" s="103" t="s">
        <v>171</v>
      </c>
      <c r="B445" s="107" t="s">
        <v>994</v>
      </c>
      <c r="C445" s="103">
        <v>10</v>
      </c>
      <c r="D445" s="103" t="s">
        <v>630</v>
      </c>
      <c r="E445" s="104" t="s">
        <v>174</v>
      </c>
      <c r="F445" s="104" t="s">
        <v>341</v>
      </c>
      <c r="G445" s="104">
        <v>6</v>
      </c>
      <c r="H445" s="105" t="str">
        <f>IF($B445&gt;"''",IF(ISNA(VLOOKUP($B445,MeetResults!$D:$F,3,0)),"",VLOOKUP($B445,MeetResults!$D:$F,3,0))&amp;IF(ISNA(VLOOKUP($B445,MeetResults!$P:$R,3,0)),"",VLOOKUP($B445,MeetResults!$P:$R,3,0)),"")</f>
        <v/>
      </c>
      <c r="I445" s="108" t="str">
        <f t="shared" si="0"/>
        <v/>
      </c>
    </row>
    <row r="446" spans="1:9" ht="14">
      <c r="A446" s="103" t="s">
        <v>171</v>
      </c>
      <c r="B446" s="107" t="s">
        <v>995</v>
      </c>
      <c r="C446" s="103">
        <v>10</v>
      </c>
      <c r="D446" s="103" t="s">
        <v>630</v>
      </c>
      <c r="E446" s="104" t="s">
        <v>174</v>
      </c>
      <c r="F446" s="104" t="s">
        <v>341</v>
      </c>
      <c r="G446" s="104">
        <v>6</v>
      </c>
      <c r="H446" s="105" t="str">
        <f>IF($B446&gt;"''",IF(ISNA(VLOOKUP($B446,MeetResults!$D:$F,3,0)),"",VLOOKUP($B446,MeetResults!$D:$F,3,0))&amp;IF(ISNA(VLOOKUP($B446,MeetResults!$P:$R,3,0)),"",VLOOKUP($B446,MeetResults!$P:$R,3,0)),"")</f>
        <v/>
      </c>
      <c r="I446" s="106" t="str">
        <f t="shared" si="0"/>
        <v/>
      </c>
    </row>
    <row r="447" spans="1:9" ht="14">
      <c r="A447" s="103" t="s">
        <v>171</v>
      </c>
      <c r="B447" s="107" t="s">
        <v>996</v>
      </c>
      <c r="C447" s="103">
        <v>10</v>
      </c>
      <c r="D447" s="103" t="s">
        <v>630</v>
      </c>
      <c r="E447" s="104" t="s">
        <v>174</v>
      </c>
      <c r="F447" s="104" t="s">
        <v>341</v>
      </c>
      <c r="G447" s="104">
        <v>6</v>
      </c>
      <c r="H447" s="105" t="str">
        <f>IF($B447&gt;"''",IF(ISNA(VLOOKUP($B447,MeetResults!$D:$F,3,0)),"",VLOOKUP($B447,MeetResults!$D:$F,3,0))&amp;IF(ISNA(VLOOKUP($B447,MeetResults!$P:$R,3,0)),"",VLOOKUP($B447,MeetResults!$P:$R,3,0)),"")</f>
        <v/>
      </c>
      <c r="I447" s="105" t="str">
        <f t="shared" si="0"/>
        <v/>
      </c>
    </row>
    <row r="448" spans="1:9" ht="14">
      <c r="A448" s="103" t="s">
        <v>171</v>
      </c>
      <c r="B448" s="107" t="s">
        <v>997</v>
      </c>
      <c r="C448" s="103">
        <v>8</v>
      </c>
      <c r="D448" s="103" t="s">
        <v>630</v>
      </c>
      <c r="E448" s="104" t="s">
        <v>174</v>
      </c>
      <c r="F448" s="104" t="s">
        <v>341</v>
      </c>
      <c r="G448" s="104">
        <v>6</v>
      </c>
      <c r="H448" s="105" t="str">
        <f>IF($B448&gt;"''",IF(ISNA(VLOOKUP($B448,MeetResults!$D:$F,3,0)),"",VLOOKUP($B448,MeetResults!$D:$F,3,0))&amp;IF(ISNA(VLOOKUP($B448,MeetResults!$P:$R,3,0)),"",VLOOKUP($B448,MeetResults!$P:$R,3,0)),"")</f>
        <v/>
      </c>
      <c r="I448" s="105" t="str">
        <f t="shared" si="0"/>
        <v/>
      </c>
    </row>
    <row r="449" spans="1:9" ht="14">
      <c r="A449" s="103" t="s">
        <v>171</v>
      </c>
      <c r="B449" s="107" t="s">
        <v>998</v>
      </c>
      <c r="C449" s="103">
        <v>9</v>
      </c>
      <c r="D449" s="103" t="s">
        <v>630</v>
      </c>
      <c r="E449" s="104" t="s">
        <v>174</v>
      </c>
      <c r="F449" s="104" t="s">
        <v>341</v>
      </c>
      <c r="G449" s="104">
        <v>6</v>
      </c>
      <c r="H449" s="105" t="str">
        <f>IF($B449&gt;"''",IF(ISNA(VLOOKUP($B449,MeetResults!$D:$F,3,0)),"",VLOOKUP($B449,MeetResults!$D:$F,3,0))&amp;IF(ISNA(VLOOKUP($B449,MeetResults!$P:$R,3,0)),"",VLOOKUP($B449,MeetResults!$P:$R,3,0)),"")</f>
        <v/>
      </c>
      <c r="I449" s="108" t="str">
        <f t="shared" si="0"/>
        <v/>
      </c>
    </row>
    <row r="450" spans="1:9" ht="14">
      <c r="A450" s="103" t="s">
        <v>171</v>
      </c>
      <c r="B450" s="107" t="s">
        <v>999</v>
      </c>
      <c r="C450" s="103">
        <v>5</v>
      </c>
      <c r="D450" s="103" t="s">
        <v>630</v>
      </c>
      <c r="E450" s="104" t="s">
        <v>174</v>
      </c>
      <c r="F450" s="104" t="s">
        <v>341</v>
      </c>
      <c r="G450" s="104">
        <v>6</v>
      </c>
      <c r="H450" s="105" t="str">
        <f>IF($B450&gt;"''",IF(ISNA(VLOOKUP($B450,MeetResults!$D:$F,3,0)),"",VLOOKUP($B450,MeetResults!$D:$F,3,0))&amp;IF(ISNA(VLOOKUP($B450,MeetResults!$P:$R,3,0)),"",VLOOKUP($B450,MeetResults!$P:$R,3,0)),"")</f>
        <v/>
      </c>
      <c r="I450" s="106" t="str">
        <f t="shared" si="0"/>
        <v/>
      </c>
    </row>
    <row r="451" spans="1:9" ht="14">
      <c r="A451" s="103" t="s">
        <v>171</v>
      </c>
      <c r="B451" s="107" t="s">
        <v>1000</v>
      </c>
      <c r="C451" s="103">
        <v>10</v>
      </c>
      <c r="D451" s="103" t="s">
        <v>630</v>
      </c>
      <c r="E451" s="104" t="s">
        <v>174</v>
      </c>
      <c r="F451" s="104" t="s">
        <v>341</v>
      </c>
      <c r="G451" s="104">
        <v>6</v>
      </c>
      <c r="H451" s="105" t="str">
        <f>IF($B451&gt;"''",IF(ISNA(VLOOKUP($B451,MeetResults!$D:$F,3,0)),"",VLOOKUP($B451,MeetResults!$D:$F,3,0))&amp;IF(ISNA(VLOOKUP($B451,MeetResults!$P:$R,3,0)),"",VLOOKUP($B451,MeetResults!$P:$R,3,0)),"")</f>
        <v/>
      </c>
      <c r="I451" s="108" t="str">
        <f t="shared" si="0"/>
        <v/>
      </c>
    </row>
    <row r="452" spans="1:9" ht="14">
      <c r="A452" s="103" t="s">
        <v>171</v>
      </c>
      <c r="B452" s="107" t="s">
        <v>1001</v>
      </c>
      <c r="C452" s="103">
        <v>14</v>
      </c>
      <c r="D452" s="103" t="s">
        <v>625</v>
      </c>
      <c r="E452" s="104" t="s">
        <v>342</v>
      </c>
      <c r="F452" s="104" t="s">
        <v>252</v>
      </c>
      <c r="G452" s="104">
        <v>6</v>
      </c>
      <c r="H452" s="105" t="str">
        <f>IF($B452&gt;"''",IF(ISNA(VLOOKUP($B452,MeetResults!$D:$F,3,0)),"",VLOOKUP($B452,MeetResults!$D:$F,3,0))&amp;IF(ISNA(VLOOKUP($B452,MeetResults!$P:$R,3,0)),"",VLOOKUP($B452,MeetResults!$P:$R,3,0)),"")</f>
        <v/>
      </c>
      <c r="I452" s="106" t="str">
        <f t="shared" si="0"/>
        <v/>
      </c>
    </row>
    <row r="453" spans="1:9" ht="14">
      <c r="A453" s="103" t="s">
        <v>171</v>
      </c>
      <c r="B453" s="107" t="s">
        <v>1002</v>
      </c>
      <c r="C453" s="103">
        <v>14</v>
      </c>
      <c r="D453" s="103" t="s">
        <v>625</v>
      </c>
      <c r="E453" s="104" t="s">
        <v>342</v>
      </c>
      <c r="F453" s="104" t="s">
        <v>252</v>
      </c>
      <c r="G453" s="104">
        <v>6</v>
      </c>
      <c r="H453" s="105" t="str">
        <f>IF($B453&gt;"''",IF(ISNA(VLOOKUP($B453,MeetResults!$D:$F,3,0)),"",VLOOKUP($B453,MeetResults!$D:$F,3,0))&amp;IF(ISNA(VLOOKUP($B453,MeetResults!$P:$R,3,0)),"",VLOOKUP($B453,MeetResults!$P:$R,3,0)),"")</f>
        <v/>
      </c>
      <c r="I453" s="105" t="str">
        <f t="shared" si="0"/>
        <v/>
      </c>
    </row>
    <row r="454" spans="1:9" ht="14">
      <c r="A454" s="103" t="s">
        <v>171</v>
      </c>
      <c r="B454" s="107" t="s">
        <v>1003</v>
      </c>
      <c r="C454" s="103">
        <v>13</v>
      </c>
      <c r="D454" s="103" t="s">
        <v>625</v>
      </c>
      <c r="E454" s="104" t="s">
        <v>342</v>
      </c>
      <c r="F454" s="104" t="s">
        <v>252</v>
      </c>
      <c r="G454" s="104">
        <v>6</v>
      </c>
      <c r="H454" s="105" t="str">
        <f>IF($B454&gt;"''",IF(ISNA(VLOOKUP($B454,MeetResults!$D:$F,3,0)),"",VLOOKUP($B454,MeetResults!$D:$F,3,0))&amp;IF(ISNA(VLOOKUP($B454,MeetResults!$P:$R,3,0)),"",VLOOKUP($B454,MeetResults!$P:$R,3,0)),"")</f>
        <v/>
      </c>
      <c r="I454" s="106" t="str">
        <f t="shared" si="0"/>
        <v/>
      </c>
    </row>
    <row r="455" spans="1:9" ht="14">
      <c r="A455" s="103" t="s">
        <v>171</v>
      </c>
      <c r="B455" s="107" t="s">
        <v>1004</v>
      </c>
      <c r="C455" s="103">
        <v>14</v>
      </c>
      <c r="D455" s="103" t="s">
        <v>625</v>
      </c>
      <c r="E455" s="104" t="s">
        <v>342</v>
      </c>
      <c r="F455" s="104" t="s">
        <v>252</v>
      </c>
      <c r="G455" s="104">
        <v>6</v>
      </c>
      <c r="H455" s="105" t="str">
        <f>IF($B455&gt;"''",IF(ISNA(VLOOKUP($B455,MeetResults!$D:$F,3,0)),"",VLOOKUP($B455,MeetResults!$D:$F,3,0))&amp;IF(ISNA(VLOOKUP($B455,MeetResults!$P:$R,3,0)),"",VLOOKUP($B455,MeetResults!$P:$R,3,0)),"")</f>
        <v/>
      </c>
      <c r="I455" s="108" t="str">
        <f t="shared" si="0"/>
        <v/>
      </c>
    </row>
    <row r="456" spans="1:9" ht="14">
      <c r="A456" s="103" t="s">
        <v>171</v>
      </c>
      <c r="B456" s="107" t="s">
        <v>1005</v>
      </c>
      <c r="C456" s="103">
        <v>14</v>
      </c>
      <c r="D456" s="103" t="s">
        <v>625</v>
      </c>
      <c r="E456" s="104" t="s">
        <v>342</v>
      </c>
      <c r="F456" s="104" t="s">
        <v>252</v>
      </c>
      <c r="G456" s="104">
        <v>6</v>
      </c>
      <c r="H456" s="105" t="str">
        <f>IF($B456&gt;"''",IF(ISNA(VLOOKUP($B456,MeetResults!$D:$F,3,0)),"",VLOOKUP($B456,MeetResults!$D:$F,3,0))&amp;IF(ISNA(VLOOKUP($B456,MeetResults!$P:$R,3,0)),"",VLOOKUP($B456,MeetResults!$P:$R,3,0)),"")</f>
        <v/>
      </c>
      <c r="I456" s="108" t="str">
        <f t="shared" si="0"/>
        <v/>
      </c>
    </row>
    <row r="457" spans="1:9" ht="14">
      <c r="A457" s="103" t="s">
        <v>171</v>
      </c>
      <c r="B457" s="107" t="s">
        <v>1006</v>
      </c>
      <c r="C457" s="103">
        <v>13</v>
      </c>
      <c r="D457" s="103" t="s">
        <v>625</v>
      </c>
      <c r="E457" s="104" t="s">
        <v>342</v>
      </c>
      <c r="F457" s="104" t="s">
        <v>252</v>
      </c>
      <c r="G457" s="104">
        <v>6</v>
      </c>
      <c r="H457" s="105" t="str">
        <f>IF($B457&gt;"''",IF(ISNA(VLOOKUP($B457,MeetResults!$D:$F,3,0)),"",VLOOKUP($B457,MeetResults!$D:$F,3,0))&amp;IF(ISNA(VLOOKUP($B457,MeetResults!$P:$R,3,0)),"",VLOOKUP($B457,MeetResults!$P:$R,3,0)),"")</f>
        <v/>
      </c>
      <c r="I457" s="105" t="str">
        <f t="shared" si="0"/>
        <v/>
      </c>
    </row>
    <row r="458" spans="1:9" ht="14">
      <c r="A458" s="103" t="s">
        <v>171</v>
      </c>
      <c r="B458" s="107" t="s">
        <v>1007</v>
      </c>
      <c r="C458" s="103">
        <v>13</v>
      </c>
      <c r="D458" s="103" t="s">
        <v>625</v>
      </c>
      <c r="E458" s="104" t="s">
        <v>342</v>
      </c>
      <c r="F458" s="104" t="s">
        <v>252</v>
      </c>
      <c r="G458" s="104">
        <v>6</v>
      </c>
      <c r="H458" s="105" t="str">
        <f>IF($B458&gt;"''",IF(ISNA(VLOOKUP($B458,MeetResults!$D:$F,3,0)),"",VLOOKUP($B458,MeetResults!$D:$F,3,0))&amp;IF(ISNA(VLOOKUP($B458,MeetResults!$P:$R,3,0)),"",VLOOKUP($B458,MeetResults!$P:$R,3,0)),"")</f>
        <v/>
      </c>
      <c r="I458" s="105" t="str">
        <f t="shared" si="0"/>
        <v/>
      </c>
    </row>
    <row r="459" spans="1:9" ht="14">
      <c r="A459" s="103" t="s">
        <v>171</v>
      </c>
      <c r="B459" s="107" t="s">
        <v>1008</v>
      </c>
      <c r="C459" s="103">
        <v>13</v>
      </c>
      <c r="D459" s="103" t="s">
        <v>630</v>
      </c>
      <c r="E459" s="104" t="s">
        <v>342</v>
      </c>
      <c r="F459" s="104" t="s">
        <v>252</v>
      </c>
      <c r="G459" s="104">
        <v>6</v>
      </c>
      <c r="H459" s="105" t="str">
        <f>IF($B459&gt;"''",IF(ISNA(VLOOKUP($B459,MeetResults!$D:$F,3,0)),"",VLOOKUP($B459,MeetResults!$D:$F,3,0))&amp;IF(ISNA(VLOOKUP($B459,MeetResults!$P:$R,3,0)),"",VLOOKUP($B459,MeetResults!$P:$R,3,0)),"")</f>
        <v/>
      </c>
      <c r="I459" s="108" t="str">
        <f t="shared" si="0"/>
        <v/>
      </c>
    </row>
    <row r="460" spans="1:9" ht="14">
      <c r="A460" s="103" t="s">
        <v>171</v>
      </c>
      <c r="B460" s="107" t="s">
        <v>597</v>
      </c>
      <c r="C460" s="103">
        <v>13</v>
      </c>
      <c r="D460" s="103" t="s">
        <v>630</v>
      </c>
      <c r="E460" s="104" t="s">
        <v>342</v>
      </c>
      <c r="F460" s="104" t="s">
        <v>252</v>
      </c>
      <c r="G460" s="104">
        <v>6</v>
      </c>
      <c r="H460" s="105" t="str">
        <f>IF($B460&gt;"''",IF(ISNA(VLOOKUP($B460,MeetResults!$D:$F,3,0)),"",VLOOKUP($B460,MeetResults!$D:$F,3,0))&amp;IF(ISNA(VLOOKUP($B460,MeetResults!$P:$R,3,0)),"",VLOOKUP($B460,MeetResults!$P:$R,3,0)),"")</f>
        <v>54</v>
      </c>
      <c r="I460" s="108">
        <f t="shared" si="0"/>
        <v>54</v>
      </c>
    </row>
    <row r="461" spans="1:9" ht="14">
      <c r="A461" s="103" t="s">
        <v>171</v>
      </c>
      <c r="B461" s="107" t="s">
        <v>1009</v>
      </c>
      <c r="C461" s="103">
        <v>13</v>
      </c>
      <c r="D461" s="103" t="s">
        <v>630</v>
      </c>
      <c r="E461" s="104" t="s">
        <v>342</v>
      </c>
      <c r="F461" s="104" t="s">
        <v>252</v>
      </c>
      <c r="G461" s="104">
        <v>6</v>
      </c>
      <c r="H461" s="105" t="str">
        <f>IF($B461&gt;"''",IF(ISNA(VLOOKUP($B461,MeetResults!$D:$F,3,0)),"",VLOOKUP($B461,MeetResults!$D:$F,3,0))&amp;IF(ISNA(VLOOKUP($B461,MeetResults!$P:$R,3,0)),"",VLOOKUP($B461,MeetResults!$P:$R,3,0)),"")</f>
        <v/>
      </c>
      <c r="I461" s="105" t="str">
        <f t="shared" si="0"/>
        <v/>
      </c>
    </row>
    <row r="462" spans="1:9" ht="14">
      <c r="A462" s="103" t="s">
        <v>171</v>
      </c>
      <c r="B462" s="107" t="s">
        <v>1010</v>
      </c>
      <c r="C462" s="103">
        <v>13</v>
      </c>
      <c r="D462" s="103" t="s">
        <v>630</v>
      </c>
      <c r="E462" s="104" t="s">
        <v>342</v>
      </c>
      <c r="F462" s="104" t="s">
        <v>252</v>
      </c>
      <c r="G462" s="104">
        <v>6</v>
      </c>
      <c r="H462" s="105" t="str">
        <f>IF($B462&gt;"''",IF(ISNA(VLOOKUP($B462,MeetResults!$D:$F,3,0)),"",VLOOKUP($B462,MeetResults!$D:$F,3,0))&amp;IF(ISNA(VLOOKUP($B462,MeetResults!$P:$R,3,0)),"",VLOOKUP($B462,MeetResults!$P:$R,3,0)),"")</f>
        <v/>
      </c>
      <c r="I462" s="105" t="str">
        <f t="shared" si="0"/>
        <v/>
      </c>
    </row>
    <row r="463" spans="1:9" ht="14">
      <c r="A463" s="103" t="s">
        <v>171</v>
      </c>
      <c r="B463" s="107" t="s">
        <v>1011</v>
      </c>
      <c r="C463" s="103">
        <v>14</v>
      </c>
      <c r="D463" s="103" t="s">
        <v>630</v>
      </c>
      <c r="E463" s="104" t="s">
        <v>342</v>
      </c>
      <c r="F463" s="104" t="s">
        <v>252</v>
      </c>
      <c r="G463" s="104">
        <v>6</v>
      </c>
      <c r="H463" s="105" t="str">
        <f>IF($B463&gt;"''",IF(ISNA(VLOOKUP($B463,MeetResults!$D:$F,3,0)),"",VLOOKUP($B463,MeetResults!$D:$F,3,0))&amp;IF(ISNA(VLOOKUP($B463,MeetResults!$P:$R,3,0)),"",VLOOKUP($B463,MeetResults!$P:$R,3,0)),"")</f>
        <v/>
      </c>
      <c r="I463" s="105" t="str">
        <f t="shared" si="0"/>
        <v/>
      </c>
    </row>
    <row r="464" spans="1:9" ht="14">
      <c r="A464" s="103" t="s">
        <v>171</v>
      </c>
      <c r="B464" s="107" t="s">
        <v>1012</v>
      </c>
      <c r="C464" s="103">
        <v>13</v>
      </c>
      <c r="D464" s="103" t="s">
        <v>630</v>
      </c>
      <c r="E464" s="104" t="s">
        <v>342</v>
      </c>
      <c r="F464" s="104" t="s">
        <v>252</v>
      </c>
      <c r="G464" s="104">
        <v>6</v>
      </c>
      <c r="H464" s="105" t="str">
        <f>IF($B464&gt;"''",IF(ISNA(VLOOKUP($B464,MeetResults!$D:$F,3,0)),"",VLOOKUP($B464,MeetResults!$D:$F,3,0))&amp;IF(ISNA(VLOOKUP($B464,MeetResults!$P:$R,3,0)),"",VLOOKUP($B464,MeetResults!$P:$R,3,0)),"")</f>
        <v/>
      </c>
      <c r="I464" s="108" t="str">
        <f t="shared" si="0"/>
        <v/>
      </c>
    </row>
    <row r="465" spans="1:9" ht="14">
      <c r="A465" s="103" t="s">
        <v>171</v>
      </c>
      <c r="B465" s="107" t="s">
        <v>1013</v>
      </c>
      <c r="C465" s="103">
        <v>13</v>
      </c>
      <c r="D465" s="103" t="s">
        <v>630</v>
      </c>
      <c r="E465" s="104" t="s">
        <v>342</v>
      </c>
      <c r="F465" s="104" t="s">
        <v>252</v>
      </c>
      <c r="G465" s="104">
        <v>6</v>
      </c>
      <c r="H465" s="105" t="str">
        <f>IF($B465&gt;"''",IF(ISNA(VLOOKUP($B465,MeetResults!$D:$F,3,0)),"",VLOOKUP($B465,MeetResults!$D:$F,3,0))&amp;IF(ISNA(VLOOKUP($B465,MeetResults!$P:$R,3,0)),"",VLOOKUP($B465,MeetResults!$P:$R,3,0)),"")</f>
        <v/>
      </c>
      <c r="I465" s="105" t="str">
        <f t="shared" si="0"/>
        <v/>
      </c>
    </row>
    <row r="466" spans="1:9" ht="14">
      <c r="A466" s="103" t="s">
        <v>171</v>
      </c>
      <c r="B466" s="107" t="s">
        <v>584</v>
      </c>
      <c r="C466" s="103">
        <v>12</v>
      </c>
      <c r="D466" s="103" t="s">
        <v>625</v>
      </c>
      <c r="E466" s="104" t="s">
        <v>341</v>
      </c>
      <c r="F466" s="104" t="s">
        <v>342</v>
      </c>
      <c r="G466" s="104">
        <v>6</v>
      </c>
      <c r="H466" s="105" t="str">
        <f>IF($B466&gt;"''",IF(ISNA(VLOOKUP($B466,MeetResults!$D:$F,3,0)),"",VLOOKUP($B466,MeetResults!$D:$F,3,0))&amp;IF(ISNA(VLOOKUP($B466,MeetResults!$P:$R,3,0)),"",VLOOKUP($B466,MeetResults!$P:$R,3,0)),"")</f>
        <v>44.15</v>
      </c>
      <c r="I466" s="108">
        <f t="shared" si="0"/>
        <v>44.15</v>
      </c>
    </row>
    <row r="467" spans="1:9" ht="14">
      <c r="A467" s="103" t="s">
        <v>171</v>
      </c>
      <c r="B467" s="107" t="s">
        <v>1014</v>
      </c>
      <c r="C467" s="103">
        <v>12</v>
      </c>
      <c r="D467" s="103" t="s">
        <v>625</v>
      </c>
      <c r="E467" s="104" t="s">
        <v>341</v>
      </c>
      <c r="F467" s="104" t="s">
        <v>342</v>
      </c>
      <c r="G467" s="104">
        <v>6</v>
      </c>
      <c r="H467" s="105" t="str">
        <f>IF($B467&gt;"''",IF(ISNA(VLOOKUP($B467,MeetResults!$D:$F,3,0)),"",VLOOKUP($B467,MeetResults!$D:$F,3,0))&amp;IF(ISNA(VLOOKUP($B467,MeetResults!$P:$R,3,0)),"",VLOOKUP($B467,MeetResults!$P:$R,3,0)),"")</f>
        <v/>
      </c>
      <c r="I467" s="108" t="str">
        <f t="shared" si="0"/>
        <v/>
      </c>
    </row>
    <row r="468" spans="1:9" ht="14">
      <c r="A468" s="103" t="s">
        <v>171</v>
      </c>
      <c r="B468" s="107" t="s">
        <v>1015</v>
      </c>
      <c r="C468" s="103">
        <v>12</v>
      </c>
      <c r="D468" s="103" t="s">
        <v>625</v>
      </c>
      <c r="E468" s="104" t="s">
        <v>341</v>
      </c>
      <c r="F468" s="104" t="s">
        <v>342</v>
      </c>
      <c r="G468" s="104">
        <v>6</v>
      </c>
      <c r="H468" s="105" t="str">
        <f>IF($B468&gt;"''",IF(ISNA(VLOOKUP($B468,MeetResults!$D:$F,3,0)),"",VLOOKUP($B468,MeetResults!$D:$F,3,0))&amp;IF(ISNA(VLOOKUP($B468,MeetResults!$P:$R,3,0)),"",VLOOKUP($B468,MeetResults!$P:$R,3,0)),"")</f>
        <v/>
      </c>
      <c r="I468" s="106" t="str">
        <f t="shared" si="0"/>
        <v/>
      </c>
    </row>
    <row r="469" spans="1:9" ht="14">
      <c r="A469" s="103" t="s">
        <v>171</v>
      </c>
      <c r="B469" s="107" t="s">
        <v>1016</v>
      </c>
      <c r="C469" s="103">
        <v>12</v>
      </c>
      <c r="D469" s="103" t="s">
        <v>625</v>
      </c>
      <c r="E469" s="104" t="s">
        <v>341</v>
      </c>
      <c r="F469" s="104" t="s">
        <v>342</v>
      </c>
      <c r="G469" s="104">
        <v>6</v>
      </c>
      <c r="H469" s="105" t="str">
        <f>IF($B469&gt;"''",IF(ISNA(VLOOKUP($B469,MeetResults!$D:$F,3,0)),"",VLOOKUP($B469,MeetResults!$D:$F,3,0))&amp;IF(ISNA(VLOOKUP($B469,MeetResults!$P:$R,3,0)),"",VLOOKUP($B469,MeetResults!$P:$R,3,0)),"")</f>
        <v/>
      </c>
      <c r="I469" s="106" t="str">
        <f t="shared" si="0"/>
        <v/>
      </c>
    </row>
    <row r="470" spans="1:9" ht="14">
      <c r="A470" s="103" t="s">
        <v>171</v>
      </c>
      <c r="B470" s="107" t="s">
        <v>1017</v>
      </c>
      <c r="C470" s="103">
        <v>12</v>
      </c>
      <c r="D470" s="103" t="s">
        <v>625</v>
      </c>
      <c r="E470" s="104" t="s">
        <v>341</v>
      </c>
      <c r="F470" s="104" t="s">
        <v>342</v>
      </c>
      <c r="G470" s="104">
        <v>6</v>
      </c>
      <c r="H470" s="105" t="str">
        <f>IF($B470&gt;"''",IF(ISNA(VLOOKUP($B470,MeetResults!$D:$F,3,0)),"",VLOOKUP($B470,MeetResults!$D:$F,3,0))&amp;IF(ISNA(VLOOKUP($B470,MeetResults!$P:$R,3,0)),"",VLOOKUP($B470,MeetResults!$P:$R,3,0)),"")</f>
        <v/>
      </c>
      <c r="I470" s="105" t="str">
        <f t="shared" si="0"/>
        <v/>
      </c>
    </row>
    <row r="471" spans="1:9" ht="14">
      <c r="A471" s="103" t="s">
        <v>171</v>
      </c>
      <c r="B471" s="107" t="s">
        <v>1018</v>
      </c>
      <c r="C471" s="103">
        <v>12</v>
      </c>
      <c r="D471" s="103" t="s">
        <v>625</v>
      </c>
      <c r="E471" s="104" t="s">
        <v>341</v>
      </c>
      <c r="F471" s="104" t="s">
        <v>342</v>
      </c>
      <c r="G471" s="104">
        <v>6</v>
      </c>
      <c r="H471" s="105" t="str">
        <f>IF($B471&gt;"''",IF(ISNA(VLOOKUP($B471,MeetResults!$D:$F,3,0)),"",VLOOKUP($B471,MeetResults!$D:$F,3,0))&amp;IF(ISNA(VLOOKUP($B471,MeetResults!$P:$R,3,0)),"",VLOOKUP($B471,MeetResults!$P:$R,3,0)),"")</f>
        <v/>
      </c>
      <c r="I471" s="106" t="str">
        <f t="shared" si="0"/>
        <v/>
      </c>
    </row>
    <row r="472" spans="1:9" ht="14">
      <c r="A472" s="103" t="s">
        <v>171</v>
      </c>
      <c r="B472" s="107" t="s">
        <v>1019</v>
      </c>
      <c r="C472" s="103">
        <v>11</v>
      </c>
      <c r="D472" s="103" t="s">
        <v>630</v>
      </c>
      <c r="E472" s="104" t="s">
        <v>341</v>
      </c>
      <c r="F472" s="104" t="s">
        <v>342</v>
      </c>
      <c r="G472" s="104">
        <v>6</v>
      </c>
      <c r="H472" s="105" t="str">
        <f>IF($B472&gt;"''",IF(ISNA(VLOOKUP($B472,MeetResults!$D:$F,3,0)),"",VLOOKUP($B472,MeetResults!$D:$F,3,0))&amp;IF(ISNA(VLOOKUP($B472,MeetResults!$P:$R,3,0)),"",VLOOKUP($B472,MeetResults!$P:$R,3,0)),"")</f>
        <v/>
      </c>
      <c r="I472" s="106" t="str">
        <f t="shared" si="0"/>
        <v/>
      </c>
    </row>
    <row r="473" spans="1:9" ht="14">
      <c r="A473" s="103" t="s">
        <v>171</v>
      </c>
      <c r="B473" s="107" t="s">
        <v>1020</v>
      </c>
      <c r="C473" s="103">
        <v>11</v>
      </c>
      <c r="D473" s="103" t="s">
        <v>630</v>
      </c>
      <c r="E473" s="104" t="s">
        <v>341</v>
      </c>
      <c r="F473" s="104" t="s">
        <v>342</v>
      </c>
      <c r="G473" s="104">
        <v>6</v>
      </c>
      <c r="H473" s="105" t="str">
        <f>IF($B473&gt;"''",IF(ISNA(VLOOKUP($B473,MeetResults!$D:$F,3,0)),"",VLOOKUP($B473,MeetResults!$D:$F,3,0))&amp;IF(ISNA(VLOOKUP($B473,MeetResults!$P:$R,3,0)),"",VLOOKUP($B473,MeetResults!$P:$R,3,0)),"")</f>
        <v/>
      </c>
      <c r="I473" s="105" t="str">
        <f t="shared" si="0"/>
        <v/>
      </c>
    </row>
    <row r="474" spans="1:9" ht="14">
      <c r="A474" s="103" t="s">
        <v>171</v>
      </c>
      <c r="B474" s="107" t="s">
        <v>1021</v>
      </c>
      <c r="C474" s="103">
        <v>11</v>
      </c>
      <c r="D474" s="103" t="s">
        <v>630</v>
      </c>
      <c r="E474" s="104" t="s">
        <v>341</v>
      </c>
      <c r="F474" s="104" t="s">
        <v>342</v>
      </c>
      <c r="G474" s="104">
        <v>6</v>
      </c>
      <c r="H474" s="105" t="str">
        <f>IF($B474&gt;"''",IF(ISNA(VLOOKUP($B474,MeetResults!$D:$F,3,0)),"",VLOOKUP($B474,MeetResults!$D:$F,3,0))&amp;IF(ISNA(VLOOKUP($B474,MeetResults!$P:$R,3,0)),"",VLOOKUP($B474,MeetResults!$P:$R,3,0)),"")</f>
        <v/>
      </c>
      <c r="I474" s="106" t="str">
        <f t="shared" si="0"/>
        <v/>
      </c>
    </row>
    <row r="475" spans="1:9" ht="14">
      <c r="A475" s="103" t="s">
        <v>171</v>
      </c>
      <c r="B475" s="107" t="s">
        <v>1022</v>
      </c>
      <c r="C475" s="103">
        <v>12</v>
      </c>
      <c r="D475" s="103" t="s">
        <v>630</v>
      </c>
      <c r="E475" s="104" t="s">
        <v>341</v>
      </c>
      <c r="F475" s="104" t="s">
        <v>342</v>
      </c>
      <c r="G475" s="104">
        <v>6</v>
      </c>
      <c r="H475" s="105" t="str">
        <f>IF($B475&gt;"''",IF(ISNA(VLOOKUP($B475,MeetResults!$D:$F,3,0)),"",VLOOKUP($B475,MeetResults!$D:$F,3,0))&amp;IF(ISNA(VLOOKUP($B475,MeetResults!$P:$R,3,0)),"",VLOOKUP($B475,MeetResults!$P:$R,3,0)),"")</f>
        <v/>
      </c>
      <c r="I475" s="108" t="str">
        <f t="shared" si="0"/>
        <v/>
      </c>
    </row>
    <row r="476" spans="1:9" ht="14">
      <c r="A476" s="103" t="s">
        <v>171</v>
      </c>
      <c r="B476" s="107" t="s">
        <v>1023</v>
      </c>
      <c r="C476" s="103">
        <v>11</v>
      </c>
      <c r="D476" s="103" t="s">
        <v>630</v>
      </c>
      <c r="E476" s="104" t="s">
        <v>341</v>
      </c>
      <c r="F476" s="104" t="s">
        <v>342</v>
      </c>
      <c r="G476" s="104">
        <v>6</v>
      </c>
      <c r="H476" s="105" t="str">
        <f>IF($B476&gt;"''",IF(ISNA(VLOOKUP($B476,MeetResults!$D:$F,3,0)),"",VLOOKUP($B476,MeetResults!$D:$F,3,0))&amp;IF(ISNA(VLOOKUP($B476,MeetResults!$P:$R,3,0)),"",VLOOKUP($B476,MeetResults!$P:$R,3,0)),"")</f>
        <v/>
      </c>
      <c r="I476" s="108" t="str">
        <f t="shared" si="0"/>
        <v/>
      </c>
    </row>
    <row r="477" spans="1:9" ht="14">
      <c r="A477" s="103" t="s">
        <v>171</v>
      </c>
      <c r="B477" s="107" t="s">
        <v>1024</v>
      </c>
      <c r="C477" s="103">
        <v>11</v>
      </c>
      <c r="D477" s="103" t="s">
        <v>630</v>
      </c>
      <c r="E477" s="104" t="s">
        <v>341</v>
      </c>
      <c r="F477" s="104" t="s">
        <v>342</v>
      </c>
      <c r="G477" s="104">
        <v>6</v>
      </c>
      <c r="H477" s="105" t="str">
        <f>IF($B477&gt;"''",IF(ISNA(VLOOKUP($B477,MeetResults!$D:$F,3,0)),"",VLOOKUP($B477,MeetResults!$D:$F,3,0))&amp;IF(ISNA(VLOOKUP($B477,MeetResults!$P:$R,3,0)),"",VLOOKUP($B477,MeetResults!$P:$R,3,0)),"")</f>
        <v/>
      </c>
      <c r="I477" s="105" t="str">
        <f t="shared" si="0"/>
        <v/>
      </c>
    </row>
    <row r="478" spans="1:9" ht="14">
      <c r="A478" s="103" t="s">
        <v>171</v>
      </c>
      <c r="B478" s="107" t="s">
        <v>1025</v>
      </c>
      <c r="C478" s="103">
        <v>11</v>
      </c>
      <c r="D478" s="103" t="s">
        <v>630</v>
      </c>
      <c r="E478" s="104" t="s">
        <v>341</v>
      </c>
      <c r="F478" s="104" t="s">
        <v>342</v>
      </c>
      <c r="G478" s="104">
        <v>6</v>
      </c>
      <c r="H478" s="105" t="str">
        <f>IF($B478&gt;"''",IF(ISNA(VLOOKUP($B478,MeetResults!$D:$F,3,0)),"",VLOOKUP($B478,MeetResults!$D:$F,3,0))&amp;IF(ISNA(VLOOKUP($B478,MeetResults!$P:$R,3,0)),"",VLOOKUP($B478,MeetResults!$P:$R,3,0)),"")</f>
        <v/>
      </c>
      <c r="I478" s="106" t="str">
        <f t="shared" si="0"/>
        <v/>
      </c>
    </row>
    <row r="479" spans="1:9" ht="14">
      <c r="A479" s="103" t="s">
        <v>171</v>
      </c>
      <c r="B479" s="107" t="s">
        <v>1026</v>
      </c>
      <c r="C479" s="103">
        <v>11</v>
      </c>
      <c r="D479" s="103" t="s">
        <v>630</v>
      </c>
      <c r="E479" s="104" t="s">
        <v>341</v>
      </c>
      <c r="F479" s="104" t="s">
        <v>342</v>
      </c>
      <c r="G479" s="104">
        <v>6</v>
      </c>
      <c r="H479" s="105" t="str">
        <f>IF($B479&gt;"''",IF(ISNA(VLOOKUP($B479,MeetResults!$D:$F,3,0)),"",VLOOKUP($B479,MeetResults!$D:$F,3,0))&amp;IF(ISNA(VLOOKUP($B479,MeetResults!$P:$R,3,0)),"",VLOOKUP($B479,MeetResults!$P:$R,3,0)),"")</f>
        <v/>
      </c>
      <c r="I479" s="105" t="str">
        <f t="shared" si="0"/>
        <v/>
      </c>
    </row>
    <row r="480" spans="1:9" ht="14">
      <c r="A480" s="103" t="s">
        <v>171</v>
      </c>
      <c r="B480" s="107" t="s">
        <v>1027</v>
      </c>
      <c r="C480" s="103">
        <v>12</v>
      </c>
      <c r="D480" s="103" t="s">
        <v>630</v>
      </c>
      <c r="E480" s="104" t="s">
        <v>341</v>
      </c>
      <c r="F480" s="104" t="s">
        <v>342</v>
      </c>
      <c r="G480" s="104">
        <v>6</v>
      </c>
      <c r="H480" s="105" t="str">
        <f>IF($B480&gt;"''",IF(ISNA(VLOOKUP($B480,MeetResults!$D:$F,3,0)),"",VLOOKUP($B480,MeetResults!$D:$F,3,0))&amp;IF(ISNA(VLOOKUP($B480,MeetResults!$P:$R,3,0)),"",VLOOKUP($B480,MeetResults!$P:$R,3,0)),"")</f>
        <v/>
      </c>
      <c r="I480" s="105" t="str">
        <f t="shared" si="0"/>
        <v/>
      </c>
    </row>
    <row r="481" spans="1:9" ht="14">
      <c r="A481" s="103" t="s">
        <v>171</v>
      </c>
      <c r="B481" s="107" t="s">
        <v>1028</v>
      </c>
      <c r="C481" s="103">
        <v>11</v>
      </c>
      <c r="D481" s="103" t="s">
        <v>630</v>
      </c>
      <c r="E481" s="104" t="s">
        <v>341</v>
      </c>
      <c r="F481" s="104" t="s">
        <v>342</v>
      </c>
      <c r="G481" s="104">
        <v>6</v>
      </c>
      <c r="H481" s="105" t="str">
        <f>IF($B481&gt;"''",IF(ISNA(VLOOKUP($B481,MeetResults!$D:$F,3,0)),"",VLOOKUP($B481,MeetResults!$D:$F,3,0))&amp;IF(ISNA(VLOOKUP($B481,MeetResults!$P:$R,3,0)),"",VLOOKUP($B481,MeetResults!$P:$R,3,0)),"")</f>
        <v/>
      </c>
      <c r="I481" s="108" t="str">
        <f t="shared" si="0"/>
        <v/>
      </c>
    </row>
    <row r="482" spans="1:9" ht="14">
      <c r="A482" s="103" t="s">
        <v>171</v>
      </c>
      <c r="B482" s="107" t="s">
        <v>1029</v>
      </c>
      <c r="C482" s="103">
        <v>11</v>
      </c>
      <c r="D482" s="103" t="s">
        <v>630</v>
      </c>
      <c r="E482" s="104" t="s">
        <v>341</v>
      </c>
      <c r="F482" s="104" t="s">
        <v>342</v>
      </c>
      <c r="G482" s="104">
        <v>6</v>
      </c>
      <c r="H482" s="105" t="str">
        <f>IF($B482&gt;"''",IF(ISNA(VLOOKUP($B482,MeetResults!$D:$F,3,0)),"",VLOOKUP($B482,MeetResults!$D:$F,3,0))&amp;IF(ISNA(VLOOKUP($B482,MeetResults!$P:$R,3,0)),"",VLOOKUP($B482,MeetResults!$P:$R,3,0)),"")</f>
        <v/>
      </c>
      <c r="I482" s="106" t="str">
        <f t="shared" si="0"/>
        <v/>
      </c>
    </row>
    <row r="483" spans="1:9" ht="14">
      <c r="A483" s="103" t="s">
        <v>171</v>
      </c>
      <c r="B483" s="107" t="s">
        <v>1030</v>
      </c>
      <c r="C483" s="103">
        <v>18</v>
      </c>
      <c r="D483" s="103" t="s">
        <v>625</v>
      </c>
      <c r="E483" s="104" t="s">
        <v>252</v>
      </c>
      <c r="F483" s="104" t="s">
        <v>252</v>
      </c>
      <c r="G483" s="104">
        <v>6</v>
      </c>
      <c r="H483" s="105" t="str">
        <f>IF($B483&gt;"''",IF(ISNA(VLOOKUP($B483,MeetResults!$D:$F,3,0)),"",VLOOKUP($B483,MeetResults!$D:$F,3,0))&amp;IF(ISNA(VLOOKUP($B483,MeetResults!$P:$R,3,0)),"",VLOOKUP($B483,MeetResults!$P:$R,3,0)),"")</f>
        <v/>
      </c>
      <c r="I483" s="108" t="str">
        <f t="shared" si="0"/>
        <v/>
      </c>
    </row>
    <row r="484" spans="1:9" ht="14">
      <c r="A484" s="103" t="s">
        <v>171</v>
      </c>
      <c r="B484" s="107" t="s">
        <v>1031</v>
      </c>
      <c r="C484" s="103">
        <v>15</v>
      </c>
      <c r="D484" s="103" t="s">
        <v>625</v>
      </c>
      <c r="E484" s="104" t="s">
        <v>252</v>
      </c>
      <c r="F484" s="104" t="s">
        <v>252</v>
      </c>
      <c r="G484" s="104">
        <v>6</v>
      </c>
      <c r="H484" s="105" t="str">
        <f>IF($B484&gt;"''",IF(ISNA(VLOOKUP($B484,MeetResults!$D:$F,3,0)),"",VLOOKUP($B484,MeetResults!$D:$F,3,0))&amp;IF(ISNA(VLOOKUP($B484,MeetResults!$P:$R,3,0)),"",VLOOKUP($B484,MeetResults!$P:$R,3,0)),"")</f>
        <v/>
      </c>
      <c r="I484" s="108" t="str">
        <f t="shared" si="0"/>
        <v/>
      </c>
    </row>
    <row r="485" spans="1:9" ht="14">
      <c r="A485" s="103" t="s">
        <v>174</v>
      </c>
      <c r="B485" s="107" t="s">
        <v>1032</v>
      </c>
      <c r="C485" s="103">
        <v>9</v>
      </c>
      <c r="D485" s="103" t="s">
        <v>625</v>
      </c>
      <c r="E485" s="104" t="s">
        <v>174</v>
      </c>
      <c r="F485" s="104" t="s">
        <v>341</v>
      </c>
      <c r="G485" s="104">
        <v>4</v>
      </c>
      <c r="H485" s="105" t="str">
        <f>IF($B485&gt;"''",IF(ISNA(VLOOKUP($B485,MeetResults!$D:$F,3,0)),"",VLOOKUP($B485,MeetResults!$D:$F,3,0))&amp;IF(ISNA(VLOOKUP($B485,MeetResults!$P:$R,3,0)),"",VLOOKUP($B485,MeetResults!$P:$R,3,0)),"")</f>
        <v/>
      </c>
      <c r="I485" s="105" t="str">
        <f t="shared" si="0"/>
        <v/>
      </c>
    </row>
    <row r="486" spans="1:9" ht="14">
      <c r="A486" s="103" t="s">
        <v>174</v>
      </c>
      <c r="B486" s="107" t="s">
        <v>1033</v>
      </c>
      <c r="C486" s="103">
        <v>7</v>
      </c>
      <c r="D486" s="103" t="s">
        <v>625</v>
      </c>
      <c r="E486" s="104" t="s">
        <v>174</v>
      </c>
      <c r="F486" s="104" t="s">
        <v>341</v>
      </c>
      <c r="G486" s="104">
        <v>4</v>
      </c>
      <c r="H486" s="105" t="str">
        <f>IF($B486&gt;"''",IF(ISNA(VLOOKUP($B486,MeetResults!$D:$F,3,0)),"",VLOOKUP($B486,MeetResults!$D:$F,3,0))&amp;IF(ISNA(VLOOKUP($B486,MeetResults!$P:$R,3,0)),"",VLOOKUP($B486,MeetResults!$P:$R,3,0)),"")</f>
        <v/>
      </c>
      <c r="I486" s="108" t="str">
        <f t="shared" si="0"/>
        <v/>
      </c>
    </row>
    <row r="487" spans="1:9" ht="14">
      <c r="A487" s="103" t="s">
        <v>174</v>
      </c>
      <c r="B487" s="107" t="s">
        <v>1034</v>
      </c>
      <c r="C487" s="103">
        <v>8</v>
      </c>
      <c r="D487" s="103" t="s">
        <v>625</v>
      </c>
      <c r="E487" s="104" t="s">
        <v>174</v>
      </c>
      <c r="F487" s="104" t="s">
        <v>341</v>
      </c>
      <c r="G487" s="104">
        <v>4</v>
      </c>
      <c r="H487" s="105" t="str">
        <f>IF($B487&gt;"''",IF(ISNA(VLOOKUP($B487,MeetResults!$D:$F,3,0)),"",VLOOKUP($B487,MeetResults!$D:$F,3,0))&amp;IF(ISNA(VLOOKUP($B487,MeetResults!$P:$R,3,0)),"",VLOOKUP($B487,MeetResults!$P:$R,3,0)),"")</f>
        <v/>
      </c>
      <c r="I487" s="105" t="str">
        <f t="shared" si="0"/>
        <v/>
      </c>
    </row>
    <row r="488" spans="1:9" ht="14">
      <c r="A488" s="103" t="s">
        <v>174</v>
      </c>
      <c r="B488" s="107" t="s">
        <v>1035</v>
      </c>
      <c r="C488" s="103">
        <v>7</v>
      </c>
      <c r="D488" s="103" t="s">
        <v>625</v>
      </c>
      <c r="E488" s="104" t="s">
        <v>174</v>
      </c>
      <c r="F488" s="104" t="s">
        <v>341</v>
      </c>
      <c r="G488" s="104">
        <v>4</v>
      </c>
      <c r="H488" s="105" t="str">
        <f>IF($B488&gt;"''",IF(ISNA(VLOOKUP($B488,MeetResults!$D:$F,3,0)),"",VLOOKUP($B488,MeetResults!$D:$F,3,0))&amp;IF(ISNA(VLOOKUP($B488,MeetResults!$P:$R,3,0)),"",VLOOKUP($B488,MeetResults!$P:$R,3,0)),"")</f>
        <v/>
      </c>
      <c r="I488" s="105" t="str">
        <f t="shared" si="0"/>
        <v/>
      </c>
    </row>
    <row r="489" spans="1:9" ht="14">
      <c r="A489" s="103" t="s">
        <v>174</v>
      </c>
      <c r="B489" s="107" t="s">
        <v>1036</v>
      </c>
      <c r="C489" s="103">
        <v>6</v>
      </c>
      <c r="D489" s="103" t="s">
        <v>625</v>
      </c>
      <c r="E489" s="104" t="s">
        <v>174</v>
      </c>
      <c r="F489" s="104" t="s">
        <v>341</v>
      </c>
      <c r="G489" s="104">
        <v>4</v>
      </c>
      <c r="H489" s="105" t="str">
        <f>IF($B489&gt;"''",IF(ISNA(VLOOKUP($B489,MeetResults!$D:$F,3,0)),"",VLOOKUP($B489,MeetResults!$D:$F,3,0))&amp;IF(ISNA(VLOOKUP($B489,MeetResults!$P:$R,3,0)),"",VLOOKUP($B489,MeetResults!$P:$R,3,0)),"")</f>
        <v/>
      </c>
      <c r="I489" s="108" t="str">
        <f t="shared" si="0"/>
        <v/>
      </c>
    </row>
    <row r="490" spans="1:9" ht="14">
      <c r="A490" s="103" t="s">
        <v>174</v>
      </c>
      <c r="B490" s="107" t="s">
        <v>488</v>
      </c>
      <c r="C490" s="103">
        <v>9</v>
      </c>
      <c r="D490" s="103" t="s">
        <v>625</v>
      </c>
      <c r="E490" s="104" t="s">
        <v>174</v>
      </c>
      <c r="F490" s="104" t="s">
        <v>341</v>
      </c>
      <c r="G490" s="104">
        <v>4</v>
      </c>
      <c r="H490" s="105" t="str">
        <f>IF($B490&gt;"''",IF(ISNA(VLOOKUP($B490,MeetResults!$D:$F,3,0)),"",VLOOKUP($B490,MeetResults!$D:$F,3,0))&amp;IF(ISNA(VLOOKUP($B490,MeetResults!$P:$R,3,0)),"",VLOOKUP($B490,MeetResults!$P:$R,3,0)),"")</f>
        <v>30.65</v>
      </c>
      <c r="I490" s="105">
        <f t="shared" si="0"/>
        <v>30.65</v>
      </c>
    </row>
    <row r="491" spans="1:9" ht="14">
      <c r="A491" s="103" t="s">
        <v>174</v>
      </c>
      <c r="B491" s="107" t="s">
        <v>1037</v>
      </c>
      <c r="C491" s="103">
        <v>7</v>
      </c>
      <c r="D491" s="103" t="s">
        <v>625</v>
      </c>
      <c r="E491" s="104" t="s">
        <v>174</v>
      </c>
      <c r="F491" s="104" t="s">
        <v>341</v>
      </c>
      <c r="G491" s="104">
        <v>4</v>
      </c>
      <c r="H491" s="105" t="str">
        <f>IF($B491&gt;"''",IF(ISNA(VLOOKUP($B491,MeetResults!$D:$F,3,0)),"",VLOOKUP($B491,MeetResults!$D:$F,3,0))&amp;IF(ISNA(VLOOKUP($B491,MeetResults!$P:$R,3,0)),"",VLOOKUP($B491,MeetResults!$P:$R,3,0)),"")</f>
        <v/>
      </c>
      <c r="I491" s="108" t="str">
        <f t="shared" si="0"/>
        <v/>
      </c>
    </row>
    <row r="492" spans="1:9" ht="14">
      <c r="A492" s="103" t="s">
        <v>174</v>
      </c>
      <c r="B492" s="107" t="s">
        <v>1038</v>
      </c>
      <c r="C492" s="103">
        <v>10</v>
      </c>
      <c r="D492" s="103" t="s">
        <v>625</v>
      </c>
      <c r="E492" s="104" t="s">
        <v>174</v>
      </c>
      <c r="F492" s="104" t="s">
        <v>341</v>
      </c>
      <c r="G492" s="104">
        <v>4</v>
      </c>
      <c r="H492" s="105" t="str">
        <f>IF($B492&gt;"''",IF(ISNA(VLOOKUP($B492,MeetResults!$D:$F,3,0)),"",VLOOKUP($B492,MeetResults!$D:$F,3,0))&amp;IF(ISNA(VLOOKUP($B492,MeetResults!$P:$R,3,0)),"",VLOOKUP($B492,MeetResults!$P:$R,3,0)),"")</f>
        <v/>
      </c>
      <c r="I492" s="105" t="str">
        <f t="shared" si="0"/>
        <v/>
      </c>
    </row>
    <row r="493" spans="1:9" ht="14">
      <c r="A493" s="103" t="s">
        <v>174</v>
      </c>
      <c r="B493" s="107" t="s">
        <v>1039</v>
      </c>
      <c r="C493" s="103">
        <v>9</v>
      </c>
      <c r="D493" s="103" t="s">
        <v>625</v>
      </c>
      <c r="E493" s="104" t="s">
        <v>174</v>
      </c>
      <c r="F493" s="104" t="s">
        <v>341</v>
      </c>
      <c r="G493" s="104">
        <v>4</v>
      </c>
      <c r="H493" s="105" t="str">
        <f>IF($B493&gt;"''",IF(ISNA(VLOOKUP($B493,MeetResults!$D:$F,3,0)),"",VLOOKUP($B493,MeetResults!$D:$F,3,0))&amp;IF(ISNA(VLOOKUP($B493,MeetResults!$P:$R,3,0)),"",VLOOKUP($B493,MeetResults!$P:$R,3,0)),"")</f>
        <v/>
      </c>
      <c r="I493" s="108" t="str">
        <f t="shared" si="0"/>
        <v/>
      </c>
    </row>
    <row r="494" spans="1:9" ht="14">
      <c r="A494" s="103" t="s">
        <v>174</v>
      </c>
      <c r="B494" s="107" t="s">
        <v>1040</v>
      </c>
      <c r="C494" s="103">
        <v>9</v>
      </c>
      <c r="D494" s="103" t="s">
        <v>625</v>
      </c>
      <c r="E494" s="104" t="s">
        <v>174</v>
      </c>
      <c r="F494" s="104" t="s">
        <v>341</v>
      </c>
      <c r="G494" s="104">
        <v>4</v>
      </c>
      <c r="H494" s="105" t="str">
        <f>IF($B494&gt;"''",IF(ISNA(VLOOKUP($B494,MeetResults!$D:$F,3,0)),"",VLOOKUP($B494,MeetResults!$D:$F,3,0))&amp;IF(ISNA(VLOOKUP($B494,MeetResults!$P:$R,3,0)),"",VLOOKUP($B494,MeetResults!$P:$R,3,0)),"")</f>
        <v/>
      </c>
      <c r="I494" s="108" t="str">
        <f t="shared" si="0"/>
        <v/>
      </c>
    </row>
    <row r="495" spans="1:9" ht="14">
      <c r="A495" s="103" t="s">
        <v>174</v>
      </c>
      <c r="B495" s="107" t="s">
        <v>1041</v>
      </c>
      <c r="C495" s="103">
        <v>10</v>
      </c>
      <c r="D495" s="103" t="s">
        <v>630</v>
      </c>
      <c r="E495" s="104" t="s">
        <v>174</v>
      </c>
      <c r="F495" s="104" t="s">
        <v>341</v>
      </c>
      <c r="G495" s="104">
        <v>4</v>
      </c>
      <c r="H495" s="105" t="str">
        <f>IF($B495&gt;"''",IF(ISNA(VLOOKUP($B495,MeetResults!$D:$F,3,0)),"",VLOOKUP($B495,MeetResults!$D:$F,3,0))&amp;IF(ISNA(VLOOKUP($B495,MeetResults!$P:$R,3,0)),"",VLOOKUP($B495,MeetResults!$P:$R,3,0)),"")</f>
        <v/>
      </c>
      <c r="I495" s="105" t="str">
        <f t="shared" si="0"/>
        <v/>
      </c>
    </row>
    <row r="496" spans="1:9" ht="14">
      <c r="A496" s="103" t="s">
        <v>174</v>
      </c>
      <c r="B496" s="107" t="s">
        <v>1042</v>
      </c>
      <c r="C496" s="103">
        <v>6</v>
      </c>
      <c r="D496" s="103" t="s">
        <v>630</v>
      </c>
      <c r="E496" s="104" t="s">
        <v>174</v>
      </c>
      <c r="F496" s="104" t="s">
        <v>341</v>
      </c>
      <c r="G496" s="104">
        <v>4</v>
      </c>
      <c r="H496" s="105" t="str">
        <f>IF($B496&gt;"''",IF(ISNA(VLOOKUP($B496,MeetResults!$D:$F,3,0)),"",VLOOKUP($B496,MeetResults!$D:$F,3,0))&amp;IF(ISNA(VLOOKUP($B496,MeetResults!$P:$R,3,0)),"",VLOOKUP($B496,MeetResults!$P:$R,3,0)),"")</f>
        <v/>
      </c>
      <c r="I496" s="108" t="str">
        <f t="shared" si="0"/>
        <v/>
      </c>
    </row>
    <row r="497" spans="1:9" ht="14">
      <c r="A497" s="103" t="s">
        <v>174</v>
      </c>
      <c r="B497" s="107" t="s">
        <v>1043</v>
      </c>
      <c r="C497" s="103">
        <v>8</v>
      </c>
      <c r="D497" s="103" t="s">
        <v>630</v>
      </c>
      <c r="E497" s="104" t="s">
        <v>174</v>
      </c>
      <c r="F497" s="104" t="s">
        <v>341</v>
      </c>
      <c r="G497" s="104">
        <v>4</v>
      </c>
      <c r="H497" s="105" t="str">
        <f>IF($B497&gt;"''",IF(ISNA(VLOOKUP($B497,MeetResults!$D:$F,3,0)),"",VLOOKUP($B497,MeetResults!$D:$F,3,0))&amp;IF(ISNA(VLOOKUP($B497,MeetResults!$P:$R,3,0)),"",VLOOKUP($B497,MeetResults!$P:$R,3,0)),"")</f>
        <v/>
      </c>
      <c r="I497" s="106" t="str">
        <f t="shared" si="0"/>
        <v/>
      </c>
    </row>
    <row r="498" spans="1:9" ht="14">
      <c r="A498" s="103" t="s">
        <v>174</v>
      </c>
      <c r="B498" s="107" t="s">
        <v>1044</v>
      </c>
      <c r="C498" s="103">
        <v>7</v>
      </c>
      <c r="D498" s="103" t="s">
        <v>630</v>
      </c>
      <c r="E498" s="104" t="s">
        <v>174</v>
      </c>
      <c r="F498" s="104" t="s">
        <v>341</v>
      </c>
      <c r="G498" s="104">
        <v>4</v>
      </c>
      <c r="H498" s="105" t="str">
        <f>IF($B498&gt;"''",IF(ISNA(VLOOKUP($B498,MeetResults!$D:$F,3,0)),"",VLOOKUP($B498,MeetResults!$D:$F,3,0))&amp;IF(ISNA(VLOOKUP($B498,MeetResults!$P:$R,3,0)),"",VLOOKUP($B498,MeetResults!$P:$R,3,0)),"")</f>
        <v/>
      </c>
      <c r="I498" s="106" t="str">
        <f t="shared" si="0"/>
        <v/>
      </c>
    </row>
    <row r="499" spans="1:9" ht="14">
      <c r="A499" s="103" t="s">
        <v>174</v>
      </c>
      <c r="B499" s="107" t="s">
        <v>1045</v>
      </c>
      <c r="C499" s="103">
        <v>9</v>
      </c>
      <c r="D499" s="103" t="s">
        <v>630</v>
      </c>
      <c r="E499" s="104" t="s">
        <v>174</v>
      </c>
      <c r="F499" s="104" t="s">
        <v>341</v>
      </c>
      <c r="G499" s="104">
        <v>4</v>
      </c>
      <c r="H499" s="105" t="str">
        <f>IF($B499&gt;"''",IF(ISNA(VLOOKUP($B499,MeetResults!$D:$F,3,0)),"",VLOOKUP($B499,MeetResults!$D:$F,3,0))&amp;IF(ISNA(VLOOKUP($B499,MeetResults!$P:$R,3,0)),"",VLOOKUP($B499,MeetResults!$P:$R,3,0)),"")</f>
        <v/>
      </c>
      <c r="I499" s="108" t="str">
        <f t="shared" si="0"/>
        <v/>
      </c>
    </row>
    <row r="500" spans="1:9" ht="14">
      <c r="A500" s="103" t="s">
        <v>174</v>
      </c>
      <c r="B500" s="107" t="s">
        <v>381</v>
      </c>
      <c r="C500" s="103">
        <v>7</v>
      </c>
      <c r="D500" s="103" t="s">
        <v>630</v>
      </c>
      <c r="E500" s="104" t="s">
        <v>174</v>
      </c>
      <c r="F500" s="104" t="s">
        <v>341</v>
      </c>
      <c r="G500" s="104">
        <v>4</v>
      </c>
      <c r="H500" s="105" t="str">
        <f>IF($B500&gt;"''",IF(ISNA(VLOOKUP($B500,MeetResults!$D:$F,3,0)),"",VLOOKUP($B500,MeetResults!$D:$F,3,0))&amp;IF(ISNA(VLOOKUP($B500,MeetResults!$P:$R,3,0)),"",VLOOKUP($B500,MeetResults!$P:$R,3,0)),"")</f>
        <v>34.7</v>
      </c>
      <c r="I500" s="108">
        <f t="shared" si="0"/>
        <v>34.700000000000003</v>
      </c>
    </row>
    <row r="501" spans="1:9" ht="14">
      <c r="A501" s="103" t="s">
        <v>174</v>
      </c>
      <c r="B501" s="107" t="s">
        <v>1046</v>
      </c>
      <c r="C501" s="103">
        <v>7</v>
      </c>
      <c r="D501" s="103" t="s">
        <v>630</v>
      </c>
      <c r="E501" s="104" t="s">
        <v>174</v>
      </c>
      <c r="F501" s="104" t="s">
        <v>341</v>
      </c>
      <c r="G501" s="104">
        <v>4</v>
      </c>
      <c r="H501" s="105" t="str">
        <f>IF($B501&gt;"''",IF(ISNA(VLOOKUP($B501,MeetResults!$D:$F,3,0)),"",VLOOKUP($B501,MeetResults!$D:$F,3,0))&amp;IF(ISNA(VLOOKUP($B501,MeetResults!$P:$R,3,0)),"",VLOOKUP($B501,MeetResults!$P:$R,3,0)),"")</f>
        <v/>
      </c>
      <c r="I501" s="108" t="str">
        <f t="shared" si="0"/>
        <v/>
      </c>
    </row>
    <row r="502" spans="1:9" ht="14">
      <c r="A502" s="103" t="s">
        <v>174</v>
      </c>
      <c r="B502" s="107" t="s">
        <v>1047</v>
      </c>
      <c r="C502" s="103">
        <v>9</v>
      </c>
      <c r="D502" s="103" t="s">
        <v>630</v>
      </c>
      <c r="E502" s="104" t="s">
        <v>174</v>
      </c>
      <c r="F502" s="104" t="s">
        <v>341</v>
      </c>
      <c r="G502" s="104">
        <v>4</v>
      </c>
      <c r="H502" s="105" t="str">
        <f>IF($B502&gt;"''",IF(ISNA(VLOOKUP($B502,MeetResults!$D:$F,3,0)),"",VLOOKUP($B502,MeetResults!$D:$F,3,0))&amp;IF(ISNA(VLOOKUP($B502,MeetResults!$P:$R,3,0)),"",VLOOKUP($B502,MeetResults!$P:$R,3,0)),"")</f>
        <v/>
      </c>
      <c r="I502" s="108" t="str">
        <f t="shared" si="0"/>
        <v/>
      </c>
    </row>
    <row r="503" spans="1:9" ht="14">
      <c r="A503" s="103" t="s">
        <v>174</v>
      </c>
      <c r="B503" s="107" t="s">
        <v>1048</v>
      </c>
      <c r="C503" s="103">
        <v>7</v>
      </c>
      <c r="D503" s="103" t="s">
        <v>630</v>
      </c>
      <c r="E503" s="104" t="s">
        <v>174</v>
      </c>
      <c r="F503" s="104" t="s">
        <v>341</v>
      </c>
      <c r="G503" s="104">
        <v>4</v>
      </c>
      <c r="H503" s="105" t="str">
        <f>IF($B503&gt;"''",IF(ISNA(VLOOKUP($B503,MeetResults!$D:$F,3,0)),"",VLOOKUP($B503,MeetResults!$D:$F,3,0))&amp;IF(ISNA(VLOOKUP($B503,MeetResults!$P:$R,3,0)),"",VLOOKUP($B503,MeetResults!$P:$R,3,0)),"")</f>
        <v/>
      </c>
      <c r="I503" s="106" t="str">
        <f t="shared" si="0"/>
        <v/>
      </c>
    </row>
    <row r="504" spans="1:9" ht="14">
      <c r="A504" s="103" t="s">
        <v>174</v>
      </c>
      <c r="B504" s="107" t="s">
        <v>1049</v>
      </c>
      <c r="C504" s="103">
        <v>10</v>
      </c>
      <c r="D504" s="103" t="s">
        <v>630</v>
      </c>
      <c r="E504" s="104" t="s">
        <v>174</v>
      </c>
      <c r="F504" s="104" t="s">
        <v>341</v>
      </c>
      <c r="G504" s="104">
        <v>4</v>
      </c>
      <c r="H504" s="105" t="str">
        <f>IF($B504&gt;"''",IF(ISNA(VLOOKUP($B504,MeetResults!$D:$F,3,0)),"",VLOOKUP($B504,MeetResults!$D:$F,3,0))&amp;IF(ISNA(VLOOKUP($B504,MeetResults!$P:$R,3,0)),"",VLOOKUP($B504,MeetResults!$P:$R,3,0)),"")</f>
        <v/>
      </c>
      <c r="I504" s="108" t="str">
        <f t="shared" si="0"/>
        <v/>
      </c>
    </row>
    <row r="505" spans="1:9" ht="14">
      <c r="A505" s="103" t="s">
        <v>174</v>
      </c>
      <c r="B505" s="107" t="s">
        <v>1050</v>
      </c>
      <c r="C505" s="103">
        <v>7</v>
      </c>
      <c r="D505" s="103" t="s">
        <v>630</v>
      </c>
      <c r="E505" s="104" t="s">
        <v>174</v>
      </c>
      <c r="F505" s="104" t="s">
        <v>341</v>
      </c>
      <c r="G505" s="104">
        <v>4</v>
      </c>
      <c r="H505" s="105" t="str">
        <f>IF($B505&gt;"''",IF(ISNA(VLOOKUP($B505,MeetResults!$D:$F,3,0)),"",VLOOKUP($B505,MeetResults!$D:$F,3,0))&amp;IF(ISNA(VLOOKUP($B505,MeetResults!$P:$R,3,0)),"",VLOOKUP($B505,MeetResults!$P:$R,3,0)),"")</f>
        <v/>
      </c>
      <c r="I505" s="105" t="str">
        <f t="shared" si="0"/>
        <v/>
      </c>
    </row>
    <row r="506" spans="1:9" ht="14">
      <c r="A506" s="103" t="s">
        <v>174</v>
      </c>
      <c r="B506" s="107" t="s">
        <v>386</v>
      </c>
      <c r="C506" s="103">
        <v>7</v>
      </c>
      <c r="D506" s="103" t="s">
        <v>630</v>
      </c>
      <c r="E506" s="104" t="s">
        <v>174</v>
      </c>
      <c r="F506" s="104" t="s">
        <v>341</v>
      </c>
      <c r="G506" s="104">
        <v>4</v>
      </c>
      <c r="H506" s="105" t="str">
        <f>IF($B506&gt;"''",IF(ISNA(VLOOKUP($B506,MeetResults!$D:$F,3,0)),"",VLOOKUP($B506,MeetResults!$D:$F,3,0))&amp;IF(ISNA(VLOOKUP($B506,MeetResults!$P:$R,3,0)),"",VLOOKUP($B506,MeetResults!$P:$R,3,0)),"")</f>
        <v>27.1</v>
      </c>
      <c r="I506" s="105">
        <f t="shared" si="0"/>
        <v>27.1</v>
      </c>
    </row>
    <row r="507" spans="1:9" ht="14">
      <c r="A507" s="103" t="s">
        <v>174</v>
      </c>
      <c r="B507" s="107" t="s">
        <v>1051</v>
      </c>
      <c r="C507" s="103">
        <v>9</v>
      </c>
      <c r="D507" s="103" t="s">
        <v>630</v>
      </c>
      <c r="E507" s="104" t="s">
        <v>174</v>
      </c>
      <c r="F507" s="104" t="s">
        <v>341</v>
      </c>
      <c r="G507" s="104">
        <v>4</v>
      </c>
      <c r="H507" s="105" t="str">
        <f>IF($B507&gt;"''",IF(ISNA(VLOOKUP($B507,MeetResults!$D:$F,3,0)),"",VLOOKUP($B507,MeetResults!$D:$F,3,0))&amp;IF(ISNA(VLOOKUP($B507,MeetResults!$P:$R,3,0)),"",VLOOKUP($B507,MeetResults!$P:$R,3,0)),"")</f>
        <v/>
      </c>
      <c r="I507" s="108" t="str">
        <f t="shared" si="0"/>
        <v/>
      </c>
    </row>
    <row r="508" spans="1:9" ht="14">
      <c r="A508" s="103" t="s">
        <v>174</v>
      </c>
      <c r="B508" s="107" t="s">
        <v>1052</v>
      </c>
      <c r="C508" s="103">
        <v>10</v>
      </c>
      <c r="D508" s="103" t="s">
        <v>630</v>
      </c>
      <c r="E508" s="104" t="s">
        <v>174</v>
      </c>
      <c r="F508" s="104" t="s">
        <v>341</v>
      </c>
      <c r="G508" s="104">
        <v>4</v>
      </c>
      <c r="H508" s="105" t="str">
        <f>IF($B508&gt;"''",IF(ISNA(VLOOKUP($B508,MeetResults!$D:$F,3,0)),"",VLOOKUP($B508,MeetResults!$D:$F,3,0))&amp;IF(ISNA(VLOOKUP($B508,MeetResults!$P:$R,3,0)),"",VLOOKUP($B508,MeetResults!$P:$R,3,0)),"")</f>
        <v/>
      </c>
      <c r="I508" s="105" t="str">
        <f t="shared" si="0"/>
        <v/>
      </c>
    </row>
    <row r="509" spans="1:9" ht="14">
      <c r="A509" s="103" t="s">
        <v>174</v>
      </c>
      <c r="B509" s="107" t="s">
        <v>399</v>
      </c>
      <c r="C509" s="103">
        <v>7</v>
      </c>
      <c r="D509" s="103" t="s">
        <v>630</v>
      </c>
      <c r="E509" s="104" t="s">
        <v>174</v>
      </c>
      <c r="F509" s="104" t="s">
        <v>341</v>
      </c>
      <c r="G509" s="104">
        <v>4</v>
      </c>
      <c r="H509" s="105" t="str">
        <f>IF($B509&gt;"''",IF(ISNA(VLOOKUP($B509,MeetResults!$D:$F,3,0)),"",VLOOKUP($B509,MeetResults!$D:$F,3,0))&amp;IF(ISNA(VLOOKUP($B509,MeetResults!$P:$R,3,0)),"",VLOOKUP($B509,MeetResults!$P:$R,3,0)),"")</f>
        <v>35.6</v>
      </c>
      <c r="I509" s="108">
        <f t="shared" si="0"/>
        <v>35.6</v>
      </c>
    </row>
    <row r="510" spans="1:9" ht="14">
      <c r="A510" s="103" t="s">
        <v>174</v>
      </c>
      <c r="B510" s="107" t="s">
        <v>1053</v>
      </c>
      <c r="C510" s="103">
        <v>9</v>
      </c>
      <c r="D510" s="103" t="s">
        <v>630</v>
      </c>
      <c r="E510" s="104" t="s">
        <v>174</v>
      </c>
      <c r="F510" s="104" t="s">
        <v>341</v>
      </c>
      <c r="G510" s="104">
        <v>4</v>
      </c>
      <c r="H510" s="105" t="str">
        <f>IF($B510&gt;"''",IF(ISNA(VLOOKUP($B510,MeetResults!$D:$F,3,0)),"",VLOOKUP($B510,MeetResults!$D:$F,3,0))&amp;IF(ISNA(VLOOKUP($B510,MeetResults!$P:$R,3,0)),"",VLOOKUP($B510,MeetResults!$P:$R,3,0)),"")</f>
        <v/>
      </c>
      <c r="I510" s="108" t="str">
        <f t="shared" si="0"/>
        <v/>
      </c>
    </row>
    <row r="511" spans="1:9" ht="14">
      <c r="A511" s="103" t="s">
        <v>174</v>
      </c>
      <c r="B511" s="107" t="s">
        <v>460</v>
      </c>
      <c r="C511" s="103">
        <v>8</v>
      </c>
      <c r="D511" s="103" t="s">
        <v>630</v>
      </c>
      <c r="E511" s="104" t="s">
        <v>174</v>
      </c>
      <c r="F511" s="104" t="s">
        <v>341</v>
      </c>
      <c r="G511" s="104">
        <v>4</v>
      </c>
      <c r="H511" s="105" t="str">
        <f>IF($B511&gt;"''",IF(ISNA(VLOOKUP($B511,MeetResults!$D:$F,3,0)),"",VLOOKUP($B511,MeetResults!$D:$F,3,0))&amp;IF(ISNA(VLOOKUP($B511,MeetResults!$P:$R,3,0)),"",VLOOKUP($B511,MeetResults!$P:$R,3,0)),"")</f>
        <v>55</v>
      </c>
      <c r="I511" s="105">
        <f t="shared" si="0"/>
        <v>55</v>
      </c>
    </row>
    <row r="512" spans="1:9" ht="14">
      <c r="A512" s="103" t="s">
        <v>174</v>
      </c>
      <c r="B512" s="107" t="s">
        <v>1054</v>
      </c>
      <c r="C512" s="103">
        <v>9</v>
      </c>
      <c r="D512" s="103" t="s">
        <v>630</v>
      </c>
      <c r="E512" s="104" t="s">
        <v>174</v>
      </c>
      <c r="F512" s="104" t="s">
        <v>341</v>
      </c>
      <c r="G512" s="104">
        <v>4</v>
      </c>
      <c r="H512" s="105" t="str">
        <f>IF($B512&gt;"''",IF(ISNA(VLOOKUP($B512,MeetResults!$D:$F,3,0)),"",VLOOKUP($B512,MeetResults!$D:$F,3,0))&amp;IF(ISNA(VLOOKUP($B512,MeetResults!$P:$R,3,0)),"",VLOOKUP($B512,MeetResults!$P:$R,3,0)),"")</f>
        <v/>
      </c>
      <c r="I512" s="105" t="str">
        <f t="shared" si="0"/>
        <v/>
      </c>
    </row>
    <row r="513" spans="1:9" ht="14">
      <c r="A513" s="103" t="s">
        <v>174</v>
      </c>
      <c r="B513" s="107" t="s">
        <v>464</v>
      </c>
      <c r="C513" s="103">
        <v>8</v>
      </c>
      <c r="D513" s="103" t="s">
        <v>630</v>
      </c>
      <c r="E513" s="104" t="s">
        <v>174</v>
      </c>
      <c r="F513" s="104" t="s">
        <v>341</v>
      </c>
      <c r="G513" s="104">
        <v>4</v>
      </c>
      <c r="H513" s="105" t="str">
        <f>IF($B513&gt;"''",IF(ISNA(VLOOKUP($B513,MeetResults!$D:$F,3,0)),"",VLOOKUP($B513,MeetResults!$D:$F,3,0))&amp;IF(ISNA(VLOOKUP($B513,MeetResults!$P:$R,3,0)),"",VLOOKUP($B513,MeetResults!$P:$R,3,0)),"")</f>
        <v>19.75</v>
      </c>
      <c r="I513" s="108">
        <f t="shared" si="0"/>
        <v>19.75</v>
      </c>
    </row>
    <row r="514" spans="1:9" ht="14">
      <c r="A514" s="103" t="s">
        <v>174</v>
      </c>
      <c r="B514" s="107" t="s">
        <v>1055</v>
      </c>
      <c r="C514" s="103">
        <v>8</v>
      </c>
      <c r="D514" s="103" t="s">
        <v>630</v>
      </c>
      <c r="E514" s="104" t="s">
        <v>174</v>
      </c>
      <c r="F514" s="104" t="s">
        <v>341</v>
      </c>
      <c r="G514" s="104">
        <v>4</v>
      </c>
      <c r="H514" s="105" t="str">
        <f>IF($B514&gt;"''",IF(ISNA(VLOOKUP($B514,MeetResults!$D:$F,3,0)),"",VLOOKUP($B514,MeetResults!$D:$F,3,0))&amp;IF(ISNA(VLOOKUP($B514,MeetResults!$P:$R,3,0)),"",VLOOKUP($B514,MeetResults!$P:$R,3,0)),"")</f>
        <v/>
      </c>
      <c r="I514" s="108" t="str">
        <f t="shared" si="0"/>
        <v/>
      </c>
    </row>
    <row r="515" spans="1:9" ht="14">
      <c r="A515" s="103" t="s">
        <v>174</v>
      </c>
      <c r="B515" s="107" t="s">
        <v>1056</v>
      </c>
      <c r="C515" s="103">
        <v>6</v>
      </c>
      <c r="D515" s="103" t="s">
        <v>630</v>
      </c>
      <c r="E515" s="104" t="s">
        <v>174</v>
      </c>
      <c r="F515" s="104" t="s">
        <v>341</v>
      </c>
      <c r="G515" s="104">
        <v>4</v>
      </c>
      <c r="H515" s="105" t="str">
        <f>IF($B515&gt;"''",IF(ISNA(VLOOKUP($B515,MeetResults!$D:$F,3,0)),"",VLOOKUP($B515,MeetResults!$D:$F,3,0))&amp;IF(ISNA(VLOOKUP($B515,MeetResults!$P:$R,3,0)),"",VLOOKUP($B515,MeetResults!$P:$R,3,0)),"")</f>
        <v/>
      </c>
      <c r="I515" s="108" t="str">
        <f t="shared" si="0"/>
        <v/>
      </c>
    </row>
    <row r="516" spans="1:9" ht="14">
      <c r="A516" s="103" t="s">
        <v>174</v>
      </c>
      <c r="B516" s="107" t="s">
        <v>1057</v>
      </c>
      <c r="C516" s="103">
        <v>10</v>
      </c>
      <c r="D516" s="103" t="s">
        <v>630</v>
      </c>
      <c r="E516" s="104" t="s">
        <v>174</v>
      </c>
      <c r="F516" s="104" t="s">
        <v>341</v>
      </c>
      <c r="G516" s="104">
        <v>4</v>
      </c>
      <c r="H516" s="105" t="str">
        <f>IF($B516&gt;"''",IF(ISNA(VLOOKUP($B516,MeetResults!$D:$F,3,0)),"",VLOOKUP($B516,MeetResults!$D:$F,3,0))&amp;IF(ISNA(VLOOKUP($B516,MeetResults!$P:$R,3,0)),"",VLOOKUP($B516,MeetResults!$P:$R,3,0)),"")</f>
        <v/>
      </c>
      <c r="I516" s="108" t="str">
        <f t="shared" si="0"/>
        <v/>
      </c>
    </row>
    <row r="517" spans="1:9" ht="14">
      <c r="A517" s="103" t="s">
        <v>174</v>
      </c>
      <c r="B517" s="107" t="s">
        <v>1058</v>
      </c>
      <c r="C517" s="103">
        <v>8</v>
      </c>
      <c r="D517" s="103" t="s">
        <v>630</v>
      </c>
      <c r="E517" s="104" t="s">
        <v>174</v>
      </c>
      <c r="F517" s="104" t="s">
        <v>341</v>
      </c>
      <c r="G517" s="104">
        <v>4</v>
      </c>
      <c r="H517" s="105" t="str">
        <f>IF($B517&gt;"''",IF(ISNA(VLOOKUP($B517,MeetResults!$D:$F,3,0)),"",VLOOKUP($B517,MeetResults!$D:$F,3,0))&amp;IF(ISNA(VLOOKUP($B517,MeetResults!$P:$R,3,0)),"",VLOOKUP($B517,MeetResults!$P:$R,3,0)),"")</f>
        <v/>
      </c>
      <c r="I517" s="106" t="str">
        <f t="shared" si="0"/>
        <v/>
      </c>
    </row>
    <row r="518" spans="1:9" ht="14">
      <c r="A518" s="103" t="s">
        <v>174</v>
      </c>
      <c r="B518" s="107" t="s">
        <v>1059</v>
      </c>
      <c r="C518" s="103">
        <v>8</v>
      </c>
      <c r="D518" s="103" t="s">
        <v>630</v>
      </c>
      <c r="E518" s="104" t="s">
        <v>174</v>
      </c>
      <c r="F518" s="104" t="s">
        <v>341</v>
      </c>
      <c r="G518" s="104">
        <v>4</v>
      </c>
      <c r="H518" s="105" t="str">
        <f>IF($B518&gt;"''",IF(ISNA(VLOOKUP($B518,MeetResults!$D:$F,3,0)),"",VLOOKUP($B518,MeetResults!$D:$F,3,0))&amp;IF(ISNA(VLOOKUP($B518,MeetResults!$P:$R,3,0)),"",VLOOKUP($B518,MeetResults!$P:$R,3,0)),"")</f>
        <v/>
      </c>
      <c r="I518" s="106" t="str">
        <f t="shared" si="0"/>
        <v/>
      </c>
    </row>
    <row r="519" spans="1:9" ht="14">
      <c r="A519" s="103" t="s">
        <v>174</v>
      </c>
      <c r="B519" s="107" t="s">
        <v>1060</v>
      </c>
      <c r="C519" s="103">
        <v>7</v>
      </c>
      <c r="D519" s="103" t="s">
        <v>630</v>
      </c>
      <c r="E519" s="104" t="s">
        <v>174</v>
      </c>
      <c r="F519" s="104" t="s">
        <v>341</v>
      </c>
      <c r="G519" s="104">
        <v>4</v>
      </c>
      <c r="H519" s="105" t="str">
        <f>IF($B519&gt;"''",IF(ISNA(VLOOKUP($B519,MeetResults!$D:$F,3,0)),"",VLOOKUP($B519,MeetResults!$D:$F,3,0))&amp;IF(ISNA(VLOOKUP($B519,MeetResults!$P:$R,3,0)),"",VLOOKUP($B519,MeetResults!$P:$R,3,0)),"")</f>
        <v/>
      </c>
      <c r="I519" s="105" t="str">
        <f t="shared" si="0"/>
        <v/>
      </c>
    </row>
    <row r="520" spans="1:9" ht="14">
      <c r="A520" s="103" t="s">
        <v>174</v>
      </c>
      <c r="B520" s="107" t="s">
        <v>1061</v>
      </c>
      <c r="C520" s="103">
        <v>14</v>
      </c>
      <c r="D520" s="103" t="s">
        <v>625</v>
      </c>
      <c r="E520" s="104" t="s">
        <v>342</v>
      </c>
      <c r="F520" s="104" t="s">
        <v>252</v>
      </c>
      <c r="G520" s="104">
        <v>4</v>
      </c>
      <c r="H520" s="105" t="str">
        <f>IF($B520&gt;"''",IF(ISNA(VLOOKUP($B520,MeetResults!$D:$F,3,0)),"",VLOOKUP($B520,MeetResults!$D:$F,3,0))&amp;IF(ISNA(VLOOKUP($B520,MeetResults!$P:$R,3,0)),"",VLOOKUP($B520,MeetResults!$P:$R,3,0)),"")</f>
        <v/>
      </c>
      <c r="I520" s="108" t="str">
        <f t="shared" si="0"/>
        <v/>
      </c>
    </row>
    <row r="521" spans="1:9" ht="14">
      <c r="A521" s="103" t="s">
        <v>174</v>
      </c>
      <c r="B521" s="107" t="s">
        <v>1062</v>
      </c>
      <c r="C521" s="103">
        <v>14</v>
      </c>
      <c r="D521" s="103" t="s">
        <v>630</v>
      </c>
      <c r="E521" s="104" t="s">
        <v>342</v>
      </c>
      <c r="F521" s="104" t="s">
        <v>252</v>
      </c>
      <c r="G521" s="104">
        <v>4</v>
      </c>
      <c r="H521" s="105" t="str">
        <f>IF($B521&gt;"''",IF(ISNA(VLOOKUP($B521,MeetResults!$D:$F,3,0)),"",VLOOKUP($B521,MeetResults!$D:$F,3,0))&amp;IF(ISNA(VLOOKUP($B521,MeetResults!$P:$R,3,0)),"",VLOOKUP($B521,MeetResults!$P:$R,3,0)),"")</f>
        <v/>
      </c>
      <c r="I521" s="108" t="str">
        <f t="shared" si="0"/>
        <v/>
      </c>
    </row>
    <row r="522" spans="1:9" ht="14">
      <c r="A522" s="103" t="s">
        <v>174</v>
      </c>
      <c r="B522" s="107" t="s">
        <v>1063</v>
      </c>
      <c r="C522" s="103">
        <v>13</v>
      </c>
      <c r="D522" s="103" t="s">
        <v>630</v>
      </c>
      <c r="E522" s="104" t="s">
        <v>342</v>
      </c>
      <c r="F522" s="104" t="s">
        <v>252</v>
      </c>
      <c r="G522" s="104">
        <v>4</v>
      </c>
      <c r="H522" s="105" t="str">
        <f>IF($B522&gt;"''",IF(ISNA(VLOOKUP($B522,MeetResults!$D:$F,3,0)),"",VLOOKUP($B522,MeetResults!$D:$F,3,0))&amp;IF(ISNA(VLOOKUP($B522,MeetResults!$P:$R,3,0)),"",VLOOKUP($B522,MeetResults!$P:$R,3,0)),"")</f>
        <v/>
      </c>
      <c r="I522" s="105" t="str">
        <f t="shared" si="0"/>
        <v/>
      </c>
    </row>
    <row r="523" spans="1:9" ht="14">
      <c r="A523" s="103" t="s">
        <v>174</v>
      </c>
      <c r="B523" s="107" t="s">
        <v>1064</v>
      </c>
      <c r="C523" s="103">
        <v>13</v>
      </c>
      <c r="D523" s="103" t="s">
        <v>630</v>
      </c>
      <c r="E523" s="104" t="s">
        <v>342</v>
      </c>
      <c r="F523" s="104" t="s">
        <v>252</v>
      </c>
      <c r="G523" s="104">
        <v>4</v>
      </c>
      <c r="H523" s="105" t="str">
        <f>IF($B523&gt;"''",IF(ISNA(VLOOKUP($B523,MeetResults!$D:$F,3,0)),"",VLOOKUP($B523,MeetResults!$D:$F,3,0))&amp;IF(ISNA(VLOOKUP($B523,MeetResults!$P:$R,3,0)),"",VLOOKUP($B523,MeetResults!$P:$R,3,0)),"")</f>
        <v/>
      </c>
      <c r="I523" s="108" t="str">
        <f t="shared" si="0"/>
        <v/>
      </c>
    </row>
    <row r="524" spans="1:9" ht="14">
      <c r="A524" s="103" t="s">
        <v>174</v>
      </c>
      <c r="B524" s="107" t="s">
        <v>593</v>
      </c>
      <c r="C524" s="103">
        <v>13</v>
      </c>
      <c r="D524" s="103" t="s">
        <v>630</v>
      </c>
      <c r="E524" s="104" t="s">
        <v>342</v>
      </c>
      <c r="F524" s="104" t="s">
        <v>252</v>
      </c>
      <c r="G524" s="104">
        <v>4</v>
      </c>
      <c r="H524" s="105" t="str">
        <f>IF($B524&gt;"''",IF(ISNA(VLOOKUP($B524,MeetResults!$D:$F,3,0)),"",VLOOKUP($B524,MeetResults!$D:$F,3,0))&amp;IF(ISNA(VLOOKUP($B524,MeetResults!$P:$R,3,0)),"",VLOOKUP($B524,MeetResults!$P:$R,3,0)),"")</f>
        <v>55.95</v>
      </c>
      <c r="I524" s="106">
        <f t="shared" si="0"/>
        <v>55.95</v>
      </c>
    </row>
    <row r="525" spans="1:9" ht="14">
      <c r="A525" s="103" t="s">
        <v>174</v>
      </c>
      <c r="B525" s="107" t="s">
        <v>1065</v>
      </c>
      <c r="C525" s="103">
        <v>14</v>
      </c>
      <c r="D525" s="103" t="s">
        <v>630</v>
      </c>
      <c r="E525" s="104" t="s">
        <v>342</v>
      </c>
      <c r="F525" s="104" t="s">
        <v>252</v>
      </c>
      <c r="G525" s="104">
        <v>4</v>
      </c>
      <c r="H525" s="105" t="str">
        <f>IF($B525&gt;"''",IF(ISNA(VLOOKUP($B525,MeetResults!$D:$F,3,0)),"",VLOOKUP($B525,MeetResults!$D:$F,3,0))&amp;IF(ISNA(VLOOKUP($B525,MeetResults!$P:$R,3,0)),"",VLOOKUP($B525,MeetResults!$P:$R,3,0)),"")</f>
        <v/>
      </c>
      <c r="I525" s="106" t="str">
        <f t="shared" si="0"/>
        <v/>
      </c>
    </row>
    <row r="526" spans="1:9" ht="14">
      <c r="A526" s="103" t="s">
        <v>174</v>
      </c>
      <c r="B526" s="107" t="s">
        <v>546</v>
      </c>
      <c r="C526" s="103">
        <v>11</v>
      </c>
      <c r="D526" s="103" t="s">
        <v>625</v>
      </c>
      <c r="E526" s="104" t="s">
        <v>341</v>
      </c>
      <c r="F526" s="104" t="s">
        <v>342</v>
      </c>
      <c r="G526" s="104">
        <v>4</v>
      </c>
      <c r="H526" s="105" t="str">
        <f>IF($B526&gt;"''",IF(ISNA(VLOOKUP($B526,MeetResults!$D:$F,3,0)),"",VLOOKUP($B526,MeetResults!$D:$F,3,0))&amp;IF(ISNA(VLOOKUP($B526,MeetResults!$P:$R,3,0)),"",VLOOKUP($B526,MeetResults!$P:$R,3,0)),"")</f>
        <v>62.4</v>
      </c>
      <c r="I526" s="105">
        <f t="shared" si="0"/>
        <v>62.4</v>
      </c>
    </row>
    <row r="527" spans="1:9" ht="14">
      <c r="A527" s="103" t="s">
        <v>174</v>
      </c>
      <c r="B527" s="107" t="s">
        <v>1066</v>
      </c>
      <c r="C527" s="103">
        <v>11</v>
      </c>
      <c r="D527" s="103" t="s">
        <v>625</v>
      </c>
      <c r="E527" s="104" t="s">
        <v>341</v>
      </c>
      <c r="F527" s="104" t="s">
        <v>342</v>
      </c>
      <c r="G527" s="104">
        <v>4</v>
      </c>
      <c r="H527" s="105" t="str">
        <f>IF($B527&gt;"''",IF(ISNA(VLOOKUP($B527,MeetResults!$D:$F,3,0)),"",VLOOKUP($B527,MeetResults!$D:$F,3,0))&amp;IF(ISNA(VLOOKUP($B527,MeetResults!$P:$R,3,0)),"",VLOOKUP($B527,MeetResults!$P:$R,3,0)),"")</f>
        <v/>
      </c>
      <c r="I527" s="108" t="str">
        <f t="shared" si="0"/>
        <v/>
      </c>
    </row>
    <row r="528" spans="1:9" ht="14">
      <c r="A528" s="103" t="s">
        <v>174</v>
      </c>
      <c r="B528" s="107" t="s">
        <v>1067</v>
      </c>
      <c r="C528" s="103">
        <v>11</v>
      </c>
      <c r="D528" s="103" t="s">
        <v>625</v>
      </c>
      <c r="E528" s="104" t="s">
        <v>341</v>
      </c>
      <c r="F528" s="104" t="s">
        <v>342</v>
      </c>
      <c r="G528" s="104">
        <v>4</v>
      </c>
      <c r="H528" s="105" t="str">
        <f>IF($B528&gt;"''",IF(ISNA(VLOOKUP($B528,MeetResults!$D:$F,3,0)),"",VLOOKUP($B528,MeetResults!$D:$F,3,0))&amp;IF(ISNA(VLOOKUP($B528,MeetResults!$P:$R,3,0)),"",VLOOKUP($B528,MeetResults!$P:$R,3,0)),"")</f>
        <v/>
      </c>
      <c r="I528" s="108" t="str">
        <f t="shared" si="0"/>
        <v/>
      </c>
    </row>
    <row r="529" spans="1:9" ht="14">
      <c r="A529" s="103" t="s">
        <v>174</v>
      </c>
      <c r="B529" s="107" t="s">
        <v>1068</v>
      </c>
      <c r="C529" s="103">
        <v>12</v>
      </c>
      <c r="D529" s="103" t="s">
        <v>625</v>
      </c>
      <c r="E529" s="104" t="s">
        <v>341</v>
      </c>
      <c r="F529" s="104" t="s">
        <v>342</v>
      </c>
      <c r="G529" s="104">
        <v>4</v>
      </c>
      <c r="H529" s="105" t="str">
        <f>IF($B529&gt;"''",IF(ISNA(VLOOKUP($B529,MeetResults!$D:$F,3,0)),"",VLOOKUP($B529,MeetResults!$D:$F,3,0))&amp;IF(ISNA(VLOOKUP($B529,MeetResults!$P:$R,3,0)),"",VLOOKUP($B529,MeetResults!$P:$R,3,0)),"")</f>
        <v/>
      </c>
      <c r="I529" s="108" t="str">
        <f t="shared" si="0"/>
        <v/>
      </c>
    </row>
    <row r="530" spans="1:9" ht="14">
      <c r="A530" s="103" t="s">
        <v>174</v>
      </c>
      <c r="B530" s="107" t="s">
        <v>1069</v>
      </c>
      <c r="C530" s="103">
        <v>11</v>
      </c>
      <c r="D530" s="103" t="s">
        <v>625</v>
      </c>
      <c r="E530" s="104" t="s">
        <v>341</v>
      </c>
      <c r="F530" s="104" t="s">
        <v>342</v>
      </c>
      <c r="G530" s="104">
        <v>4</v>
      </c>
      <c r="H530" s="105" t="str">
        <f>IF($B530&gt;"''",IF(ISNA(VLOOKUP($B530,MeetResults!$D:$F,3,0)),"",VLOOKUP($B530,MeetResults!$D:$F,3,0))&amp;IF(ISNA(VLOOKUP($B530,MeetResults!$P:$R,3,0)),"",VLOOKUP($B530,MeetResults!$P:$R,3,0)),"")</f>
        <v/>
      </c>
      <c r="I530" s="108" t="str">
        <f t="shared" si="0"/>
        <v/>
      </c>
    </row>
    <row r="531" spans="1:9" ht="14">
      <c r="A531" s="103" t="s">
        <v>174</v>
      </c>
      <c r="B531" s="107" t="s">
        <v>1070</v>
      </c>
      <c r="C531" s="103">
        <v>12</v>
      </c>
      <c r="D531" s="103" t="s">
        <v>625</v>
      </c>
      <c r="E531" s="104" t="s">
        <v>341</v>
      </c>
      <c r="F531" s="104" t="s">
        <v>342</v>
      </c>
      <c r="G531" s="104">
        <v>4</v>
      </c>
      <c r="H531" s="105" t="str">
        <f>IF($B531&gt;"''",IF(ISNA(VLOOKUP($B531,MeetResults!$D:$F,3,0)),"",VLOOKUP($B531,MeetResults!$D:$F,3,0))&amp;IF(ISNA(VLOOKUP($B531,MeetResults!$P:$R,3,0)),"",VLOOKUP($B531,MeetResults!$P:$R,3,0)),"")</f>
        <v/>
      </c>
      <c r="I531" s="106" t="str">
        <f t="shared" si="0"/>
        <v/>
      </c>
    </row>
    <row r="532" spans="1:9" ht="14">
      <c r="A532" s="103" t="s">
        <v>174</v>
      </c>
      <c r="B532" s="107" t="s">
        <v>1071</v>
      </c>
      <c r="C532" s="103">
        <v>11</v>
      </c>
      <c r="D532" s="103" t="s">
        <v>625</v>
      </c>
      <c r="E532" s="104" t="s">
        <v>341</v>
      </c>
      <c r="F532" s="104" t="s">
        <v>342</v>
      </c>
      <c r="G532" s="104">
        <v>4</v>
      </c>
      <c r="H532" s="105" t="str">
        <f>IF($B532&gt;"''",IF(ISNA(VLOOKUP($B532,MeetResults!$D:$F,3,0)),"",VLOOKUP($B532,MeetResults!$D:$F,3,0))&amp;IF(ISNA(VLOOKUP($B532,MeetResults!$P:$R,3,0)),"",VLOOKUP($B532,MeetResults!$P:$R,3,0)),"")</f>
        <v/>
      </c>
      <c r="I532" s="106" t="str">
        <f t="shared" si="0"/>
        <v/>
      </c>
    </row>
    <row r="533" spans="1:9" ht="14">
      <c r="A533" s="103" t="s">
        <v>174</v>
      </c>
      <c r="B533" s="107" t="s">
        <v>1072</v>
      </c>
      <c r="C533" s="103">
        <v>11</v>
      </c>
      <c r="D533" s="103" t="s">
        <v>625</v>
      </c>
      <c r="E533" s="104" t="s">
        <v>341</v>
      </c>
      <c r="F533" s="104" t="s">
        <v>342</v>
      </c>
      <c r="G533" s="104">
        <v>4</v>
      </c>
      <c r="H533" s="105" t="str">
        <f>IF($B533&gt;"''",IF(ISNA(VLOOKUP($B533,MeetResults!$D:$F,3,0)),"",VLOOKUP($B533,MeetResults!$D:$F,3,0))&amp;IF(ISNA(VLOOKUP($B533,MeetResults!$P:$R,3,0)),"",VLOOKUP($B533,MeetResults!$P:$R,3,0)),"")</f>
        <v/>
      </c>
      <c r="I533" s="108" t="str">
        <f t="shared" si="0"/>
        <v/>
      </c>
    </row>
    <row r="534" spans="1:9" ht="14">
      <c r="A534" s="103" t="s">
        <v>174</v>
      </c>
      <c r="B534" s="107" t="s">
        <v>1073</v>
      </c>
      <c r="C534" s="103">
        <v>11</v>
      </c>
      <c r="D534" s="103" t="s">
        <v>625</v>
      </c>
      <c r="E534" s="104" t="s">
        <v>341</v>
      </c>
      <c r="F534" s="104" t="s">
        <v>342</v>
      </c>
      <c r="G534" s="104">
        <v>4</v>
      </c>
      <c r="H534" s="105" t="str">
        <f>IF($B534&gt;"''",IF(ISNA(VLOOKUP($B534,MeetResults!$D:$F,3,0)),"",VLOOKUP($B534,MeetResults!$D:$F,3,0))&amp;IF(ISNA(VLOOKUP($B534,MeetResults!$P:$R,3,0)),"",VLOOKUP($B534,MeetResults!$P:$R,3,0)),"")</f>
        <v/>
      </c>
      <c r="I534" s="105" t="str">
        <f t="shared" si="0"/>
        <v/>
      </c>
    </row>
    <row r="535" spans="1:9" ht="14">
      <c r="A535" s="103" t="s">
        <v>174</v>
      </c>
      <c r="B535" s="107" t="s">
        <v>1074</v>
      </c>
      <c r="C535" s="103">
        <v>11</v>
      </c>
      <c r="D535" s="103" t="s">
        <v>630</v>
      </c>
      <c r="E535" s="104" t="s">
        <v>341</v>
      </c>
      <c r="F535" s="104" t="s">
        <v>342</v>
      </c>
      <c r="G535" s="104">
        <v>4</v>
      </c>
      <c r="H535" s="105" t="str">
        <f>IF($B535&gt;"''",IF(ISNA(VLOOKUP($B535,MeetResults!$D:$F,3,0)),"",VLOOKUP($B535,MeetResults!$D:$F,3,0))&amp;IF(ISNA(VLOOKUP($B535,MeetResults!$P:$R,3,0)),"",VLOOKUP($B535,MeetResults!$P:$R,3,0)),"")</f>
        <v/>
      </c>
      <c r="I535" s="108" t="str">
        <f t="shared" si="0"/>
        <v/>
      </c>
    </row>
    <row r="536" spans="1:9" ht="14">
      <c r="A536" s="103" t="s">
        <v>174</v>
      </c>
      <c r="B536" s="107" t="s">
        <v>1075</v>
      </c>
      <c r="C536" s="103">
        <v>12</v>
      </c>
      <c r="D536" s="103" t="s">
        <v>630</v>
      </c>
      <c r="E536" s="104" t="s">
        <v>341</v>
      </c>
      <c r="F536" s="104" t="s">
        <v>342</v>
      </c>
      <c r="G536" s="104">
        <v>4</v>
      </c>
      <c r="H536" s="105" t="str">
        <f>IF($B536&gt;"''",IF(ISNA(VLOOKUP($B536,MeetResults!$D:$F,3,0)),"",VLOOKUP($B536,MeetResults!$D:$F,3,0))&amp;IF(ISNA(VLOOKUP($B536,MeetResults!$P:$R,3,0)),"",VLOOKUP($B536,MeetResults!$P:$R,3,0)),"")</f>
        <v/>
      </c>
      <c r="I536" s="108" t="str">
        <f t="shared" si="0"/>
        <v/>
      </c>
    </row>
    <row r="537" spans="1:9" ht="14">
      <c r="A537" s="103" t="s">
        <v>174</v>
      </c>
      <c r="B537" s="107" t="s">
        <v>1076</v>
      </c>
      <c r="C537" s="103">
        <v>11</v>
      </c>
      <c r="D537" s="103" t="s">
        <v>630</v>
      </c>
      <c r="E537" s="104" t="s">
        <v>341</v>
      </c>
      <c r="F537" s="104" t="s">
        <v>342</v>
      </c>
      <c r="G537" s="104">
        <v>4</v>
      </c>
      <c r="H537" s="105" t="str">
        <f>IF($B537&gt;"''",IF(ISNA(VLOOKUP($B537,MeetResults!$D:$F,3,0)),"",VLOOKUP($B537,MeetResults!$D:$F,3,0))&amp;IF(ISNA(VLOOKUP($B537,MeetResults!$P:$R,3,0)),"",VLOOKUP($B537,MeetResults!$P:$R,3,0)),"")</f>
        <v/>
      </c>
      <c r="I537" s="108" t="str">
        <f t="shared" si="0"/>
        <v/>
      </c>
    </row>
    <row r="538" spans="1:9" ht="14">
      <c r="A538" s="103" t="s">
        <v>174</v>
      </c>
      <c r="B538" s="107" t="s">
        <v>1077</v>
      </c>
      <c r="C538" s="103">
        <v>11</v>
      </c>
      <c r="D538" s="103" t="s">
        <v>630</v>
      </c>
      <c r="E538" s="104" t="s">
        <v>341</v>
      </c>
      <c r="F538" s="104" t="s">
        <v>342</v>
      </c>
      <c r="G538" s="104">
        <v>4</v>
      </c>
      <c r="H538" s="105" t="str">
        <f>IF($B538&gt;"''",IF(ISNA(VLOOKUP($B538,MeetResults!$D:$F,3,0)),"",VLOOKUP($B538,MeetResults!$D:$F,3,0))&amp;IF(ISNA(VLOOKUP($B538,MeetResults!$P:$R,3,0)),"",VLOOKUP($B538,MeetResults!$P:$R,3,0)),"")</f>
        <v/>
      </c>
      <c r="I538" s="105" t="str">
        <f t="shared" si="0"/>
        <v/>
      </c>
    </row>
    <row r="539" spans="1:9" ht="14">
      <c r="A539" s="103" t="s">
        <v>174</v>
      </c>
      <c r="B539" s="107" t="s">
        <v>1078</v>
      </c>
      <c r="C539" s="103">
        <v>11</v>
      </c>
      <c r="D539" s="103" t="s">
        <v>630</v>
      </c>
      <c r="E539" s="104" t="s">
        <v>341</v>
      </c>
      <c r="F539" s="104" t="s">
        <v>342</v>
      </c>
      <c r="G539" s="104">
        <v>4</v>
      </c>
      <c r="H539" s="105" t="str">
        <f>IF($B539&gt;"''",IF(ISNA(VLOOKUP($B539,MeetResults!$D:$F,3,0)),"",VLOOKUP($B539,MeetResults!$D:$F,3,0))&amp;IF(ISNA(VLOOKUP($B539,MeetResults!$P:$R,3,0)),"",VLOOKUP($B539,MeetResults!$P:$R,3,0)),"")</f>
        <v/>
      </c>
      <c r="I539" s="108" t="str">
        <f t="shared" si="0"/>
        <v/>
      </c>
    </row>
    <row r="540" spans="1:9" ht="14">
      <c r="A540" s="103" t="s">
        <v>174</v>
      </c>
      <c r="B540" s="107" t="s">
        <v>1079</v>
      </c>
      <c r="C540" s="103">
        <v>12</v>
      </c>
      <c r="D540" s="103" t="s">
        <v>630</v>
      </c>
      <c r="E540" s="104" t="s">
        <v>341</v>
      </c>
      <c r="F540" s="104" t="s">
        <v>342</v>
      </c>
      <c r="G540" s="104">
        <v>4</v>
      </c>
      <c r="H540" s="105" t="str">
        <f>IF($B540&gt;"''",IF(ISNA(VLOOKUP($B540,MeetResults!$D:$F,3,0)),"",VLOOKUP($B540,MeetResults!$D:$F,3,0))&amp;IF(ISNA(VLOOKUP($B540,MeetResults!$P:$R,3,0)),"",VLOOKUP($B540,MeetResults!$P:$R,3,0)),"")</f>
        <v/>
      </c>
      <c r="I540" s="105" t="str">
        <f t="shared" si="0"/>
        <v/>
      </c>
    </row>
    <row r="541" spans="1:9" ht="14">
      <c r="A541" s="103" t="s">
        <v>174</v>
      </c>
      <c r="B541" s="107" t="s">
        <v>1080</v>
      </c>
      <c r="C541" s="103">
        <v>12</v>
      </c>
      <c r="D541" s="103" t="s">
        <v>630</v>
      </c>
      <c r="E541" s="104" t="s">
        <v>341</v>
      </c>
      <c r="F541" s="104" t="s">
        <v>342</v>
      </c>
      <c r="G541" s="104">
        <v>4</v>
      </c>
      <c r="H541" s="105" t="str">
        <f>IF($B541&gt;"''",IF(ISNA(VLOOKUP($B541,MeetResults!$D:$F,3,0)),"",VLOOKUP($B541,MeetResults!$D:$F,3,0))&amp;IF(ISNA(VLOOKUP($B541,MeetResults!$P:$R,3,0)),"",VLOOKUP($B541,MeetResults!$P:$R,3,0)),"")</f>
        <v/>
      </c>
      <c r="I541" s="106" t="str">
        <f t="shared" si="0"/>
        <v/>
      </c>
    </row>
    <row r="542" spans="1:9" ht="14">
      <c r="A542" s="103" t="s">
        <v>174</v>
      </c>
      <c r="B542" s="107" t="s">
        <v>1081</v>
      </c>
      <c r="C542" s="103">
        <v>11</v>
      </c>
      <c r="D542" s="103" t="s">
        <v>630</v>
      </c>
      <c r="E542" s="104" t="s">
        <v>341</v>
      </c>
      <c r="F542" s="104" t="s">
        <v>342</v>
      </c>
      <c r="G542" s="104">
        <v>4</v>
      </c>
      <c r="H542" s="105" t="str">
        <f>IF($B542&gt;"''",IF(ISNA(VLOOKUP($B542,MeetResults!$D:$F,3,0)),"",VLOOKUP($B542,MeetResults!$D:$F,3,0))&amp;IF(ISNA(VLOOKUP($B542,MeetResults!$P:$R,3,0)),"",VLOOKUP($B542,MeetResults!$P:$R,3,0)),"")</f>
        <v/>
      </c>
      <c r="I542" s="106" t="str">
        <f t="shared" si="0"/>
        <v/>
      </c>
    </row>
    <row r="543" spans="1:9" ht="14">
      <c r="A543" s="103" t="s">
        <v>174</v>
      </c>
      <c r="B543" s="107" t="s">
        <v>1082</v>
      </c>
      <c r="C543" s="103">
        <v>15</v>
      </c>
      <c r="D543" s="103" t="s">
        <v>625</v>
      </c>
      <c r="E543" s="104" t="s">
        <v>252</v>
      </c>
      <c r="F543" s="104" t="s">
        <v>252</v>
      </c>
      <c r="G543" s="104">
        <v>4</v>
      </c>
      <c r="H543" s="105" t="str">
        <f>IF($B543&gt;"''",IF(ISNA(VLOOKUP($B543,MeetResults!$D:$F,3,0)),"",VLOOKUP($B543,MeetResults!$D:$F,3,0))&amp;IF(ISNA(VLOOKUP($B543,MeetResults!$P:$R,3,0)),"",VLOOKUP($B543,MeetResults!$P:$R,3,0)),"")</f>
        <v/>
      </c>
      <c r="I543" s="108" t="str">
        <f t="shared" si="0"/>
        <v/>
      </c>
    </row>
    <row r="544" spans="1:9" ht="14">
      <c r="A544" s="103" t="s">
        <v>174</v>
      </c>
      <c r="B544" s="107" t="s">
        <v>1083</v>
      </c>
      <c r="C544" s="103">
        <v>16</v>
      </c>
      <c r="D544" s="103" t="s">
        <v>625</v>
      </c>
      <c r="E544" s="104" t="s">
        <v>252</v>
      </c>
      <c r="F544" s="104" t="s">
        <v>252</v>
      </c>
      <c r="G544" s="104">
        <v>4</v>
      </c>
      <c r="H544" s="105" t="str">
        <f>IF($B544&gt;"''",IF(ISNA(VLOOKUP($B544,MeetResults!$D:$F,3,0)),"",VLOOKUP($B544,MeetResults!$D:$F,3,0))&amp;IF(ISNA(VLOOKUP($B544,MeetResults!$P:$R,3,0)),"",VLOOKUP($B544,MeetResults!$P:$R,3,0)),"")</f>
        <v/>
      </c>
      <c r="I544" s="106" t="str">
        <f t="shared" si="0"/>
        <v/>
      </c>
    </row>
    <row r="545" spans="1:9" ht="14">
      <c r="A545" s="103" t="s">
        <v>174</v>
      </c>
      <c r="B545" s="107" t="s">
        <v>1084</v>
      </c>
      <c r="C545" s="103">
        <v>15</v>
      </c>
      <c r="D545" s="103" t="s">
        <v>630</v>
      </c>
      <c r="E545" s="104" t="s">
        <v>252</v>
      </c>
      <c r="F545" s="104" t="s">
        <v>252</v>
      </c>
      <c r="G545" s="104">
        <v>4</v>
      </c>
      <c r="H545" s="105" t="str">
        <f>IF($B545&gt;"''",IF(ISNA(VLOOKUP($B545,MeetResults!$D:$F,3,0)),"",VLOOKUP($B545,MeetResults!$D:$F,3,0))&amp;IF(ISNA(VLOOKUP($B545,MeetResults!$P:$R,3,0)),"",VLOOKUP($B545,MeetResults!$P:$R,3,0)),"")</f>
        <v/>
      </c>
      <c r="I545" s="106" t="str">
        <f t="shared" si="0"/>
        <v/>
      </c>
    </row>
    <row r="546" spans="1:9" ht="14">
      <c r="A546" s="103" t="s">
        <v>174</v>
      </c>
      <c r="B546" s="107" t="s">
        <v>1085</v>
      </c>
      <c r="C546" s="103">
        <v>16</v>
      </c>
      <c r="D546" s="103" t="s">
        <v>630</v>
      </c>
      <c r="E546" s="104" t="s">
        <v>252</v>
      </c>
      <c r="F546" s="104" t="s">
        <v>252</v>
      </c>
      <c r="G546" s="104">
        <v>4</v>
      </c>
      <c r="H546" s="105" t="str">
        <f>IF($B546&gt;"''",IF(ISNA(VLOOKUP($B546,MeetResults!$D:$F,3,0)),"",VLOOKUP($B546,MeetResults!$D:$F,3,0))&amp;IF(ISNA(VLOOKUP($B546,MeetResults!$P:$R,3,0)),"",VLOOKUP($B546,MeetResults!$P:$R,3,0)),"")</f>
        <v/>
      </c>
      <c r="I546" s="108" t="str">
        <f t="shared" si="0"/>
        <v/>
      </c>
    </row>
    <row r="547" spans="1:9" ht="14">
      <c r="A547" s="103" t="s">
        <v>174</v>
      </c>
      <c r="B547" s="107" t="s">
        <v>1086</v>
      </c>
      <c r="C547" s="103">
        <v>16</v>
      </c>
      <c r="D547" s="103" t="s">
        <v>630</v>
      </c>
      <c r="E547" s="104" t="s">
        <v>252</v>
      </c>
      <c r="F547" s="104" t="s">
        <v>252</v>
      </c>
      <c r="G547" s="104">
        <v>4</v>
      </c>
      <c r="H547" s="105" t="str">
        <f>IF($B547&gt;"''",IF(ISNA(VLOOKUP($B547,MeetResults!$D:$F,3,0)),"",VLOOKUP($B547,MeetResults!$D:$F,3,0))&amp;IF(ISNA(VLOOKUP($B547,MeetResults!$P:$R,3,0)),"",VLOOKUP($B547,MeetResults!$P:$R,3,0)),"")</f>
        <v/>
      </c>
      <c r="I547" s="108" t="str">
        <f t="shared" si="0"/>
        <v/>
      </c>
    </row>
    <row r="548" spans="1:9" ht="14">
      <c r="A548" s="103" t="s">
        <v>177</v>
      </c>
      <c r="B548" s="107" t="s">
        <v>1087</v>
      </c>
      <c r="C548" s="103">
        <v>9</v>
      </c>
      <c r="D548" s="103" t="s">
        <v>625</v>
      </c>
      <c r="E548" s="104" t="s">
        <v>174</v>
      </c>
      <c r="F548" s="104" t="s">
        <v>341</v>
      </c>
      <c r="G548" s="104">
        <v>7</v>
      </c>
      <c r="H548" s="105" t="str">
        <f>IF($B548&gt;"''",IF(ISNA(VLOOKUP($B548,MeetResults!$D:$F,3,0)),"",VLOOKUP($B548,MeetResults!$D:$F,3,0))&amp;IF(ISNA(VLOOKUP($B548,MeetResults!$P:$R,3,0)),"",VLOOKUP($B548,MeetResults!$P:$R,3,0)),"")</f>
        <v/>
      </c>
      <c r="I548" s="108" t="str">
        <f t="shared" si="0"/>
        <v/>
      </c>
    </row>
    <row r="549" spans="1:9" ht="14">
      <c r="A549" s="103" t="s">
        <v>177</v>
      </c>
      <c r="B549" s="107" t="s">
        <v>1088</v>
      </c>
      <c r="C549" s="103">
        <v>10</v>
      </c>
      <c r="D549" s="103" t="s">
        <v>625</v>
      </c>
      <c r="E549" s="104" t="s">
        <v>174</v>
      </c>
      <c r="F549" s="104" t="s">
        <v>341</v>
      </c>
      <c r="G549" s="104">
        <v>7</v>
      </c>
      <c r="H549" s="105" t="str">
        <f>IF($B549&gt;"''",IF(ISNA(VLOOKUP($B549,MeetResults!$D:$F,3,0)),"",VLOOKUP($B549,MeetResults!$D:$F,3,0))&amp;IF(ISNA(VLOOKUP($B549,MeetResults!$P:$R,3,0)),"",VLOOKUP($B549,MeetResults!$P:$R,3,0)),"")</f>
        <v/>
      </c>
      <c r="I549" s="108" t="str">
        <f t="shared" si="0"/>
        <v/>
      </c>
    </row>
    <row r="550" spans="1:9" ht="14">
      <c r="A550" s="103" t="s">
        <v>177</v>
      </c>
      <c r="B550" s="107" t="s">
        <v>1089</v>
      </c>
      <c r="C550" s="103">
        <v>9</v>
      </c>
      <c r="D550" s="103" t="s">
        <v>625</v>
      </c>
      <c r="E550" s="104" t="s">
        <v>174</v>
      </c>
      <c r="F550" s="104" t="s">
        <v>341</v>
      </c>
      <c r="G550" s="104">
        <v>7</v>
      </c>
      <c r="H550" s="105" t="str">
        <f>IF($B550&gt;"''",IF(ISNA(VLOOKUP($B550,MeetResults!$D:$F,3,0)),"",VLOOKUP($B550,MeetResults!$D:$F,3,0))&amp;IF(ISNA(VLOOKUP($B550,MeetResults!$P:$R,3,0)),"",VLOOKUP($B550,MeetResults!$P:$R,3,0)),"")</f>
        <v/>
      </c>
      <c r="I550" s="105" t="str">
        <f t="shared" si="0"/>
        <v/>
      </c>
    </row>
    <row r="551" spans="1:9" ht="14">
      <c r="A551" s="103" t="s">
        <v>177</v>
      </c>
      <c r="B551" s="107" t="s">
        <v>1090</v>
      </c>
      <c r="C551" s="103">
        <v>9</v>
      </c>
      <c r="D551" s="103" t="s">
        <v>630</v>
      </c>
      <c r="E551" s="104" t="s">
        <v>174</v>
      </c>
      <c r="F551" s="104" t="s">
        <v>341</v>
      </c>
      <c r="G551" s="104">
        <v>7</v>
      </c>
      <c r="H551" s="105" t="str">
        <f>IF($B551&gt;"''",IF(ISNA(VLOOKUP($B551,MeetResults!$D:$F,3,0)),"",VLOOKUP($B551,MeetResults!$D:$F,3,0))&amp;IF(ISNA(VLOOKUP($B551,MeetResults!$P:$R,3,0)),"",VLOOKUP($B551,MeetResults!$P:$R,3,0)),"")</f>
        <v/>
      </c>
      <c r="I551" s="105" t="str">
        <f t="shared" si="0"/>
        <v/>
      </c>
    </row>
    <row r="552" spans="1:9" ht="14">
      <c r="A552" s="103" t="s">
        <v>177</v>
      </c>
      <c r="B552" s="107" t="s">
        <v>1091</v>
      </c>
      <c r="C552" s="103">
        <v>9</v>
      </c>
      <c r="D552" s="103" t="s">
        <v>630</v>
      </c>
      <c r="E552" s="104" t="s">
        <v>174</v>
      </c>
      <c r="F552" s="104" t="s">
        <v>341</v>
      </c>
      <c r="G552" s="104">
        <v>7</v>
      </c>
      <c r="H552" s="105" t="str">
        <f>IF($B552&gt;"''",IF(ISNA(VLOOKUP($B552,MeetResults!$D:$F,3,0)),"",VLOOKUP($B552,MeetResults!$D:$F,3,0))&amp;IF(ISNA(VLOOKUP($B552,MeetResults!$P:$R,3,0)),"",VLOOKUP($B552,MeetResults!$P:$R,3,0)),"")</f>
        <v/>
      </c>
      <c r="I552" s="108" t="str">
        <f t="shared" si="0"/>
        <v/>
      </c>
    </row>
    <row r="553" spans="1:9" ht="14">
      <c r="A553" s="103" t="s">
        <v>177</v>
      </c>
      <c r="B553" s="107" t="s">
        <v>1092</v>
      </c>
      <c r="C553" s="103">
        <v>10</v>
      </c>
      <c r="D553" s="103" t="s">
        <v>630</v>
      </c>
      <c r="E553" s="104" t="s">
        <v>174</v>
      </c>
      <c r="F553" s="104" t="s">
        <v>341</v>
      </c>
      <c r="G553" s="104">
        <v>7</v>
      </c>
      <c r="H553" s="105" t="str">
        <f>IF($B553&gt;"''",IF(ISNA(VLOOKUP($B553,MeetResults!$D:$F,3,0)),"",VLOOKUP($B553,MeetResults!$D:$F,3,0))&amp;IF(ISNA(VLOOKUP($B553,MeetResults!$P:$R,3,0)),"",VLOOKUP($B553,MeetResults!$P:$R,3,0)),"")</f>
        <v/>
      </c>
      <c r="I553" s="105" t="str">
        <f t="shared" si="0"/>
        <v/>
      </c>
    </row>
    <row r="554" spans="1:9" ht="14">
      <c r="A554" s="103" t="s">
        <v>177</v>
      </c>
      <c r="B554" s="107" t="s">
        <v>1093</v>
      </c>
      <c r="C554" s="103">
        <v>13</v>
      </c>
      <c r="D554" s="103" t="s">
        <v>625</v>
      </c>
      <c r="E554" s="104" t="s">
        <v>342</v>
      </c>
      <c r="F554" s="104" t="s">
        <v>252</v>
      </c>
      <c r="G554" s="104">
        <v>7</v>
      </c>
      <c r="H554" s="105" t="str">
        <f>IF($B554&gt;"''",IF(ISNA(VLOOKUP($B554,MeetResults!$D:$F,3,0)),"",VLOOKUP($B554,MeetResults!$D:$F,3,0))&amp;IF(ISNA(VLOOKUP($B554,MeetResults!$P:$R,3,0)),"",VLOOKUP($B554,MeetResults!$P:$R,3,0)),"")</f>
        <v/>
      </c>
      <c r="I554" s="105" t="str">
        <f t="shared" si="0"/>
        <v/>
      </c>
    </row>
    <row r="555" spans="1:9" ht="14">
      <c r="A555" s="103" t="s">
        <v>177</v>
      </c>
      <c r="B555" s="107" t="s">
        <v>1094</v>
      </c>
      <c r="C555" s="103">
        <v>14</v>
      </c>
      <c r="D555" s="103" t="s">
        <v>625</v>
      </c>
      <c r="E555" s="104" t="s">
        <v>342</v>
      </c>
      <c r="F555" s="104" t="s">
        <v>252</v>
      </c>
      <c r="G555" s="104">
        <v>7</v>
      </c>
      <c r="H555" s="105" t="str">
        <f>IF($B555&gt;"''",IF(ISNA(VLOOKUP($B555,MeetResults!$D:$F,3,0)),"",VLOOKUP($B555,MeetResults!$D:$F,3,0))&amp;IF(ISNA(VLOOKUP($B555,MeetResults!$P:$R,3,0)),"",VLOOKUP($B555,MeetResults!$P:$R,3,0)),"")</f>
        <v/>
      </c>
      <c r="I555" s="105" t="str">
        <f t="shared" si="0"/>
        <v/>
      </c>
    </row>
    <row r="556" spans="1:9" ht="14">
      <c r="A556" s="103" t="s">
        <v>177</v>
      </c>
      <c r="B556" s="107" t="s">
        <v>1095</v>
      </c>
      <c r="C556" s="103">
        <v>14</v>
      </c>
      <c r="D556" s="103" t="s">
        <v>630</v>
      </c>
      <c r="E556" s="104" t="s">
        <v>342</v>
      </c>
      <c r="F556" s="104" t="s">
        <v>252</v>
      </c>
      <c r="G556" s="104">
        <v>7</v>
      </c>
      <c r="H556" s="105" t="str">
        <f>IF($B556&gt;"''",IF(ISNA(VLOOKUP($B556,MeetResults!$D:$F,3,0)),"",VLOOKUP($B556,MeetResults!$D:$F,3,0))&amp;IF(ISNA(VLOOKUP($B556,MeetResults!$P:$R,3,0)),"",VLOOKUP($B556,MeetResults!$P:$R,3,0)),"")</f>
        <v/>
      </c>
      <c r="I556" s="105" t="str">
        <f t="shared" si="0"/>
        <v/>
      </c>
    </row>
    <row r="557" spans="1:9" ht="14">
      <c r="A557" s="103" t="s">
        <v>177</v>
      </c>
      <c r="B557" s="107" t="s">
        <v>1096</v>
      </c>
      <c r="C557" s="103">
        <v>12</v>
      </c>
      <c r="D557" s="103" t="s">
        <v>625</v>
      </c>
      <c r="E557" s="104" t="s">
        <v>341</v>
      </c>
      <c r="F557" s="104" t="s">
        <v>342</v>
      </c>
      <c r="G557" s="104">
        <v>7</v>
      </c>
      <c r="H557" s="105" t="str">
        <f>IF($B557&gt;"''",IF(ISNA(VLOOKUP($B557,MeetResults!$D:$F,3,0)),"",VLOOKUP($B557,MeetResults!$D:$F,3,0))&amp;IF(ISNA(VLOOKUP($B557,MeetResults!$P:$R,3,0)),"",VLOOKUP($B557,MeetResults!$P:$R,3,0)),"")</f>
        <v/>
      </c>
      <c r="I557" s="105" t="str">
        <f t="shared" si="0"/>
        <v/>
      </c>
    </row>
    <row r="558" spans="1:9" ht="14">
      <c r="A558" s="103" t="s">
        <v>177</v>
      </c>
      <c r="B558" s="107" t="s">
        <v>1097</v>
      </c>
      <c r="C558" s="103">
        <v>11</v>
      </c>
      <c r="D558" s="103" t="s">
        <v>630</v>
      </c>
      <c r="E558" s="104" t="s">
        <v>341</v>
      </c>
      <c r="F558" s="104" t="s">
        <v>342</v>
      </c>
      <c r="G558" s="104">
        <v>7</v>
      </c>
      <c r="H558" s="105" t="str">
        <f>IF($B558&gt;"''",IF(ISNA(VLOOKUP($B558,MeetResults!$D:$F,3,0)),"",VLOOKUP($B558,MeetResults!$D:$F,3,0))&amp;IF(ISNA(VLOOKUP($B558,MeetResults!$P:$R,3,0)),"",VLOOKUP($B558,MeetResults!$P:$R,3,0)),"")</f>
        <v/>
      </c>
      <c r="I558" s="105" t="str">
        <f t="shared" si="0"/>
        <v/>
      </c>
    </row>
    <row r="559" spans="1:9" ht="14">
      <c r="A559" s="103" t="s">
        <v>177</v>
      </c>
      <c r="B559" s="107" t="s">
        <v>1098</v>
      </c>
      <c r="C559" s="103">
        <v>12</v>
      </c>
      <c r="D559" s="103" t="s">
        <v>630</v>
      </c>
      <c r="E559" s="104" t="s">
        <v>341</v>
      </c>
      <c r="F559" s="104" t="s">
        <v>342</v>
      </c>
      <c r="G559" s="104">
        <v>7</v>
      </c>
      <c r="H559" s="105" t="str">
        <f>IF($B559&gt;"''",IF(ISNA(VLOOKUP($B559,MeetResults!$D:$F,3,0)),"",VLOOKUP($B559,MeetResults!$D:$F,3,0))&amp;IF(ISNA(VLOOKUP($B559,MeetResults!$P:$R,3,0)),"",VLOOKUP($B559,MeetResults!$P:$R,3,0)),"")</f>
        <v/>
      </c>
      <c r="I559" s="105" t="str">
        <f t="shared" si="0"/>
        <v/>
      </c>
    </row>
    <row r="560" spans="1:9" ht="14">
      <c r="A560" s="103" t="s">
        <v>177</v>
      </c>
      <c r="B560" s="107" t="s">
        <v>1099</v>
      </c>
      <c r="C560" s="103">
        <v>18</v>
      </c>
      <c r="D560" s="103" t="s">
        <v>625</v>
      </c>
      <c r="E560" s="104" t="s">
        <v>252</v>
      </c>
      <c r="F560" s="104" t="s">
        <v>252</v>
      </c>
      <c r="G560" s="104">
        <v>7</v>
      </c>
      <c r="H560" s="105" t="str">
        <f>IF($B560&gt;"''",IF(ISNA(VLOOKUP($B560,MeetResults!$D:$F,3,0)),"",VLOOKUP($B560,MeetResults!$D:$F,3,0))&amp;IF(ISNA(VLOOKUP($B560,MeetResults!$P:$R,3,0)),"",VLOOKUP($B560,MeetResults!$P:$R,3,0)),"")</f>
        <v/>
      </c>
      <c r="I560" s="105" t="str">
        <f t="shared" si="0"/>
        <v/>
      </c>
    </row>
    <row r="561" spans="1:9" ht="14">
      <c r="A561" s="103" t="s">
        <v>180</v>
      </c>
      <c r="B561" s="107" t="s">
        <v>1100</v>
      </c>
      <c r="C561" s="103">
        <v>7</v>
      </c>
      <c r="D561" s="103" t="s">
        <v>625</v>
      </c>
      <c r="E561" s="104" t="s">
        <v>174</v>
      </c>
      <c r="F561" s="104" t="s">
        <v>341</v>
      </c>
      <c r="G561" s="104">
        <v>5</v>
      </c>
      <c r="H561" s="105" t="str">
        <f>IF($B561&gt;"''",IF(ISNA(VLOOKUP($B561,MeetResults!$D:$F,3,0)),"",VLOOKUP($B561,MeetResults!$D:$F,3,0))&amp;IF(ISNA(VLOOKUP($B561,MeetResults!$P:$R,3,0)),"",VLOOKUP($B561,MeetResults!$P:$R,3,0)),"")</f>
        <v/>
      </c>
      <c r="I561" s="108" t="str">
        <f t="shared" si="0"/>
        <v/>
      </c>
    </row>
    <row r="562" spans="1:9" ht="14">
      <c r="A562" s="103" t="s">
        <v>180</v>
      </c>
      <c r="B562" s="107" t="s">
        <v>1101</v>
      </c>
      <c r="C562" s="103">
        <v>9</v>
      </c>
      <c r="D562" s="103" t="s">
        <v>625</v>
      </c>
      <c r="E562" s="104" t="s">
        <v>174</v>
      </c>
      <c r="F562" s="104" t="s">
        <v>341</v>
      </c>
      <c r="G562" s="104">
        <v>5</v>
      </c>
      <c r="H562" s="105" t="str">
        <f>IF($B562&gt;"''",IF(ISNA(VLOOKUP($B562,MeetResults!$D:$F,3,0)),"",VLOOKUP($B562,MeetResults!$D:$F,3,0))&amp;IF(ISNA(VLOOKUP($B562,MeetResults!$P:$R,3,0)),"",VLOOKUP($B562,MeetResults!$P:$R,3,0)),"")</f>
        <v/>
      </c>
      <c r="I562" s="108" t="str">
        <f t="shared" si="0"/>
        <v/>
      </c>
    </row>
    <row r="563" spans="1:9" ht="14">
      <c r="A563" s="103" t="s">
        <v>180</v>
      </c>
      <c r="B563" s="107" t="s">
        <v>1102</v>
      </c>
      <c r="C563" s="103">
        <v>5</v>
      </c>
      <c r="D563" s="103" t="s">
        <v>625</v>
      </c>
      <c r="E563" s="104" t="s">
        <v>174</v>
      </c>
      <c r="F563" s="104" t="s">
        <v>341</v>
      </c>
      <c r="G563" s="104">
        <v>5</v>
      </c>
      <c r="H563" s="105" t="str">
        <f>IF($B563&gt;"''",IF(ISNA(VLOOKUP($B563,MeetResults!$D:$F,3,0)),"",VLOOKUP($B563,MeetResults!$D:$F,3,0))&amp;IF(ISNA(VLOOKUP($B563,MeetResults!$P:$R,3,0)),"",VLOOKUP($B563,MeetResults!$P:$R,3,0)),"")</f>
        <v/>
      </c>
      <c r="I563" s="108" t="str">
        <f t="shared" si="0"/>
        <v/>
      </c>
    </row>
    <row r="564" spans="1:9" ht="14">
      <c r="A564" s="103" t="s">
        <v>180</v>
      </c>
      <c r="B564" s="107" t="s">
        <v>1103</v>
      </c>
      <c r="C564" s="103">
        <v>6</v>
      </c>
      <c r="D564" s="103" t="s">
        <v>625</v>
      </c>
      <c r="E564" s="104" t="s">
        <v>174</v>
      </c>
      <c r="F564" s="104" t="s">
        <v>341</v>
      </c>
      <c r="G564" s="104">
        <v>5</v>
      </c>
      <c r="H564" s="105" t="str">
        <f>IF($B564&gt;"''",IF(ISNA(VLOOKUP($B564,MeetResults!$D:$F,3,0)),"",VLOOKUP($B564,MeetResults!$D:$F,3,0))&amp;IF(ISNA(VLOOKUP($B564,MeetResults!$P:$R,3,0)),"",VLOOKUP($B564,MeetResults!$P:$R,3,0)),"")</f>
        <v/>
      </c>
      <c r="I564" s="106" t="str">
        <f t="shared" si="0"/>
        <v/>
      </c>
    </row>
    <row r="565" spans="1:9" ht="14">
      <c r="A565" s="103" t="s">
        <v>180</v>
      </c>
      <c r="B565" s="107" t="s">
        <v>1104</v>
      </c>
      <c r="C565" s="103">
        <v>9</v>
      </c>
      <c r="D565" s="103" t="s">
        <v>625</v>
      </c>
      <c r="E565" s="104" t="s">
        <v>174</v>
      </c>
      <c r="F565" s="104" t="s">
        <v>341</v>
      </c>
      <c r="G565" s="104">
        <v>5</v>
      </c>
      <c r="H565" s="105" t="str">
        <f>IF($B565&gt;"''",IF(ISNA(VLOOKUP($B565,MeetResults!$D:$F,3,0)),"",VLOOKUP($B565,MeetResults!$D:$F,3,0))&amp;IF(ISNA(VLOOKUP($B565,MeetResults!$P:$R,3,0)),"",VLOOKUP($B565,MeetResults!$P:$R,3,0)),"")</f>
        <v/>
      </c>
      <c r="I565" s="108" t="str">
        <f t="shared" si="0"/>
        <v/>
      </c>
    </row>
    <row r="566" spans="1:9" ht="14">
      <c r="A566" s="103" t="s">
        <v>180</v>
      </c>
      <c r="B566" s="107" t="s">
        <v>1105</v>
      </c>
      <c r="C566" s="103">
        <v>9</v>
      </c>
      <c r="D566" s="103" t="s">
        <v>625</v>
      </c>
      <c r="E566" s="104" t="s">
        <v>174</v>
      </c>
      <c r="F566" s="104" t="s">
        <v>341</v>
      </c>
      <c r="G566" s="104">
        <v>5</v>
      </c>
      <c r="H566" s="105" t="str">
        <f>IF($B566&gt;"''",IF(ISNA(VLOOKUP($B566,MeetResults!$D:$F,3,0)),"",VLOOKUP($B566,MeetResults!$D:$F,3,0))&amp;IF(ISNA(VLOOKUP($B566,MeetResults!$P:$R,3,0)),"",VLOOKUP($B566,MeetResults!$P:$R,3,0)),"")</f>
        <v/>
      </c>
      <c r="I566" s="106" t="str">
        <f t="shared" si="0"/>
        <v/>
      </c>
    </row>
    <row r="567" spans="1:9" ht="14">
      <c r="A567" s="103" t="s">
        <v>180</v>
      </c>
      <c r="B567" s="107" t="s">
        <v>1106</v>
      </c>
      <c r="C567" s="103">
        <v>10</v>
      </c>
      <c r="D567" s="103" t="s">
        <v>625</v>
      </c>
      <c r="E567" s="104" t="s">
        <v>174</v>
      </c>
      <c r="F567" s="104" t="s">
        <v>341</v>
      </c>
      <c r="G567" s="104">
        <v>5</v>
      </c>
      <c r="H567" s="105" t="str">
        <f>IF($B567&gt;"''",IF(ISNA(VLOOKUP($B567,MeetResults!$D:$F,3,0)),"",VLOOKUP($B567,MeetResults!$D:$F,3,0))&amp;IF(ISNA(VLOOKUP($B567,MeetResults!$P:$R,3,0)),"",VLOOKUP($B567,MeetResults!$P:$R,3,0)),"")</f>
        <v/>
      </c>
      <c r="I567" s="108" t="str">
        <f t="shared" si="0"/>
        <v/>
      </c>
    </row>
    <row r="568" spans="1:9" ht="14">
      <c r="A568" s="103" t="s">
        <v>180</v>
      </c>
      <c r="B568" s="107" t="s">
        <v>1107</v>
      </c>
      <c r="C568" s="103">
        <v>9</v>
      </c>
      <c r="D568" s="103" t="s">
        <v>625</v>
      </c>
      <c r="E568" s="104" t="s">
        <v>174</v>
      </c>
      <c r="F568" s="104" t="s">
        <v>341</v>
      </c>
      <c r="G568" s="104">
        <v>5</v>
      </c>
      <c r="H568" s="105" t="str">
        <f>IF($B568&gt;"''",IF(ISNA(VLOOKUP($B568,MeetResults!$D:$F,3,0)),"",VLOOKUP($B568,MeetResults!$D:$F,3,0))&amp;IF(ISNA(VLOOKUP($B568,MeetResults!$P:$R,3,0)),"",VLOOKUP($B568,MeetResults!$P:$R,3,0)),"")</f>
        <v/>
      </c>
      <c r="I568" s="108" t="str">
        <f t="shared" si="0"/>
        <v/>
      </c>
    </row>
    <row r="569" spans="1:9" ht="14">
      <c r="A569" s="103" t="s">
        <v>180</v>
      </c>
      <c r="B569" s="107" t="s">
        <v>1108</v>
      </c>
      <c r="C569" s="103">
        <v>8</v>
      </c>
      <c r="D569" s="103" t="s">
        <v>630</v>
      </c>
      <c r="E569" s="104" t="s">
        <v>174</v>
      </c>
      <c r="F569" s="104" t="s">
        <v>341</v>
      </c>
      <c r="G569" s="104">
        <v>5</v>
      </c>
      <c r="H569" s="105" t="str">
        <f>IF($B569&gt;"''",IF(ISNA(VLOOKUP($B569,MeetResults!$D:$F,3,0)),"",VLOOKUP($B569,MeetResults!$D:$F,3,0))&amp;IF(ISNA(VLOOKUP($B569,MeetResults!$P:$R,3,0)),"",VLOOKUP($B569,MeetResults!$P:$R,3,0)),"")</f>
        <v/>
      </c>
      <c r="I569" s="108" t="str">
        <f t="shared" si="0"/>
        <v/>
      </c>
    </row>
    <row r="570" spans="1:9" ht="14">
      <c r="A570" s="103" t="s">
        <v>180</v>
      </c>
      <c r="B570" s="107" t="s">
        <v>1109</v>
      </c>
      <c r="C570" s="103">
        <v>10</v>
      </c>
      <c r="D570" s="103" t="s">
        <v>630</v>
      </c>
      <c r="E570" s="104" t="s">
        <v>174</v>
      </c>
      <c r="F570" s="104" t="s">
        <v>341</v>
      </c>
      <c r="G570" s="104">
        <v>5</v>
      </c>
      <c r="H570" s="105" t="str">
        <f>IF($B570&gt;"''",IF(ISNA(VLOOKUP($B570,MeetResults!$D:$F,3,0)),"",VLOOKUP($B570,MeetResults!$D:$F,3,0))&amp;IF(ISNA(VLOOKUP($B570,MeetResults!$P:$R,3,0)),"",VLOOKUP($B570,MeetResults!$P:$R,3,0)),"")</f>
        <v/>
      </c>
      <c r="I570" s="108" t="str">
        <f t="shared" si="0"/>
        <v/>
      </c>
    </row>
    <row r="571" spans="1:9" ht="14">
      <c r="A571" s="103" t="s">
        <v>180</v>
      </c>
      <c r="B571" s="107" t="s">
        <v>1110</v>
      </c>
      <c r="C571" s="103">
        <v>8</v>
      </c>
      <c r="D571" s="103" t="s">
        <v>630</v>
      </c>
      <c r="E571" s="104" t="s">
        <v>174</v>
      </c>
      <c r="F571" s="104" t="s">
        <v>341</v>
      </c>
      <c r="G571" s="104">
        <v>5</v>
      </c>
      <c r="H571" s="105" t="str">
        <f>IF($B571&gt;"''",IF(ISNA(VLOOKUP($B571,MeetResults!$D:$F,3,0)),"",VLOOKUP($B571,MeetResults!$D:$F,3,0))&amp;IF(ISNA(VLOOKUP($B571,MeetResults!$P:$R,3,0)),"",VLOOKUP($B571,MeetResults!$P:$R,3,0)),"")</f>
        <v/>
      </c>
      <c r="I571" s="106" t="str">
        <f t="shared" si="0"/>
        <v/>
      </c>
    </row>
    <row r="572" spans="1:9" ht="14">
      <c r="A572" s="103" t="s">
        <v>180</v>
      </c>
      <c r="B572" s="107" t="s">
        <v>1111</v>
      </c>
      <c r="C572" s="103">
        <v>13</v>
      </c>
      <c r="D572" s="103" t="s">
        <v>625</v>
      </c>
      <c r="E572" s="104" t="s">
        <v>342</v>
      </c>
      <c r="F572" s="104" t="s">
        <v>252</v>
      </c>
      <c r="G572" s="104">
        <v>5</v>
      </c>
      <c r="H572" s="105" t="str">
        <f>IF($B572&gt;"''",IF(ISNA(VLOOKUP($B572,MeetResults!$D:$F,3,0)),"",VLOOKUP($B572,MeetResults!$D:$F,3,0))&amp;IF(ISNA(VLOOKUP($B572,MeetResults!$P:$R,3,0)),"",VLOOKUP($B572,MeetResults!$P:$R,3,0)),"")</f>
        <v/>
      </c>
      <c r="I572" s="108" t="str">
        <f t="shared" si="0"/>
        <v/>
      </c>
    </row>
    <row r="573" spans="1:9" ht="14">
      <c r="A573" s="103" t="s">
        <v>180</v>
      </c>
      <c r="B573" s="107" t="s">
        <v>1112</v>
      </c>
      <c r="C573" s="103">
        <v>14</v>
      </c>
      <c r="D573" s="103" t="s">
        <v>625</v>
      </c>
      <c r="E573" s="104" t="s">
        <v>342</v>
      </c>
      <c r="F573" s="104" t="s">
        <v>252</v>
      </c>
      <c r="G573" s="104">
        <v>5</v>
      </c>
      <c r="H573" s="105" t="str">
        <f>IF($B573&gt;"''",IF(ISNA(VLOOKUP($B573,MeetResults!$D:$F,3,0)),"",VLOOKUP($B573,MeetResults!$D:$F,3,0))&amp;IF(ISNA(VLOOKUP($B573,MeetResults!$P:$R,3,0)),"",VLOOKUP($B573,MeetResults!$P:$R,3,0)),"")</f>
        <v/>
      </c>
      <c r="I573" s="106" t="str">
        <f t="shared" si="0"/>
        <v/>
      </c>
    </row>
    <row r="574" spans="1:9" ht="14">
      <c r="A574" s="103" t="s">
        <v>180</v>
      </c>
      <c r="B574" s="107" t="s">
        <v>1113</v>
      </c>
      <c r="C574" s="103">
        <v>11</v>
      </c>
      <c r="D574" s="103" t="s">
        <v>625</v>
      </c>
      <c r="E574" s="104" t="s">
        <v>341</v>
      </c>
      <c r="F574" s="104" t="s">
        <v>342</v>
      </c>
      <c r="G574" s="104">
        <v>5</v>
      </c>
      <c r="H574" s="105" t="str">
        <f>IF($B574&gt;"''",IF(ISNA(VLOOKUP($B574,MeetResults!$D:$F,3,0)),"",VLOOKUP($B574,MeetResults!$D:$F,3,0))&amp;IF(ISNA(VLOOKUP($B574,MeetResults!$P:$R,3,0)),"",VLOOKUP($B574,MeetResults!$P:$R,3,0)),"")</f>
        <v/>
      </c>
      <c r="I574" s="105" t="str">
        <f t="shared" si="0"/>
        <v/>
      </c>
    </row>
    <row r="575" spans="1:9" ht="14">
      <c r="A575" s="103" t="s">
        <v>180</v>
      </c>
      <c r="B575" s="107" t="s">
        <v>1114</v>
      </c>
      <c r="C575" s="103">
        <v>11</v>
      </c>
      <c r="D575" s="103" t="s">
        <v>625</v>
      </c>
      <c r="E575" s="104" t="s">
        <v>341</v>
      </c>
      <c r="F575" s="104" t="s">
        <v>342</v>
      </c>
      <c r="G575" s="104">
        <v>5</v>
      </c>
      <c r="H575" s="105" t="str">
        <f>IF($B575&gt;"''",IF(ISNA(VLOOKUP($B575,MeetResults!$D:$F,3,0)),"",VLOOKUP($B575,MeetResults!$D:$F,3,0))&amp;IF(ISNA(VLOOKUP($B575,MeetResults!$P:$R,3,0)),"",VLOOKUP($B575,MeetResults!$P:$R,3,0)),"")</f>
        <v/>
      </c>
      <c r="I575" s="106" t="str">
        <f t="shared" si="0"/>
        <v/>
      </c>
    </row>
    <row r="576" spans="1:9" ht="14">
      <c r="A576" s="103" t="s">
        <v>180</v>
      </c>
      <c r="B576" s="107" t="s">
        <v>1115</v>
      </c>
      <c r="C576" s="103">
        <v>11</v>
      </c>
      <c r="D576" s="103" t="s">
        <v>625</v>
      </c>
      <c r="E576" s="104" t="s">
        <v>341</v>
      </c>
      <c r="F576" s="104" t="s">
        <v>342</v>
      </c>
      <c r="G576" s="104">
        <v>5</v>
      </c>
      <c r="H576" s="105" t="str">
        <f>IF($B576&gt;"''",IF(ISNA(VLOOKUP($B576,MeetResults!$D:$F,3,0)),"",VLOOKUP($B576,MeetResults!$D:$F,3,0))&amp;IF(ISNA(VLOOKUP($B576,MeetResults!$P:$R,3,0)),"",VLOOKUP($B576,MeetResults!$P:$R,3,0)),"")</f>
        <v/>
      </c>
      <c r="I576" s="106" t="str">
        <f t="shared" si="0"/>
        <v/>
      </c>
    </row>
    <row r="577" spans="1:9" ht="14">
      <c r="A577" s="103" t="s">
        <v>180</v>
      </c>
      <c r="B577" s="107" t="s">
        <v>1116</v>
      </c>
      <c r="C577" s="103">
        <v>12</v>
      </c>
      <c r="D577" s="103" t="s">
        <v>625</v>
      </c>
      <c r="E577" s="104" t="s">
        <v>341</v>
      </c>
      <c r="F577" s="104" t="s">
        <v>342</v>
      </c>
      <c r="G577" s="104">
        <v>5</v>
      </c>
      <c r="H577" s="105" t="str">
        <f>IF($B577&gt;"''",IF(ISNA(VLOOKUP($B577,MeetResults!$D:$F,3,0)),"",VLOOKUP($B577,MeetResults!$D:$F,3,0))&amp;IF(ISNA(VLOOKUP($B577,MeetResults!$P:$R,3,0)),"",VLOOKUP($B577,MeetResults!$P:$R,3,0)),"")</f>
        <v/>
      </c>
      <c r="I577" s="106" t="str">
        <f t="shared" si="0"/>
        <v/>
      </c>
    </row>
    <row r="578" spans="1:9" ht="14">
      <c r="A578" s="103" t="s">
        <v>180</v>
      </c>
      <c r="B578" s="107" t="s">
        <v>1117</v>
      </c>
      <c r="C578" s="103">
        <v>12</v>
      </c>
      <c r="D578" s="103" t="s">
        <v>625</v>
      </c>
      <c r="E578" s="104" t="s">
        <v>341</v>
      </c>
      <c r="F578" s="104" t="s">
        <v>342</v>
      </c>
      <c r="G578" s="104">
        <v>5</v>
      </c>
      <c r="H578" s="105" t="str">
        <f>IF($B578&gt;"''",IF(ISNA(VLOOKUP($B578,MeetResults!$D:$F,3,0)),"",VLOOKUP($B578,MeetResults!$D:$F,3,0))&amp;IF(ISNA(VLOOKUP($B578,MeetResults!$P:$R,3,0)),"",VLOOKUP($B578,MeetResults!$P:$R,3,0)),"")</f>
        <v/>
      </c>
      <c r="I578" s="106" t="str">
        <f t="shared" si="0"/>
        <v/>
      </c>
    </row>
    <row r="579" spans="1:9" ht="14">
      <c r="A579" s="103" t="s">
        <v>180</v>
      </c>
      <c r="B579" s="107" t="s">
        <v>1118</v>
      </c>
      <c r="C579" s="103">
        <v>11</v>
      </c>
      <c r="D579" s="103" t="s">
        <v>630</v>
      </c>
      <c r="E579" s="104" t="s">
        <v>341</v>
      </c>
      <c r="F579" s="104" t="s">
        <v>342</v>
      </c>
      <c r="G579" s="104">
        <v>5</v>
      </c>
      <c r="H579" s="105" t="str">
        <f>IF($B579&gt;"''",IF(ISNA(VLOOKUP($B579,MeetResults!$D:$F,3,0)),"",VLOOKUP($B579,MeetResults!$D:$F,3,0))&amp;IF(ISNA(VLOOKUP($B579,MeetResults!$P:$R,3,0)),"",VLOOKUP($B579,MeetResults!$P:$R,3,0)),"")</f>
        <v/>
      </c>
      <c r="I579" s="108" t="str">
        <f t="shared" si="0"/>
        <v/>
      </c>
    </row>
    <row r="580" spans="1:9" ht="14">
      <c r="A580" s="103" t="s">
        <v>180</v>
      </c>
      <c r="B580" s="107" t="s">
        <v>1119</v>
      </c>
      <c r="C580" s="103">
        <v>11</v>
      </c>
      <c r="D580" s="103" t="s">
        <v>630</v>
      </c>
      <c r="E580" s="104" t="s">
        <v>341</v>
      </c>
      <c r="F580" s="104" t="s">
        <v>342</v>
      </c>
      <c r="G580" s="104">
        <v>5</v>
      </c>
      <c r="H580" s="105" t="str">
        <f>IF($B580&gt;"''",IF(ISNA(VLOOKUP($B580,MeetResults!$D:$F,3,0)),"",VLOOKUP($B580,MeetResults!$D:$F,3,0))&amp;IF(ISNA(VLOOKUP($B580,MeetResults!$P:$R,3,0)),"",VLOOKUP($B580,MeetResults!$P:$R,3,0)),"")</f>
        <v/>
      </c>
      <c r="I580" s="108" t="str">
        <f t="shared" si="0"/>
        <v/>
      </c>
    </row>
    <row r="581" spans="1:9" ht="14">
      <c r="A581" s="103" t="s">
        <v>180</v>
      </c>
      <c r="B581" s="107" t="s">
        <v>1120</v>
      </c>
      <c r="C581" s="103">
        <v>11</v>
      </c>
      <c r="D581" s="103" t="s">
        <v>630</v>
      </c>
      <c r="E581" s="104" t="s">
        <v>341</v>
      </c>
      <c r="F581" s="104" t="s">
        <v>342</v>
      </c>
      <c r="G581" s="104">
        <v>5</v>
      </c>
      <c r="H581" s="105" t="str">
        <f>IF($B581&gt;"''",IF(ISNA(VLOOKUP($B581,MeetResults!$D:$F,3,0)),"",VLOOKUP($B581,MeetResults!$D:$F,3,0))&amp;IF(ISNA(VLOOKUP($B581,MeetResults!$P:$R,3,0)),"",VLOOKUP($B581,MeetResults!$P:$R,3,0)),"")</f>
        <v/>
      </c>
      <c r="I581" s="106" t="str">
        <f t="shared" si="0"/>
        <v/>
      </c>
    </row>
    <row r="582" spans="1:9" ht="14">
      <c r="A582" s="103" t="s">
        <v>180</v>
      </c>
      <c r="B582" s="107" t="s">
        <v>1121</v>
      </c>
      <c r="C582" s="103">
        <v>15</v>
      </c>
      <c r="D582" s="103" t="s">
        <v>625</v>
      </c>
      <c r="E582" s="104" t="s">
        <v>252</v>
      </c>
      <c r="F582" s="104" t="s">
        <v>252</v>
      </c>
      <c r="G582" s="104">
        <v>5</v>
      </c>
      <c r="H582" s="105" t="str">
        <f>IF($B582&gt;"''",IF(ISNA(VLOOKUP($B582,MeetResults!$D:$F,3,0)),"",VLOOKUP($B582,MeetResults!$D:$F,3,0))&amp;IF(ISNA(VLOOKUP($B582,MeetResults!$P:$R,3,0)),"",VLOOKUP($B582,MeetResults!$P:$R,3,0)),"")</f>
        <v/>
      </c>
      <c r="I582" s="106" t="str">
        <f t="shared" si="0"/>
        <v/>
      </c>
    </row>
    <row r="583" spans="1:9" ht="14">
      <c r="A583" s="103" t="s">
        <v>184</v>
      </c>
      <c r="B583" s="107" t="s">
        <v>1122</v>
      </c>
      <c r="C583" s="103">
        <v>9</v>
      </c>
      <c r="D583" s="103" t="s">
        <v>625</v>
      </c>
      <c r="E583" s="104" t="s">
        <v>174</v>
      </c>
      <c r="F583" s="104" t="s">
        <v>341</v>
      </c>
      <c r="G583" s="104">
        <v>4</v>
      </c>
      <c r="H583" s="105" t="str">
        <f>IF($B583&gt;"''",IF(ISNA(VLOOKUP($B583,MeetResults!$D:$F,3,0)),"",VLOOKUP($B583,MeetResults!$D:$F,3,0))&amp;IF(ISNA(VLOOKUP($B583,MeetResults!$P:$R,3,0)),"",VLOOKUP($B583,MeetResults!$P:$R,3,0)),"")</f>
        <v/>
      </c>
      <c r="I583" s="108" t="str">
        <f t="shared" si="0"/>
        <v/>
      </c>
    </row>
    <row r="584" spans="1:9" ht="14">
      <c r="A584" s="103" t="s">
        <v>184</v>
      </c>
      <c r="B584" s="107" t="s">
        <v>391</v>
      </c>
      <c r="C584" s="103">
        <v>7</v>
      </c>
      <c r="D584" s="103" t="s">
        <v>625</v>
      </c>
      <c r="E584" s="104" t="s">
        <v>174</v>
      </c>
      <c r="F584" s="104" t="s">
        <v>341</v>
      </c>
      <c r="G584" s="104">
        <v>4</v>
      </c>
      <c r="H584" s="105" t="str">
        <f>IF($B584&gt;"''",IF(ISNA(VLOOKUP($B584,MeetResults!$D:$F,3,0)),"",VLOOKUP($B584,MeetResults!$D:$F,3,0))&amp;IF(ISNA(VLOOKUP($B584,MeetResults!$P:$R,3,0)),"",VLOOKUP($B584,MeetResults!$P:$R,3,0)),"")</f>
        <v>50.75</v>
      </c>
      <c r="I584" s="108">
        <f t="shared" si="0"/>
        <v>50.75</v>
      </c>
    </row>
    <row r="585" spans="1:9" ht="14">
      <c r="A585" s="103" t="s">
        <v>184</v>
      </c>
      <c r="B585" s="107" t="s">
        <v>1123</v>
      </c>
      <c r="C585" s="103">
        <v>6</v>
      </c>
      <c r="D585" s="103" t="s">
        <v>625</v>
      </c>
      <c r="E585" s="104" t="s">
        <v>174</v>
      </c>
      <c r="F585" s="104" t="s">
        <v>341</v>
      </c>
      <c r="G585" s="104">
        <v>4</v>
      </c>
      <c r="H585" s="105" t="str">
        <f>IF($B585&gt;"''",IF(ISNA(VLOOKUP($B585,MeetResults!$D:$F,3,0)),"",VLOOKUP($B585,MeetResults!$D:$F,3,0))&amp;IF(ISNA(VLOOKUP($B585,MeetResults!$P:$R,3,0)),"",VLOOKUP($B585,MeetResults!$P:$R,3,0)),"")</f>
        <v/>
      </c>
      <c r="I585" s="108" t="str">
        <f t="shared" si="0"/>
        <v/>
      </c>
    </row>
    <row r="586" spans="1:9" ht="14">
      <c r="A586" s="103" t="s">
        <v>184</v>
      </c>
      <c r="B586" s="107" t="s">
        <v>1124</v>
      </c>
      <c r="C586" s="103">
        <v>8</v>
      </c>
      <c r="D586" s="103" t="s">
        <v>625</v>
      </c>
      <c r="E586" s="104" t="s">
        <v>174</v>
      </c>
      <c r="F586" s="104" t="s">
        <v>341</v>
      </c>
      <c r="G586" s="104">
        <v>4</v>
      </c>
      <c r="H586" s="105" t="str">
        <f>IF($B586&gt;"''",IF(ISNA(VLOOKUP($B586,MeetResults!$D:$F,3,0)),"",VLOOKUP($B586,MeetResults!$D:$F,3,0))&amp;IF(ISNA(VLOOKUP($B586,MeetResults!$P:$R,3,0)),"",VLOOKUP($B586,MeetResults!$P:$R,3,0)),"")</f>
        <v/>
      </c>
      <c r="I586" s="108" t="str">
        <f t="shared" si="0"/>
        <v/>
      </c>
    </row>
    <row r="587" spans="1:9" ht="14">
      <c r="A587" s="103" t="s">
        <v>184</v>
      </c>
      <c r="B587" s="107" t="s">
        <v>1125</v>
      </c>
      <c r="C587" s="103">
        <v>10</v>
      </c>
      <c r="D587" s="103" t="s">
        <v>625</v>
      </c>
      <c r="E587" s="104" t="s">
        <v>174</v>
      </c>
      <c r="F587" s="104" t="s">
        <v>341</v>
      </c>
      <c r="G587" s="104">
        <v>4</v>
      </c>
      <c r="H587" s="105" t="str">
        <f>IF($B587&gt;"''",IF(ISNA(VLOOKUP($B587,MeetResults!$D:$F,3,0)),"",VLOOKUP($B587,MeetResults!$D:$F,3,0))&amp;IF(ISNA(VLOOKUP($B587,MeetResults!$P:$R,3,0)),"",VLOOKUP($B587,MeetResults!$P:$R,3,0)),"")</f>
        <v/>
      </c>
      <c r="I587" s="108" t="str">
        <f t="shared" si="0"/>
        <v/>
      </c>
    </row>
    <row r="588" spans="1:9" ht="14">
      <c r="A588" s="103" t="s">
        <v>184</v>
      </c>
      <c r="B588" s="107" t="s">
        <v>432</v>
      </c>
      <c r="C588" s="103">
        <v>8</v>
      </c>
      <c r="D588" s="103" t="s">
        <v>625</v>
      </c>
      <c r="E588" s="104" t="s">
        <v>174</v>
      </c>
      <c r="F588" s="104" t="s">
        <v>341</v>
      </c>
      <c r="G588" s="104">
        <v>4</v>
      </c>
      <c r="H588" s="105" t="str">
        <f>IF($B588&gt;"''",IF(ISNA(VLOOKUP($B588,MeetResults!$D:$F,3,0)),"",VLOOKUP($B588,MeetResults!$D:$F,3,0))&amp;IF(ISNA(VLOOKUP($B588,MeetResults!$P:$R,3,0)),"",VLOOKUP($B588,MeetResults!$P:$R,3,0)),"")</f>
        <v>25.5</v>
      </c>
      <c r="I588" s="106">
        <f t="shared" si="0"/>
        <v>25.5</v>
      </c>
    </row>
    <row r="589" spans="1:9" ht="14">
      <c r="A589" s="103" t="s">
        <v>184</v>
      </c>
      <c r="B589" s="107" t="s">
        <v>1126</v>
      </c>
      <c r="C589" s="103">
        <v>10</v>
      </c>
      <c r="D589" s="103" t="s">
        <v>630</v>
      </c>
      <c r="E589" s="104" t="s">
        <v>174</v>
      </c>
      <c r="F589" s="104" t="s">
        <v>341</v>
      </c>
      <c r="G589" s="104">
        <v>4</v>
      </c>
      <c r="H589" s="105" t="str">
        <f>IF($B589&gt;"''",IF(ISNA(VLOOKUP($B589,MeetResults!$D:$F,3,0)),"",VLOOKUP($B589,MeetResults!$D:$F,3,0))&amp;IF(ISNA(VLOOKUP($B589,MeetResults!$P:$R,3,0)),"",VLOOKUP($B589,MeetResults!$P:$R,3,0)),"")</f>
        <v/>
      </c>
      <c r="I589" s="105" t="str">
        <f t="shared" si="0"/>
        <v/>
      </c>
    </row>
    <row r="590" spans="1:9" ht="14">
      <c r="A590" s="103" t="s">
        <v>184</v>
      </c>
      <c r="B590" s="107" t="s">
        <v>1127</v>
      </c>
      <c r="C590" s="103">
        <v>7</v>
      </c>
      <c r="D590" s="103" t="s">
        <v>630</v>
      </c>
      <c r="E590" s="104" t="s">
        <v>174</v>
      </c>
      <c r="F590" s="104" t="s">
        <v>341</v>
      </c>
      <c r="G590" s="104">
        <v>4</v>
      </c>
      <c r="H590" s="105" t="str">
        <f>IF($B590&gt;"''",IF(ISNA(VLOOKUP($B590,MeetResults!$D:$F,3,0)),"",VLOOKUP($B590,MeetResults!$D:$F,3,0))&amp;IF(ISNA(VLOOKUP($B590,MeetResults!$P:$R,3,0)),"",VLOOKUP($B590,MeetResults!$P:$R,3,0)),"")</f>
        <v/>
      </c>
      <c r="I590" s="106" t="str">
        <f t="shared" si="0"/>
        <v/>
      </c>
    </row>
    <row r="591" spans="1:9" ht="14">
      <c r="A591" s="103" t="s">
        <v>184</v>
      </c>
      <c r="B591" s="107" t="s">
        <v>1128</v>
      </c>
      <c r="C591" s="103">
        <v>10</v>
      </c>
      <c r="D591" s="103" t="s">
        <v>630</v>
      </c>
      <c r="E591" s="104" t="s">
        <v>174</v>
      </c>
      <c r="F591" s="104" t="s">
        <v>341</v>
      </c>
      <c r="G591" s="104">
        <v>4</v>
      </c>
      <c r="H591" s="105" t="str">
        <f>IF($B591&gt;"''",IF(ISNA(VLOOKUP($B591,MeetResults!$D:$F,3,0)),"",VLOOKUP($B591,MeetResults!$D:$F,3,0))&amp;IF(ISNA(VLOOKUP($B591,MeetResults!$P:$R,3,0)),"",VLOOKUP($B591,MeetResults!$P:$R,3,0)),"")</f>
        <v/>
      </c>
      <c r="I591" s="105" t="str">
        <f t="shared" si="0"/>
        <v/>
      </c>
    </row>
    <row r="592" spans="1:9" ht="14">
      <c r="A592" s="103" t="s">
        <v>184</v>
      </c>
      <c r="B592" s="107" t="s">
        <v>1129</v>
      </c>
      <c r="C592" s="103">
        <v>8</v>
      </c>
      <c r="D592" s="103" t="s">
        <v>630</v>
      </c>
      <c r="E592" s="104" t="s">
        <v>174</v>
      </c>
      <c r="F592" s="104" t="s">
        <v>341</v>
      </c>
      <c r="G592" s="104">
        <v>4</v>
      </c>
      <c r="H592" s="105" t="str">
        <f>IF($B592&gt;"''",IF(ISNA(VLOOKUP($B592,MeetResults!$D:$F,3,0)),"",VLOOKUP($B592,MeetResults!$D:$F,3,0))&amp;IF(ISNA(VLOOKUP($B592,MeetResults!$P:$R,3,0)),"",VLOOKUP($B592,MeetResults!$P:$R,3,0)),"")</f>
        <v/>
      </c>
      <c r="I592" s="108" t="str">
        <f t="shared" si="0"/>
        <v/>
      </c>
    </row>
    <row r="593" spans="1:9" ht="14">
      <c r="A593" s="103" t="s">
        <v>184</v>
      </c>
      <c r="B593" s="107" t="s">
        <v>1130</v>
      </c>
      <c r="C593" s="103">
        <v>9</v>
      </c>
      <c r="D593" s="103" t="s">
        <v>630</v>
      </c>
      <c r="E593" s="104" t="s">
        <v>174</v>
      </c>
      <c r="F593" s="104" t="s">
        <v>341</v>
      </c>
      <c r="G593" s="104">
        <v>4</v>
      </c>
      <c r="H593" s="105" t="str">
        <f>IF($B593&gt;"''",IF(ISNA(VLOOKUP($B593,MeetResults!$D:$F,3,0)),"",VLOOKUP($B593,MeetResults!$D:$F,3,0))&amp;IF(ISNA(VLOOKUP($B593,MeetResults!$P:$R,3,0)),"",VLOOKUP($B593,MeetResults!$P:$R,3,0)),"")</f>
        <v/>
      </c>
      <c r="I593" s="108" t="str">
        <f t="shared" si="0"/>
        <v/>
      </c>
    </row>
    <row r="594" spans="1:9" ht="14">
      <c r="A594" s="103" t="s">
        <v>184</v>
      </c>
      <c r="B594" s="107" t="s">
        <v>1131</v>
      </c>
      <c r="C594" s="103">
        <v>5</v>
      </c>
      <c r="D594" s="103" t="s">
        <v>630</v>
      </c>
      <c r="E594" s="104" t="s">
        <v>174</v>
      </c>
      <c r="F594" s="104" t="s">
        <v>341</v>
      </c>
      <c r="G594" s="104">
        <v>4</v>
      </c>
      <c r="H594" s="105" t="str">
        <f>IF($B594&gt;"''",IF(ISNA(VLOOKUP($B594,MeetResults!$D:$F,3,0)),"",VLOOKUP($B594,MeetResults!$D:$F,3,0))&amp;IF(ISNA(VLOOKUP($B594,MeetResults!$P:$R,3,0)),"",VLOOKUP($B594,MeetResults!$P:$R,3,0)),"")</f>
        <v/>
      </c>
      <c r="I594" s="108" t="str">
        <f t="shared" si="0"/>
        <v/>
      </c>
    </row>
    <row r="595" spans="1:9" ht="14">
      <c r="A595" s="103" t="s">
        <v>184</v>
      </c>
      <c r="B595" s="107" t="s">
        <v>530</v>
      </c>
      <c r="C595" s="103">
        <v>10</v>
      </c>
      <c r="D595" s="103" t="s">
        <v>630</v>
      </c>
      <c r="E595" s="104" t="s">
        <v>174</v>
      </c>
      <c r="F595" s="104" t="s">
        <v>341</v>
      </c>
      <c r="G595" s="104">
        <v>4</v>
      </c>
      <c r="H595" s="105" t="str">
        <f>IF($B595&gt;"''",IF(ISNA(VLOOKUP($B595,MeetResults!$D:$F,3,0)),"",VLOOKUP($B595,MeetResults!$D:$F,3,0))&amp;IF(ISNA(VLOOKUP($B595,MeetResults!$P:$R,3,0)),"",VLOOKUP($B595,MeetResults!$P:$R,3,0)),"")</f>
        <v>26.5</v>
      </c>
      <c r="I595" s="106">
        <f t="shared" si="0"/>
        <v>26.5</v>
      </c>
    </row>
    <row r="596" spans="1:9" ht="14">
      <c r="A596" s="103" t="s">
        <v>184</v>
      </c>
      <c r="B596" s="107" t="s">
        <v>1132</v>
      </c>
      <c r="C596" s="103">
        <v>7</v>
      </c>
      <c r="D596" s="103" t="s">
        <v>630</v>
      </c>
      <c r="E596" s="104" t="s">
        <v>174</v>
      </c>
      <c r="F596" s="104" t="s">
        <v>341</v>
      </c>
      <c r="G596" s="104">
        <v>4</v>
      </c>
      <c r="H596" s="105" t="str">
        <f>IF($B596&gt;"''",IF(ISNA(VLOOKUP($B596,MeetResults!$D:$F,3,0)),"",VLOOKUP($B596,MeetResults!$D:$F,3,0))&amp;IF(ISNA(VLOOKUP($B596,MeetResults!$P:$R,3,0)),"",VLOOKUP($B596,MeetResults!$P:$R,3,0)),"")</f>
        <v/>
      </c>
      <c r="I596" s="108" t="str">
        <f t="shared" si="0"/>
        <v/>
      </c>
    </row>
    <row r="597" spans="1:9" ht="14">
      <c r="A597" s="103" t="s">
        <v>184</v>
      </c>
      <c r="B597" s="107" t="s">
        <v>1133</v>
      </c>
      <c r="C597" s="103">
        <v>9</v>
      </c>
      <c r="D597" s="103" t="s">
        <v>630</v>
      </c>
      <c r="E597" s="104" t="s">
        <v>174</v>
      </c>
      <c r="F597" s="104" t="s">
        <v>341</v>
      </c>
      <c r="G597" s="104">
        <v>4</v>
      </c>
      <c r="H597" s="105" t="str">
        <f>IF($B597&gt;"''",IF(ISNA(VLOOKUP($B597,MeetResults!$D:$F,3,0)),"",VLOOKUP($B597,MeetResults!$D:$F,3,0))&amp;IF(ISNA(VLOOKUP($B597,MeetResults!$P:$R,3,0)),"",VLOOKUP($B597,MeetResults!$P:$R,3,0)),"")</f>
        <v/>
      </c>
      <c r="I597" s="108" t="str">
        <f t="shared" si="0"/>
        <v/>
      </c>
    </row>
    <row r="598" spans="1:9" ht="14">
      <c r="A598" s="103" t="s">
        <v>184</v>
      </c>
      <c r="B598" s="107" t="s">
        <v>1134</v>
      </c>
      <c r="C598" s="103">
        <v>7</v>
      </c>
      <c r="D598" s="103" t="s">
        <v>630</v>
      </c>
      <c r="E598" s="104" t="s">
        <v>174</v>
      </c>
      <c r="F598" s="104" t="s">
        <v>341</v>
      </c>
      <c r="G598" s="104">
        <v>4</v>
      </c>
      <c r="H598" s="105" t="str">
        <f>IF($B598&gt;"''",IF(ISNA(VLOOKUP($B598,MeetResults!$D:$F,3,0)),"",VLOOKUP($B598,MeetResults!$D:$F,3,0))&amp;IF(ISNA(VLOOKUP($B598,MeetResults!$P:$R,3,0)),"",VLOOKUP($B598,MeetResults!$P:$R,3,0)),"")</f>
        <v/>
      </c>
      <c r="I598" s="106" t="str">
        <f t="shared" si="0"/>
        <v/>
      </c>
    </row>
    <row r="599" spans="1:9" ht="14">
      <c r="A599" s="103" t="s">
        <v>184</v>
      </c>
      <c r="B599" s="107" t="s">
        <v>1135</v>
      </c>
      <c r="C599" s="103">
        <v>7</v>
      </c>
      <c r="D599" s="103" t="s">
        <v>630</v>
      </c>
      <c r="E599" s="104" t="s">
        <v>174</v>
      </c>
      <c r="F599" s="104" t="s">
        <v>341</v>
      </c>
      <c r="G599" s="104">
        <v>4</v>
      </c>
      <c r="H599" s="105" t="str">
        <f>IF($B599&gt;"''",IF(ISNA(VLOOKUP($B599,MeetResults!$D:$F,3,0)),"",VLOOKUP($B599,MeetResults!$D:$F,3,0))&amp;IF(ISNA(VLOOKUP($B599,MeetResults!$P:$R,3,0)),"",VLOOKUP($B599,MeetResults!$P:$R,3,0)),"")</f>
        <v/>
      </c>
      <c r="I599" s="106" t="str">
        <f t="shared" si="0"/>
        <v/>
      </c>
    </row>
    <row r="600" spans="1:9" ht="14">
      <c r="A600" s="103" t="s">
        <v>184</v>
      </c>
      <c r="B600" s="107" t="s">
        <v>1136</v>
      </c>
      <c r="C600" s="103">
        <v>8</v>
      </c>
      <c r="D600" s="103" t="s">
        <v>630</v>
      </c>
      <c r="E600" s="104" t="s">
        <v>174</v>
      </c>
      <c r="F600" s="104" t="s">
        <v>341</v>
      </c>
      <c r="G600" s="104">
        <v>4</v>
      </c>
      <c r="H600" s="105" t="str">
        <f>IF($B600&gt;"''",IF(ISNA(VLOOKUP($B600,MeetResults!$D:$F,3,0)),"",VLOOKUP($B600,MeetResults!$D:$F,3,0))&amp;IF(ISNA(VLOOKUP($B600,MeetResults!$P:$R,3,0)),"",VLOOKUP($B600,MeetResults!$P:$R,3,0)),"")</f>
        <v/>
      </c>
      <c r="I600" s="108" t="str">
        <f t="shared" si="0"/>
        <v/>
      </c>
    </row>
    <row r="601" spans="1:9" ht="14">
      <c r="A601" s="103" t="s">
        <v>184</v>
      </c>
      <c r="B601" s="107" t="s">
        <v>1137</v>
      </c>
      <c r="C601" s="103">
        <v>13</v>
      </c>
      <c r="D601" s="103" t="s">
        <v>625</v>
      </c>
      <c r="E601" s="104" t="s">
        <v>342</v>
      </c>
      <c r="F601" s="104" t="s">
        <v>252</v>
      </c>
      <c r="G601" s="104">
        <v>4</v>
      </c>
      <c r="H601" s="105" t="str">
        <f>IF($B601&gt;"''",IF(ISNA(VLOOKUP($B601,MeetResults!$D:$F,3,0)),"",VLOOKUP($B601,MeetResults!$D:$F,3,0))&amp;IF(ISNA(VLOOKUP($B601,MeetResults!$P:$R,3,0)),"",VLOOKUP($B601,MeetResults!$P:$R,3,0)),"")</f>
        <v/>
      </c>
      <c r="I601" s="108" t="str">
        <f t="shared" si="0"/>
        <v/>
      </c>
    </row>
    <row r="602" spans="1:9" ht="14">
      <c r="A602" s="103" t="s">
        <v>184</v>
      </c>
      <c r="B602" s="107" t="s">
        <v>1138</v>
      </c>
      <c r="C602" s="103">
        <v>13</v>
      </c>
      <c r="D602" s="103" t="s">
        <v>625</v>
      </c>
      <c r="E602" s="104" t="s">
        <v>342</v>
      </c>
      <c r="F602" s="104" t="s">
        <v>252</v>
      </c>
      <c r="G602" s="104">
        <v>4</v>
      </c>
      <c r="H602" s="105" t="str">
        <f>IF($B602&gt;"''",IF(ISNA(VLOOKUP($B602,MeetResults!$D:$F,3,0)),"",VLOOKUP($B602,MeetResults!$D:$F,3,0))&amp;IF(ISNA(VLOOKUP($B602,MeetResults!$P:$R,3,0)),"",VLOOKUP($B602,MeetResults!$P:$R,3,0)),"")</f>
        <v/>
      </c>
      <c r="I602" s="108" t="str">
        <f t="shared" si="0"/>
        <v/>
      </c>
    </row>
    <row r="603" spans="1:9" ht="14">
      <c r="A603" s="103" t="s">
        <v>184</v>
      </c>
      <c r="B603" s="107" t="s">
        <v>1139</v>
      </c>
      <c r="C603" s="103">
        <v>13</v>
      </c>
      <c r="D603" s="103" t="s">
        <v>630</v>
      </c>
      <c r="E603" s="104" t="s">
        <v>342</v>
      </c>
      <c r="F603" s="104" t="s">
        <v>252</v>
      </c>
      <c r="G603" s="104">
        <v>4</v>
      </c>
      <c r="H603" s="105" t="str">
        <f>IF($B603&gt;"''",IF(ISNA(VLOOKUP($B603,MeetResults!$D:$F,3,0)),"",VLOOKUP($B603,MeetResults!$D:$F,3,0))&amp;IF(ISNA(VLOOKUP($B603,MeetResults!$P:$R,3,0)),"",VLOOKUP($B603,MeetResults!$P:$R,3,0)),"")</f>
        <v/>
      </c>
      <c r="I603" s="106" t="str">
        <f t="shared" si="0"/>
        <v/>
      </c>
    </row>
    <row r="604" spans="1:9" ht="14">
      <c r="A604" s="103" t="s">
        <v>184</v>
      </c>
      <c r="B604" s="107" t="s">
        <v>1140</v>
      </c>
      <c r="C604" s="103">
        <v>13</v>
      </c>
      <c r="D604" s="103" t="s">
        <v>630</v>
      </c>
      <c r="E604" s="104" t="s">
        <v>342</v>
      </c>
      <c r="F604" s="104" t="s">
        <v>252</v>
      </c>
      <c r="G604" s="104">
        <v>4</v>
      </c>
      <c r="H604" s="105" t="str">
        <f>IF($B604&gt;"''",IF(ISNA(VLOOKUP($B604,MeetResults!$D:$F,3,0)),"",VLOOKUP($B604,MeetResults!$D:$F,3,0))&amp;IF(ISNA(VLOOKUP($B604,MeetResults!$P:$R,3,0)),"",VLOOKUP($B604,MeetResults!$P:$R,3,0)),"")</f>
        <v/>
      </c>
      <c r="I604" s="106" t="str">
        <f t="shared" si="0"/>
        <v/>
      </c>
    </row>
    <row r="605" spans="1:9" ht="14">
      <c r="A605" s="103" t="s">
        <v>184</v>
      </c>
      <c r="B605" s="107" t="s">
        <v>1141</v>
      </c>
      <c r="C605" s="103">
        <v>13</v>
      </c>
      <c r="D605" s="103" t="s">
        <v>630</v>
      </c>
      <c r="E605" s="104" t="s">
        <v>342</v>
      </c>
      <c r="F605" s="104" t="s">
        <v>252</v>
      </c>
      <c r="G605" s="104">
        <v>4</v>
      </c>
      <c r="H605" s="105" t="str">
        <f>IF($B605&gt;"''",IF(ISNA(VLOOKUP($B605,MeetResults!$D:$F,3,0)),"",VLOOKUP($B605,MeetResults!$D:$F,3,0))&amp;IF(ISNA(VLOOKUP($B605,MeetResults!$P:$R,3,0)),"",VLOOKUP($B605,MeetResults!$P:$R,3,0)),"")</f>
        <v/>
      </c>
      <c r="I605" s="108" t="str">
        <f t="shared" si="0"/>
        <v/>
      </c>
    </row>
    <row r="606" spans="1:9" ht="14">
      <c r="A606" s="103" t="s">
        <v>184</v>
      </c>
      <c r="B606" s="107" t="s">
        <v>1142</v>
      </c>
      <c r="C606" s="103">
        <v>13</v>
      </c>
      <c r="D606" s="103" t="s">
        <v>630</v>
      </c>
      <c r="E606" s="104" t="s">
        <v>342</v>
      </c>
      <c r="F606" s="104" t="s">
        <v>252</v>
      </c>
      <c r="G606" s="104">
        <v>4</v>
      </c>
      <c r="H606" s="105" t="str">
        <f>IF($B606&gt;"''",IF(ISNA(VLOOKUP($B606,MeetResults!$D:$F,3,0)),"",VLOOKUP($B606,MeetResults!$D:$F,3,0))&amp;IF(ISNA(VLOOKUP($B606,MeetResults!$P:$R,3,0)),"",VLOOKUP($B606,MeetResults!$P:$R,3,0)),"")</f>
        <v/>
      </c>
      <c r="I606" s="108" t="str">
        <f t="shared" si="0"/>
        <v/>
      </c>
    </row>
    <row r="607" spans="1:9" ht="14">
      <c r="A607" s="103" t="s">
        <v>184</v>
      </c>
      <c r="B607" s="107" t="s">
        <v>1143</v>
      </c>
      <c r="C607" s="103">
        <v>12</v>
      </c>
      <c r="D607" s="103" t="s">
        <v>625</v>
      </c>
      <c r="E607" s="104" t="s">
        <v>341</v>
      </c>
      <c r="F607" s="104" t="s">
        <v>342</v>
      </c>
      <c r="G607" s="104">
        <v>4</v>
      </c>
      <c r="H607" s="105" t="str">
        <f>IF($B607&gt;"''",IF(ISNA(VLOOKUP($B607,MeetResults!$D:$F,3,0)),"",VLOOKUP($B607,MeetResults!$D:$F,3,0))&amp;IF(ISNA(VLOOKUP($B607,MeetResults!$P:$R,3,0)),"",VLOOKUP($B607,MeetResults!$P:$R,3,0)),"")</f>
        <v/>
      </c>
      <c r="I607" s="108" t="str">
        <f t="shared" si="0"/>
        <v/>
      </c>
    </row>
    <row r="608" spans="1:9" ht="14">
      <c r="A608" s="103" t="s">
        <v>184</v>
      </c>
      <c r="B608" s="107" t="s">
        <v>1144</v>
      </c>
      <c r="C608" s="103">
        <v>12</v>
      </c>
      <c r="D608" s="103" t="s">
        <v>625</v>
      </c>
      <c r="E608" s="104" t="s">
        <v>341</v>
      </c>
      <c r="F608" s="104" t="s">
        <v>342</v>
      </c>
      <c r="G608" s="104">
        <v>4</v>
      </c>
      <c r="H608" s="105" t="str">
        <f>IF($B608&gt;"''",IF(ISNA(VLOOKUP($B608,MeetResults!$D:$F,3,0)),"",VLOOKUP($B608,MeetResults!$D:$F,3,0))&amp;IF(ISNA(VLOOKUP($B608,MeetResults!$P:$R,3,0)),"",VLOOKUP($B608,MeetResults!$P:$R,3,0)),"")</f>
        <v/>
      </c>
      <c r="I608" s="108" t="str">
        <f t="shared" si="0"/>
        <v/>
      </c>
    </row>
    <row r="609" spans="1:9" ht="14">
      <c r="A609" s="103" t="s">
        <v>184</v>
      </c>
      <c r="B609" s="107" t="s">
        <v>1145</v>
      </c>
      <c r="C609" s="103">
        <v>12</v>
      </c>
      <c r="D609" s="103" t="s">
        <v>625</v>
      </c>
      <c r="E609" s="104" t="s">
        <v>341</v>
      </c>
      <c r="F609" s="104" t="s">
        <v>342</v>
      </c>
      <c r="G609" s="104">
        <v>4</v>
      </c>
      <c r="H609" s="105" t="str">
        <f>IF($B609&gt;"''",IF(ISNA(VLOOKUP($B609,MeetResults!$D:$F,3,0)),"",VLOOKUP($B609,MeetResults!$D:$F,3,0))&amp;IF(ISNA(VLOOKUP($B609,MeetResults!$P:$R,3,0)),"",VLOOKUP($B609,MeetResults!$P:$R,3,0)),"")</f>
        <v/>
      </c>
      <c r="I609" s="105" t="str">
        <f t="shared" si="0"/>
        <v/>
      </c>
    </row>
    <row r="610" spans="1:9" ht="14">
      <c r="A610" s="103" t="s">
        <v>184</v>
      </c>
      <c r="B610" s="107" t="s">
        <v>1146</v>
      </c>
      <c r="C610" s="103">
        <v>12</v>
      </c>
      <c r="D610" s="103" t="s">
        <v>625</v>
      </c>
      <c r="E610" s="104" t="s">
        <v>341</v>
      </c>
      <c r="F610" s="104" t="s">
        <v>342</v>
      </c>
      <c r="G610" s="104">
        <v>4</v>
      </c>
      <c r="H610" s="105" t="str">
        <f>IF($B610&gt;"''",IF(ISNA(VLOOKUP($B610,MeetResults!$D:$F,3,0)),"",VLOOKUP($B610,MeetResults!$D:$F,3,0))&amp;IF(ISNA(VLOOKUP($B610,MeetResults!$P:$R,3,0)),"",VLOOKUP($B610,MeetResults!$P:$R,3,0)),"")</f>
        <v/>
      </c>
      <c r="I610" s="108" t="str">
        <f t="shared" si="0"/>
        <v/>
      </c>
    </row>
    <row r="611" spans="1:9" ht="14">
      <c r="A611" s="103" t="s">
        <v>184</v>
      </c>
      <c r="B611" s="107" t="s">
        <v>1147</v>
      </c>
      <c r="C611" s="103">
        <v>12</v>
      </c>
      <c r="D611" s="103" t="s">
        <v>625</v>
      </c>
      <c r="E611" s="104" t="s">
        <v>341</v>
      </c>
      <c r="F611" s="104" t="s">
        <v>342</v>
      </c>
      <c r="G611" s="104">
        <v>4</v>
      </c>
      <c r="H611" s="105" t="str">
        <f>IF($B611&gt;"''",IF(ISNA(VLOOKUP($B611,MeetResults!$D:$F,3,0)),"",VLOOKUP($B611,MeetResults!$D:$F,3,0))&amp;IF(ISNA(VLOOKUP($B611,MeetResults!$P:$R,3,0)),"",VLOOKUP($B611,MeetResults!$P:$R,3,0)),"")</f>
        <v/>
      </c>
      <c r="I611" s="108" t="str">
        <f t="shared" si="0"/>
        <v/>
      </c>
    </row>
    <row r="612" spans="1:9" ht="14">
      <c r="A612" s="103" t="s">
        <v>184</v>
      </c>
      <c r="B612" s="107" t="s">
        <v>1148</v>
      </c>
      <c r="C612" s="103">
        <v>11</v>
      </c>
      <c r="D612" s="103" t="s">
        <v>625</v>
      </c>
      <c r="E612" s="104" t="s">
        <v>341</v>
      </c>
      <c r="F612" s="104" t="s">
        <v>342</v>
      </c>
      <c r="G612" s="104">
        <v>4</v>
      </c>
      <c r="H612" s="105" t="str">
        <f>IF($B612&gt;"''",IF(ISNA(VLOOKUP($B612,MeetResults!$D:$F,3,0)),"",VLOOKUP($B612,MeetResults!$D:$F,3,0))&amp;IF(ISNA(VLOOKUP($B612,MeetResults!$P:$R,3,0)),"",VLOOKUP($B612,MeetResults!$P:$R,3,0)),"")</f>
        <v/>
      </c>
      <c r="I612" s="108" t="str">
        <f t="shared" si="0"/>
        <v/>
      </c>
    </row>
    <row r="613" spans="1:9" ht="14">
      <c r="A613" s="103" t="s">
        <v>184</v>
      </c>
      <c r="B613" s="107" t="s">
        <v>1149</v>
      </c>
      <c r="C613" s="103">
        <v>12</v>
      </c>
      <c r="D613" s="103" t="s">
        <v>630</v>
      </c>
      <c r="E613" s="104" t="s">
        <v>341</v>
      </c>
      <c r="F613" s="104" t="s">
        <v>342</v>
      </c>
      <c r="G613" s="104">
        <v>4</v>
      </c>
      <c r="H613" s="105" t="str">
        <f>IF($B613&gt;"''",IF(ISNA(VLOOKUP($B613,MeetResults!$D:$F,3,0)),"",VLOOKUP($B613,MeetResults!$D:$F,3,0))&amp;IF(ISNA(VLOOKUP($B613,MeetResults!$P:$R,3,0)),"",VLOOKUP($B613,MeetResults!$P:$R,3,0)),"")</f>
        <v/>
      </c>
      <c r="I613" s="108" t="str">
        <f t="shared" si="0"/>
        <v/>
      </c>
    </row>
    <row r="614" spans="1:9" ht="14">
      <c r="A614" s="103" t="s">
        <v>184</v>
      </c>
      <c r="B614" s="107" t="s">
        <v>1150</v>
      </c>
      <c r="C614" s="103">
        <v>11</v>
      </c>
      <c r="D614" s="103" t="s">
        <v>630</v>
      </c>
      <c r="E614" s="104" t="s">
        <v>341</v>
      </c>
      <c r="F614" s="104" t="s">
        <v>342</v>
      </c>
      <c r="G614" s="104">
        <v>4</v>
      </c>
      <c r="H614" s="105" t="str">
        <f>IF($B614&gt;"''",IF(ISNA(VLOOKUP($B614,MeetResults!$D:$F,3,0)),"",VLOOKUP($B614,MeetResults!$D:$F,3,0))&amp;IF(ISNA(VLOOKUP($B614,MeetResults!$P:$R,3,0)),"",VLOOKUP($B614,MeetResults!$P:$R,3,0)),"")</f>
        <v/>
      </c>
      <c r="I614" s="108" t="str">
        <f t="shared" si="0"/>
        <v/>
      </c>
    </row>
    <row r="615" spans="1:9" ht="14">
      <c r="A615" s="103" t="s">
        <v>184</v>
      </c>
      <c r="B615" s="107" t="s">
        <v>1151</v>
      </c>
      <c r="C615" s="103">
        <v>11</v>
      </c>
      <c r="D615" s="103" t="s">
        <v>630</v>
      </c>
      <c r="E615" s="104" t="s">
        <v>341</v>
      </c>
      <c r="F615" s="104" t="s">
        <v>342</v>
      </c>
      <c r="G615" s="104">
        <v>4</v>
      </c>
      <c r="H615" s="105" t="str">
        <f>IF($B615&gt;"''",IF(ISNA(VLOOKUP($B615,MeetResults!$D:$F,3,0)),"",VLOOKUP($B615,MeetResults!$D:$F,3,0))&amp;IF(ISNA(VLOOKUP($B615,MeetResults!$P:$R,3,0)),"",VLOOKUP($B615,MeetResults!$P:$R,3,0)),"")</f>
        <v/>
      </c>
      <c r="I615" s="105" t="str">
        <f t="shared" si="0"/>
        <v/>
      </c>
    </row>
    <row r="616" spans="1:9" ht="14">
      <c r="A616" s="103" t="s">
        <v>184</v>
      </c>
      <c r="B616" s="107" t="s">
        <v>550</v>
      </c>
      <c r="C616" s="103">
        <v>11</v>
      </c>
      <c r="D616" s="103" t="s">
        <v>630</v>
      </c>
      <c r="E616" s="104" t="s">
        <v>341</v>
      </c>
      <c r="F616" s="104" t="s">
        <v>342</v>
      </c>
      <c r="G616" s="104">
        <v>4</v>
      </c>
      <c r="H616" s="105" t="str">
        <f>IF($B616&gt;"''",IF(ISNA(VLOOKUP($B616,MeetResults!$D:$F,3,0)),"",VLOOKUP($B616,MeetResults!$D:$F,3,0))&amp;IF(ISNA(VLOOKUP($B616,MeetResults!$P:$R,3,0)),"",VLOOKUP($B616,MeetResults!$P:$R,3,0)),"")</f>
        <v>52.1</v>
      </c>
      <c r="I616" s="108">
        <f t="shared" si="0"/>
        <v>52.1</v>
      </c>
    </row>
    <row r="617" spans="1:9" ht="14">
      <c r="A617" s="103" t="s">
        <v>184</v>
      </c>
      <c r="B617" s="107" t="s">
        <v>1152</v>
      </c>
      <c r="C617" s="103">
        <v>12</v>
      </c>
      <c r="D617" s="103" t="s">
        <v>630</v>
      </c>
      <c r="E617" s="104" t="s">
        <v>341</v>
      </c>
      <c r="F617" s="104" t="s">
        <v>342</v>
      </c>
      <c r="G617" s="104">
        <v>4</v>
      </c>
      <c r="H617" s="105" t="str">
        <f>IF($B617&gt;"''",IF(ISNA(VLOOKUP($B617,MeetResults!$D:$F,3,0)),"",VLOOKUP($B617,MeetResults!$D:$F,3,0))&amp;IF(ISNA(VLOOKUP($B617,MeetResults!$P:$R,3,0)),"",VLOOKUP($B617,MeetResults!$P:$R,3,0)),"")</f>
        <v/>
      </c>
      <c r="I617" s="105" t="str">
        <f t="shared" si="0"/>
        <v/>
      </c>
    </row>
    <row r="618" spans="1:9" ht="14">
      <c r="A618" s="103" t="s">
        <v>184</v>
      </c>
      <c r="B618" s="107" t="s">
        <v>1153</v>
      </c>
      <c r="C618" s="103">
        <v>11</v>
      </c>
      <c r="D618" s="103" t="s">
        <v>630</v>
      </c>
      <c r="E618" s="104" t="s">
        <v>341</v>
      </c>
      <c r="F618" s="104" t="s">
        <v>342</v>
      </c>
      <c r="G618" s="104">
        <v>4</v>
      </c>
      <c r="H618" s="105" t="str">
        <f>IF($B618&gt;"''",IF(ISNA(VLOOKUP($B618,MeetResults!$D:$F,3,0)),"",VLOOKUP($B618,MeetResults!$D:$F,3,0))&amp;IF(ISNA(VLOOKUP($B618,MeetResults!$P:$R,3,0)),"",VLOOKUP($B618,MeetResults!$P:$R,3,0)),"")</f>
        <v/>
      </c>
      <c r="I618" s="106" t="str">
        <f t="shared" si="0"/>
        <v/>
      </c>
    </row>
    <row r="619" spans="1:9" ht="14">
      <c r="A619" s="103" t="s">
        <v>184</v>
      </c>
      <c r="B619" s="107" t="s">
        <v>1154</v>
      </c>
      <c r="C619" s="103">
        <v>16</v>
      </c>
      <c r="D619" s="103" t="s">
        <v>625</v>
      </c>
      <c r="E619" s="104" t="s">
        <v>252</v>
      </c>
      <c r="F619" s="104" t="s">
        <v>252</v>
      </c>
      <c r="G619" s="104">
        <v>4</v>
      </c>
      <c r="H619" s="105" t="str">
        <f>IF($B619&gt;"''",IF(ISNA(VLOOKUP($B619,MeetResults!$D:$F,3,0)),"",VLOOKUP($B619,MeetResults!$D:$F,3,0))&amp;IF(ISNA(VLOOKUP($B619,MeetResults!$P:$R,3,0)),"",VLOOKUP($B619,MeetResults!$P:$R,3,0)),"")</f>
        <v/>
      </c>
      <c r="I619" s="105" t="str">
        <f t="shared" si="0"/>
        <v/>
      </c>
    </row>
    <row r="620" spans="1:9" ht="14">
      <c r="A620" s="103" t="s">
        <v>184</v>
      </c>
      <c r="B620" s="107" t="s">
        <v>1155</v>
      </c>
      <c r="C620" s="103">
        <v>15</v>
      </c>
      <c r="D620" s="103" t="s">
        <v>630</v>
      </c>
      <c r="E620" s="104" t="s">
        <v>252</v>
      </c>
      <c r="F620" s="104" t="s">
        <v>252</v>
      </c>
      <c r="G620" s="104">
        <v>4</v>
      </c>
      <c r="H620" s="105" t="str">
        <f>IF($B620&gt;"''",IF(ISNA(VLOOKUP($B620,MeetResults!$D:$F,3,0)),"",VLOOKUP($B620,MeetResults!$D:$F,3,0))&amp;IF(ISNA(VLOOKUP($B620,MeetResults!$P:$R,3,0)),"",VLOOKUP($B620,MeetResults!$P:$R,3,0)),"")</f>
        <v/>
      </c>
      <c r="I620" s="108" t="str">
        <f t="shared" si="0"/>
        <v/>
      </c>
    </row>
    <row r="621" spans="1:9" ht="14">
      <c r="A621" s="103" t="s">
        <v>184</v>
      </c>
      <c r="B621" s="107" t="s">
        <v>1156</v>
      </c>
      <c r="C621" s="103">
        <v>16</v>
      </c>
      <c r="D621" s="103" t="s">
        <v>630</v>
      </c>
      <c r="E621" s="104" t="s">
        <v>252</v>
      </c>
      <c r="F621" s="104" t="s">
        <v>252</v>
      </c>
      <c r="G621" s="104">
        <v>4</v>
      </c>
      <c r="H621" s="105" t="str">
        <f>IF($B621&gt;"''",IF(ISNA(VLOOKUP($B621,MeetResults!$D:$F,3,0)),"",VLOOKUP($B621,MeetResults!$D:$F,3,0))&amp;IF(ISNA(VLOOKUP($B621,MeetResults!$P:$R,3,0)),"",VLOOKUP($B621,MeetResults!$P:$R,3,0)),"")</f>
        <v/>
      </c>
      <c r="I621" s="108" t="str">
        <f t="shared" si="0"/>
        <v/>
      </c>
    </row>
    <row r="622" spans="1:9" ht="14">
      <c r="A622" s="103" t="s">
        <v>187</v>
      </c>
      <c r="B622" s="107" t="s">
        <v>1157</v>
      </c>
      <c r="C622" s="103">
        <v>9</v>
      </c>
      <c r="D622" s="103" t="s">
        <v>625</v>
      </c>
      <c r="E622" s="104" t="s">
        <v>174</v>
      </c>
      <c r="F622" s="104" t="s">
        <v>341</v>
      </c>
      <c r="G622" s="104">
        <v>3</v>
      </c>
      <c r="H622" s="105" t="str">
        <f>IF($B622&gt;"''",IF(ISNA(VLOOKUP($B622,MeetResults!$D:$F,3,0)),"",VLOOKUP($B622,MeetResults!$D:$F,3,0))&amp;IF(ISNA(VLOOKUP($B622,MeetResults!$P:$R,3,0)),"",VLOOKUP($B622,MeetResults!$P:$R,3,0)),"")</f>
        <v/>
      </c>
      <c r="I622" s="108" t="str">
        <f t="shared" si="0"/>
        <v/>
      </c>
    </row>
    <row r="623" spans="1:9" ht="14">
      <c r="A623" s="103" t="s">
        <v>187</v>
      </c>
      <c r="B623" s="107" t="s">
        <v>1158</v>
      </c>
      <c r="C623" s="103">
        <v>10</v>
      </c>
      <c r="D623" s="103" t="s">
        <v>625</v>
      </c>
      <c r="E623" s="104" t="s">
        <v>174</v>
      </c>
      <c r="F623" s="104" t="s">
        <v>341</v>
      </c>
      <c r="G623" s="104">
        <v>3</v>
      </c>
      <c r="H623" s="105" t="str">
        <f>IF($B623&gt;"''",IF(ISNA(VLOOKUP($B623,MeetResults!$D:$F,3,0)),"",VLOOKUP($B623,MeetResults!$D:$F,3,0))&amp;IF(ISNA(VLOOKUP($B623,MeetResults!$P:$R,3,0)),"",VLOOKUP($B623,MeetResults!$P:$R,3,0)),"")</f>
        <v/>
      </c>
      <c r="I623" s="105" t="str">
        <f t="shared" si="0"/>
        <v/>
      </c>
    </row>
    <row r="624" spans="1:9" ht="14">
      <c r="A624" s="103" t="s">
        <v>187</v>
      </c>
      <c r="B624" s="107" t="s">
        <v>1159</v>
      </c>
      <c r="C624" s="103">
        <v>8</v>
      </c>
      <c r="D624" s="103" t="s">
        <v>625</v>
      </c>
      <c r="E624" s="104" t="s">
        <v>174</v>
      </c>
      <c r="F624" s="104" t="s">
        <v>341</v>
      </c>
      <c r="G624" s="104">
        <v>3</v>
      </c>
      <c r="H624" s="105" t="str">
        <f>IF($B624&gt;"''",IF(ISNA(VLOOKUP($B624,MeetResults!$D:$F,3,0)),"",VLOOKUP($B624,MeetResults!$D:$F,3,0))&amp;IF(ISNA(VLOOKUP($B624,MeetResults!$P:$R,3,0)),"",VLOOKUP($B624,MeetResults!$P:$R,3,0)),"")</f>
        <v/>
      </c>
      <c r="I624" s="108" t="str">
        <f t="shared" si="0"/>
        <v/>
      </c>
    </row>
    <row r="625" spans="1:9" ht="14">
      <c r="A625" s="103" t="s">
        <v>187</v>
      </c>
      <c r="B625" s="107" t="s">
        <v>1160</v>
      </c>
      <c r="C625" s="103">
        <v>6</v>
      </c>
      <c r="D625" s="103" t="s">
        <v>625</v>
      </c>
      <c r="E625" s="104" t="s">
        <v>174</v>
      </c>
      <c r="F625" s="104" t="s">
        <v>341</v>
      </c>
      <c r="G625" s="104">
        <v>3</v>
      </c>
      <c r="H625" s="105" t="str">
        <f>IF($B625&gt;"''",IF(ISNA(VLOOKUP($B625,MeetResults!$D:$F,3,0)),"",VLOOKUP($B625,MeetResults!$D:$F,3,0))&amp;IF(ISNA(VLOOKUP($B625,MeetResults!$P:$R,3,0)),"",VLOOKUP($B625,MeetResults!$P:$R,3,0)),"")</f>
        <v/>
      </c>
      <c r="I625" s="108" t="str">
        <f t="shared" si="0"/>
        <v/>
      </c>
    </row>
    <row r="626" spans="1:9" ht="14">
      <c r="A626" s="103" t="s">
        <v>187</v>
      </c>
      <c r="B626" s="107" t="s">
        <v>1161</v>
      </c>
      <c r="C626" s="103">
        <v>6</v>
      </c>
      <c r="D626" s="103" t="s">
        <v>625</v>
      </c>
      <c r="E626" s="104" t="s">
        <v>174</v>
      </c>
      <c r="F626" s="104" t="s">
        <v>341</v>
      </c>
      <c r="G626" s="104">
        <v>3</v>
      </c>
      <c r="H626" s="105" t="str">
        <f>IF($B626&gt;"''",IF(ISNA(VLOOKUP($B626,MeetResults!$D:$F,3,0)),"",VLOOKUP($B626,MeetResults!$D:$F,3,0))&amp;IF(ISNA(VLOOKUP($B626,MeetResults!$P:$R,3,0)),"",VLOOKUP($B626,MeetResults!$P:$R,3,0)),"")</f>
        <v/>
      </c>
      <c r="I626" s="106" t="str">
        <f t="shared" si="0"/>
        <v/>
      </c>
    </row>
    <row r="627" spans="1:9" ht="14">
      <c r="A627" s="103" t="s">
        <v>187</v>
      </c>
      <c r="B627" s="107" t="s">
        <v>1162</v>
      </c>
      <c r="C627" s="103">
        <v>9</v>
      </c>
      <c r="D627" s="103" t="s">
        <v>625</v>
      </c>
      <c r="E627" s="104" t="s">
        <v>174</v>
      </c>
      <c r="F627" s="104" t="s">
        <v>341</v>
      </c>
      <c r="G627" s="104">
        <v>3</v>
      </c>
      <c r="H627" s="105" t="str">
        <f>IF($B627&gt;"''",IF(ISNA(VLOOKUP($B627,MeetResults!$D:$F,3,0)),"",VLOOKUP($B627,MeetResults!$D:$F,3,0))&amp;IF(ISNA(VLOOKUP($B627,MeetResults!$P:$R,3,0)),"",VLOOKUP($B627,MeetResults!$P:$R,3,0)),"")</f>
        <v/>
      </c>
      <c r="I627" s="108" t="str">
        <f t="shared" si="0"/>
        <v/>
      </c>
    </row>
    <row r="628" spans="1:9" ht="14">
      <c r="A628" s="103" t="s">
        <v>187</v>
      </c>
      <c r="B628" s="107" t="s">
        <v>1163</v>
      </c>
      <c r="C628" s="103">
        <v>6</v>
      </c>
      <c r="D628" s="103" t="s">
        <v>625</v>
      </c>
      <c r="E628" s="104" t="s">
        <v>174</v>
      </c>
      <c r="F628" s="104" t="s">
        <v>341</v>
      </c>
      <c r="G628" s="104">
        <v>3</v>
      </c>
      <c r="H628" s="105" t="str">
        <f>IF($B628&gt;"''",IF(ISNA(VLOOKUP($B628,MeetResults!$D:$F,3,0)),"",VLOOKUP($B628,MeetResults!$D:$F,3,0))&amp;IF(ISNA(VLOOKUP($B628,MeetResults!$P:$R,3,0)),"",VLOOKUP($B628,MeetResults!$P:$R,3,0)),"")</f>
        <v/>
      </c>
      <c r="I628" s="106" t="str">
        <f t="shared" si="0"/>
        <v/>
      </c>
    </row>
    <row r="629" spans="1:9" ht="14">
      <c r="A629" s="103" t="s">
        <v>187</v>
      </c>
      <c r="B629" s="107" t="s">
        <v>1164</v>
      </c>
      <c r="C629" s="103">
        <v>8</v>
      </c>
      <c r="D629" s="103" t="s">
        <v>625</v>
      </c>
      <c r="E629" s="104" t="s">
        <v>174</v>
      </c>
      <c r="F629" s="104" t="s">
        <v>341</v>
      </c>
      <c r="G629" s="104">
        <v>3</v>
      </c>
      <c r="H629" s="105" t="str">
        <f>IF($B629&gt;"''",IF(ISNA(VLOOKUP($B629,MeetResults!$D:$F,3,0)),"",VLOOKUP($B629,MeetResults!$D:$F,3,0))&amp;IF(ISNA(VLOOKUP($B629,MeetResults!$P:$R,3,0)),"",VLOOKUP($B629,MeetResults!$P:$R,3,0)),"")</f>
        <v/>
      </c>
      <c r="I629" s="105" t="str">
        <f t="shared" si="0"/>
        <v/>
      </c>
    </row>
    <row r="630" spans="1:9" ht="14">
      <c r="A630" s="103" t="s">
        <v>187</v>
      </c>
      <c r="B630" s="107" t="s">
        <v>1165</v>
      </c>
      <c r="C630" s="103">
        <v>6</v>
      </c>
      <c r="D630" s="103" t="s">
        <v>630</v>
      </c>
      <c r="E630" s="104" t="s">
        <v>174</v>
      </c>
      <c r="F630" s="104" t="s">
        <v>341</v>
      </c>
      <c r="G630" s="104">
        <v>3</v>
      </c>
      <c r="H630" s="105" t="str">
        <f>IF($B630&gt;"''",IF(ISNA(VLOOKUP($B630,MeetResults!$D:$F,3,0)),"",VLOOKUP($B630,MeetResults!$D:$F,3,0))&amp;IF(ISNA(VLOOKUP($B630,MeetResults!$P:$R,3,0)),"",VLOOKUP($B630,MeetResults!$P:$R,3,0)),"")</f>
        <v/>
      </c>
      <c r="I630" s="108" t="str">
        <f t="shared" si="0"/>
        <v/>
      </c>
    </row>
    <row r="631" spans="1:9" ht="14">
      <c r="A631" s="103" t="s">
        <v>187</v>
      </c>
      <c r="B631" s="107" t="s">
        <v>1166</v>
      </c>
      <c r="C631" s="103">
        <v>8</v>
      </c>
      <c r="D631" s="103" t="s">
        <v>630</v>
      </c>
      <c r="E631" s="104" t="s">
        <v>174</v>
      </c>
      <c r="F631" s="104" t="s">
        <v>341</v>
      </c>
      <c r="G631" s="104">
        <v>3</v>
      </c>
      <c r="H631" s="105" t="str">
        <f>IF($B631&gt;"''",IF(ISNA(VLOOKUP($B631,MeetResults!$D:$F,3,0)),"",VLOOKUP($B631,MeetResults!$D:$F,3,0))&amp;IF(ISNA(VLOOKUP($B631,MeetResults!$P:$R,3,0)),"",VLOOKUP($B631,MeetResults!$P:$R,3,0)),"")</f>
        <v/>
      </c>
      <c r="I631" s="108" t="str">
        <f t="shared" si="0"/>
        <v/>
      </c>
    </row>
    <row r="632" spans="1:9" ht="14">
      <c r="A632" s="103" t="s">
        <v>187</v>
      </c>
      <c r="B632" s="107" t="s">
        <v>1167</v>
      </c>
      <c r="C632" s="103">
        <v>7</v>
      </c>
      <c r="D632" s="103" t="s">
        <v>630</v>
      </c>
      <c r="E632" s="104" t="s">
        <v>174</v>
      </c>
      <c r="F632" s="104" t="s">
        <v>341</v>
      </c>
      <c r="G632" s="104">
        <v>3</v>
      </c>
      <c r="H632" s="105" t="str">
        <f>IF($B632&gt;"''",IF(ISNA(VLOOKUP($B632,MeetResults!$D:$F,3,0)),"",VLOOKUP($B632,MeetResults!$D:$F,3,0))&amp;IF(ISNA(VLOOKUP($B632,MeetResults!$P:$R,3,0)),"",VLOOKUP($B632,MeetResults!$P:$R,3,0)),"")</f>
        <v/>
      </c>
      <c r="I632" s="108" t="str">
        <f t="shared" si="0"/>
        <v/>
      </c>
    </row>
    <row r="633" spans="1:9" ht="14">
      <c r="A633" s="103" t="s">
        <v>187</v>
      </c>
      <c r="B633" s="107" t="s">
        <v>1168</v>
      </c>
      <c r="C633" s="103">
        <v>9</v>
      </c>
      <c r="D633" s="103" t="s">
        <v>630</v>
      </c>
      <c r="E633" s="104" t="s">
        <v>174</v>
      </c>
      <c r="F633" s="104" t="s">
        <v>341</v>
      </c>
      <c r="G633" s="104">
        <v>3</v>
      </c>
      <c r="H633" s="105" t="str">
        <f>IF($B633&gt;"''",IF(ISNA(VLOOKUP($B633,MeetResults!$D:$F,3,0)),"",VLOOKUP($B633,MeetResults!$D:$F,3,0))&amp;IF(ISNA(VLOOKUP($B633,MeetResults!$P:$R,3,0)),"",VLOOKUP($B633,MeetResults!$P:$R,3,0)),"")</f>
        <v/>
      </c>
      <c r="I633" s="108" t="str">
        <f t="shared" si="0"/>
        <v/>
      </c>
    </row>
    <row r="634" spans="1:9" ht="14">
      <c r="A634" s="103" t="s">
        <v>187</v>
      </c>
      <c r="B634" s="107" t="s">
        <v>1169</v>
      </c>
      <c r="C634" s="103">
        <v>8</v>
      </c>
      <c r="D634" s="103" t="s">
        <v>630</v>
      </c>
      <c r="E634" s="104" t="s">
        <v>174</v>
      </c>
      <c r="F634" s="104" t="s">
        <v>341</v>
      </c>
      <c r="G634" s="104">
        <v>3</v>
      </c>
      <c r="H634" s="105" t="str">
        <f>IF($B634&gt;"''",IF(ISNA(VLOOKUP($B634,MeetResults!$D:$F,3,0)),"",VLOOKUP($B634,MeetResults!$D:$F,3,0))&amp;IF(ISNA(VLOOKUP($B634,MeetResults!$P:$R,3,0)),"",VLOOKUP($B634,MeetResults!$P:$R,3,0)),"")</f>
        <v/>
      </c>
      <c r="I634" s="106" t="str">
        <f t="shared" si="0"/>
        <v/>
      </c>
    </row>
    <row r="635" spans="1:9" ht="14">
      <c r="A635" s="103" t="s">
        <v>187</v>
      </c>
      <c r="B635" s="107" t="s">
        <v>1170</v>
      </c>
      <c r="C635" s="103">
        <v>5</v>
      </c>
      <c r="D635" s="103" t="s">
        <v>630</v>
      </c>
      <c r="E635" s="104" t="s">
        <v>174</v>
      </c>
      <c r="F635" s="104" t="s">
        <v>341</v>
      </c>
      <c r="G635" s="104">
        <v>3</v>
      </c>
      <c r="H635" s="105" t="str">
        <f>IF($B635&gt;"''",IF(ISNA(VLOOKUP($B635,MeetResults!$D:$F,3,0)),"",VLOOKUP($B635,MeetResults!$D:$F,3,0))&amp;IF(ISNA(VLOOKUP($B635,MeetResults!$P:$R,3,0)),"",VLOOKUP($B635,MeetResults!$P:$R,3,0)),"")</f>
        <v/>
      </c>
      <c r="I635" s="108" t="str">
        <f t="shared" si="0"/>
        <v/>
      </c>
    </row>
    <row r="636" spans="1:9" ht="14">
      <c r="A636" s="103" t="s">
        <v>187</v>
      </c>
      <c r="B636" s="107" t="s">
        <v>1171</v>
      </c>
      <c r="C636" s="103">
        <v>14</v>
      </c>
      <c r="D636" s="103" t="s">
        <v>625</v>
      </c>
      <c r="E636" s="104" t="s">
        <v>342</v>
      </c>
      <c r="F636" s="104" t="s">
        <v>252</v>
      </c>
      <c r="G636" s="104">
        <v>3</v>
      </c>
      <c r="H636" s="105" t="str">
        <f>IF($B636&gt;"''",IF(ISNA(VLOOKUP($B636,MeetResults!$D:$F,3,0)),"",VLOOKUP($B636,MeetResults!$D:$F,3,0))&amp;IF(ISNA(VLOOKUP($B636,MeetResults!$P:$R,3,0)),"",VLOOKUP($B636,MeetResults!$P:$R,3,0)),"")</f>
        <v/>
      </c>
      <c r="I636" s="108" t="str">
        <f t="shared" si="0"/>
        <v/>
      </c>
    </row>
    <row r="637" spans="1:9" ht="14">
      <c r="A637" s="103" t="s">
        <v>187</v>
      </c>
      <c r="B637" s="107" t="s">
        <v>1172</v>
      </c>
      <c r="C637" s="103">
        <v>14</v>
      </c>
      <c r="D637" s="103" t="s">
        <v>625</v>
      </c>
      <c r="E637" s="104" t="s">
        <v>342</v>
      </c>
      <c r="F637" s="104" t="s">
        <v>252</v>
      </c>
      <c r="G637" s="104">
        <v>3</v>
      </c>
      <c r="H637" s="105" t="str">
        <f>IF($B637&gt;"''",IF(ISNA(VLOOKUP($B637,MeetResults!$D:$F,3,0)),"",VLOOKUP($B637,MeetResults!$D:$F,3,0))&amp;IF(ISNA(VLOOKUP($B637,MeetResults!$P:$R,3,0)),"",VLOOKUP($B637,MeetResults!$P:$R,3,0)),"")</f>
        <v/>
      </c>
      <c r="I637" s="108" t="str">
        <f t="shared" si="0"/>
        <v/>
      </c>
    </row>
    <row r="638" spans="1:9" ht="14">
      <c r="A638" s="103" t="s">
        <v>187</v>
      </c>
      <c r="B638" s="107" t="s">
        <v>1174</v>
      </c>
      <c r="C638" s="103">
        <v>13</v>
      </c>
      <c r="D638" s="103" t="s">
        <v>625</v>
      </c>
      <c r="E638" s="104" t="s">
        <v>342</v>
      </c>
      <c r="F638" s="104" t="s">
        <v>252</v>
      </c>
      <c r="G638" s="104">
        <v>3</v>
      </c>
      <c r="H638" s="105" t="str">
        <f>IF($B638&gt;"''",IF(ISNA(VLOOKUP($B638,MeetResults!$D:$F,3,0)),"",VLOOKUP($B638,MeetResults!$D:$F,3,0))&amp;IF(ISNA(VLOOKUP($B638,MeetResults!$P:$R,3,0)),"",VLOOKUP($B638,MeetResults!$P:$R,3,0)),"")</f>
        <v/>
      </c>
      <c r="I638" s="108" t="str">
        <f t="shared" si="0"/>
        <v/>
      </c>
    </row>
    <row r="639" spans="1:9" ht="14">
      <c r="A639" s="103" t="s">
        <v>187</v>
      </c>
      <c r="B639" s="107" t="s">
        <v>1175</v>
      </c>
      <c r="C639" s="103">
        <v>13</v>
      </c>
      <c r="D639" s="103" t="s">
        <v>630</v>
      </c>
      <c r="E639" s="104" t="s">
        <v>342</v>
      </c>
      <c r="F639" s="104" t="s">
        <v>252</v>
      </c>
      <c r="G639" s="104">
        <v>3</v>
      </c>
      <c r="H639" s="105" t="str">
        <f>IF($B639&gt;"''",IF(ISNA(VLOOKUP($B639,MeetResults!$D:$F,3,0)),"",VLOOKUP($B639,MeetResults!$D:$F,3,0))&amp;IF(ISNA(VLOOKUP($B639,MeetResults!$P:$R,3,0)),"",VLOOKUP($B639,MeetResults!$P:$R,3,0)),"")</f>
        <v/>
      </c>
      <c r="I639" s="108" t="str">
        <f t="shared" si="0"/>
        <v/>
      </c>
    </row>
    <row r="640" spans="1:9" ht="14">
      <c r="A640" s="103" t="s">
        <v>187</v>
      </c>
      <c r="B640" s="107" t="s">
        <v>1176</v>
      </c>
      <c r="C640" s="103">
        <v>13</v>
      </c>
      <c r="D640" s="103" t="s">
        <v>630</v>
      </c>
      <c r="E640" s="104" t="s">
        <v>342</v>
      </c>
      <c r="F640" s="104" t="s">
        <v>252</v>
      </c>
      <c r="G640" s="104">
        <v>3</v>
      </c>
      <c r="H640" s="105" t="str">
        <f>IF($B640&gt;"''",IF(ISNA(VLOOKUP($B640,MeetResults!$D:$F,3,0)),"",VLOOKUP($B640,MeetResults!$D:$F,3,0))&amp;IF(ISNA(VLOOKUP($B640,MeetResults!$P:$R,3,0)),"",VLOOKUP($B640,MeetResults!$P:$R,3,0)),"")</f>
        <v/>
      </c>
      <c r="I640" s="108" t="str">
        <f t="shared" si="0"/>
        <v/>
      </c>
    </row>
    <row r="641" spans="1:9" ht="14">
      <c r="A641" s="103" t="s">
        <v>187</v>
      </c>
      <c r="B641" s="107" t="s">
        <v>1177</v>
      </c>
      <c r="C641" s="103">
        <v>12</v>
      </c>
      <c r="D641" s="103" t="s">
        <v>625</v>
      </c>
      <c r="E641" s="104" t="s">
        <v>341</v>
      </c>
      <c r="F641" s="104" t="s">
        <v>342</v>
      </c>
      <c r="G641" s="104">
        <v>3</v>
      </c>
      <c r="H641" s="105" t="str">
        <f>IF($B641&gt;"''",IF(ISNA(VLOOKUP($B641,MeetResults!$D:$F,3,0)),"",VLOOKUP($B641,MeetResults!$D:$F,3,0))&amp;IF(ISNA(VLOOKUP($B641,MeetResults!$P:$R,3,0)),"",VLOOKUP($B641,MeetResults!$P:$R,3,0)),"")</f>
        <v/>
      </c>
      <c r="I641" s="108" t="str">
        <f t="shared" si="0"/>
        <v/>
      </c>
    </row>
    <row r="642" spans="1:9" ht="14">
      <c r="A642" s="103" t="s">
        <v>187</v>
      </c>
      <c r="B642" s="107" t="s">
        <v>1173</v>
      </c>
      <c r="C642" s="103">
        <v>11</v>
      </c>
      <c r="D642" s="103" t="s">
        <v>625</v>
      </c>
      <c r="E642" s="104" t="s">
        <v>341</v>
      </c>
      <c r="F642" s="104" t="s">
        <v>342</v>
      </c>
      <c r="G642" s="104">
        <v>3</v>
      </c>
      <c r="H642" s="105" t="str">
        <f>IF($B642&gt;"''",IF(ISNA(VLOOKUP($B642,MeetResults!$D:$F,3,0)),"",VLOOKUP($B642,MeetResults!$D:$F,3,0))&amp;IF(ISNA(VLOOKUP($B642,MeetResults!$P:$R,3,0)),"",VLOOKUP($B642,MeetResults!$P:$R,3,0)),"")</f>
        <v/>
      </c>
      <c r="I642" s="108" t="str">
        <f t="shared" si="0"/>
        <v/>
      </c>
    </row>
    <row r="643" spans="1:9" ht="14">
      <c r="A643" s="103" t="s">
        <v>187</v>
      </c>
      <c r="B643" s="107" t="s">
        <v>1178</v>
      </c>
      <c r="C643" s="103">
        <v>11</v>
      </c>
      <c r="D643" s="103" t="s">
        <v>625</v>
      </c>
      <c r="E643" s="104" t="s">
        <v>341</v>
      </c>
      <c r="F643" s="104" t="s">
        <v>342</v>
      </c>
      <c r="G643" s="104">
        <v>3</v>
      </c>
      <c r="H643" s="105" t="str">
        <f>IF($B643&gt;"''",IF(ISNA(VLOOKUP($B643,MeetResults!$D:$F,3,0)),"",VLOOKUP($B643,MeetResults!$D:$F,3,0))&amp;IF(ISNA(VLOOKUP($B643,MeetResults!$P:$R,3,0)),"",VLOOKUP($B643,MeetResults!$P:$R,3,0)),"")</f>
        <v/>
      </c>
      <c r="I643" s="108" t="str">
        <f t="shared" si="0"/>
        <v/>
      </c>
    </row>
    <row r="644" spans="1:9" ht="14">
      <c r="A644" s="103" t="s">
        <v>187</v>
      </c>
      <c r="B644" s="107" t="s">
        <v>1179</v>
      </c>
      <c r="C644" s="103">
        <v>11</v>
      </c>
      <c r="D644" s="103" t="s">
        <v>630</v>
      </c>
      <c r="E644" s="104" t="s">
        <v>341</v>
      </c>
      <c r="F644" s="104" t="s">
        <v>342</v>
      </c>
      <c r="G644" s="104">
        <v>3</v>
      </c>
      <c r="H644" s="105" t="str">
        <f>IF($B644&gt;"''",IF(ISNA(VLOOKUP($B644,MeetResults!$D:$F,3,0)),"",VLOOKUP($B644,MeetResults!$D:$F,3,0))&amp;IF(ISNA(VLOOKUP($B644,MeetResults!$P:$R,3,0)),"",VLOOKUP($B644,MeetResults!$P:$R,3,0)),"")</f>
        <v/>
      </c>
      <c r="I644" s="105" t="str">
        <f t="shared" si="0"/>
        <v/>
      </c>
    </row>
    <row r="645" spans="1:9" ht="14">
      <c r="A645" s="103" t="s">
        <v>187</v>
      </c>
      <c r="B645" s="107" t="s">
        <v>1180</v>
      </c>
      <c r="C645" s="103">
        <v>11</v>
      </c>
      <c r="D645" s="103" t="s">
        <v>630</v>
      </c>
      <c r="E645" s="104" t="s">
        <v>341</v>
      </c>
      <c r="F645" s="104" t="s">
        <v>342</v>
      </c>
      <c r="G645" s="104">
        <v>3</v>
      </c>
      <c r="H645" s="105" t="str">
        <f>IF($B645&gt;"''",IF(ISNA(VLOOKUP($B645,MeetResults!$D:$F,3,0)),"",VLOOKUP($B645,MeetResults!$D:$F,3,0))&amp;IF(ISNA(VLOOKUP($B645,MeetResults!$P:$R,3,0)),"",VLOOKUP($B645,MeetResults!$P:$R,3,0)),"")</f>
        <v/>
      </c>
      <c r="I645" s="108" t="str">
        <f t="shared" si="0"/>
        <v/>
      </c>
    </row>
    <row r="646" spans="1:9" ht="14">
      <c r="A646" s="103" t="s">
        <v>187</v>
      </c>
      <c r="B646" s="107" t="s">
        <v>1181</v>
      </c>
      <c r="C646" s="103">
        <v>11</v>
      </c>
      <c r="D646" s="103" t="s">
        <v>630</v>
      </c>
      <c r="E646" s="104" t="s">
        <v>341</v>
      </c>
      <c r="F646" s="104" t="s">
        <v>342</v>
      </c>
      <c r="G646" s="104">
        <v>3</v>
      </c>
      <c r="H646" s="105" t="str">
        <f>IF($B646&gt;"''",IF(ISNA(VLOOKUP($B646,MeetResults!$D:$F,3,0)),"",VLOOKUP($B646,MeetResults!$D:$F,3,0))&amp;IF(ISNA(VLOOKUP($B646,MeetResults!$P:$R,3,0)),"",VLOOKUP($B646,MeetResults!$P:$R,3,0)),"")</f>
        <v/>
      </c>
      <c r="I646" s="106" t="str">
        <f t="shared" si="0"/>
        <v/>
      </c>
    </row>
    <row r="647" spans="1:9" ht="14">
      <c r="A647" s="103" t="s">
        <v>187</v>
      </c>
      <c r="B647" s="107" t="s">
        <v>1182</v>
      </c>
      <c r="C647" s="103">
        <v>12</v>
      </c>
      <c r="D647" s="103" t="s">
        <v>630</v>
      </c>
      <c r="E647" s="104" t="s">
        <v>341</v>
      </c>
      <c r="F647" s="104" t="s">
        <v>342</v>
      </c>
      <c r="G647" s="104">
        <v>3</v>
      </c>
      <c r="H647" s="105" t="str">
        <f>IF($B647&gt;"''",IF(ISNA(VLOOKUP($B647,MeetResults!$D:$F,3,0)),"",VLOOKUP($B647,MeetResults!$D:$F,3,0))&amp;IF(ISNA(VLOOKUP($B647,MeetResults!$P:$R,3,0)),"",VLOOKUP($B647,MeetResults!$P:$R,3,0)),"")</f>
        <v/>
      </c>
      <c r="I647" s="106" t="str">
        <f t="shared" si="0"/>
        <v/>
      </c>
    </row>
    <row r="648" spans="1:9" ht="14">
      <c r="A648" s="103" t="s">
        <v>187</v>
      </c>
      <c r="B648" s="107" t="s">
        <v>1183</v>
      </c>
      <c r="C648" s="103">
        <v>12</v>
      </c>
      <c r="D648" s="103" t="s">
        <v>630</v>
      </c>
      <c r="E648" s="104" t="s">
        <v>341</v>
      </c>
      <c r="F648" s="104" t="s">
        <v>342</v>
      </c>
      <c r="G648" s="104">
        <v>3</v>
      </c>
      <c r="H648" s="105" t="str">
        <f>IF($B648&gt;"''",IF(ISNA(VLOOKUP($B648,MeetResults!$D:$F,3,0)),"",VLOOKUP($B648,MeetResults!$D:$F,3,0))&amp;IF(ISNA(VLOOKUP($B648,MeetResults!$P:$R,3,0)),"",VLOOKUP($B648,MeetResults!$P:$R,3,0)),"")</f>
        <v/>
      </c>
      <c r="I648" s="105" t="str">
        <f t="shared" si="0"/>
        <v/>
      </c>
    </row>
    <row r="649" spans="1:9" ht="14">
      <c r="A649" s="103" t="s">
        <v>187</v>
      </c>
      <c r="B649" s="107" t="s">
        <v>1184</v>
      </c>
      <c r="C649" s="103">
        <v>17</v>
      </c>
      <c r="D649" s="103" t="s">
        <v>625</v>
      </c>
      <c r="E649" s="104" t="s">
        <v>252</v>
      </c>
      <c r="F649" s="104" t="s">
        <v>252</v>
      </c>
      <c r="G649" s="104">
        <v>3</v>
      </c>
      <c r="H649" s="105" t="str">
        <f>IF($B649&gt;"''",IF(ISNA(VLOOKUP($B649,MeetResults!$D:$F,3,0)),"",VLOOKUP($B649,MeetResults!$D:$F,3,0))&amp;IF(ISNA(VLOOKUP($B649,MeetResults!$P:$R,3,0)),"",VLOOKUP($B649,MeetResults!$P:$R,3,0)),"")</f>
        <v/>
      </c>
      <c r="I649" s="108" t="str">
        <f t="shared" si="0"/>
        <v/>
      </c>
    </row>
    <row r="650" spans="1:9" ht="14">
      <c r="A650" s="103" t="s">
        <v>187</v>
      </c>
      <c r="B650" s="107" t="s">
        <v>1185</v>
      </c>
      <c r="C650" s="103">
        <v>15</v>
      </c>
      <c r="D650" s="103" t="s">
        <v>625</v>
      </c>
      <c r="E650" s="104" t="s">
        <v>252</v>
      </c>
      <c r="F650" s="104" t="s">
        <v>252</v>
      </c>
      <c r="G650" s="104">
        <v>3</v>
      </c>
      <c r="H650" s="105" t="str">
        <f>IF($B650&gt;"''",IF(ISNA(VLOOKUP($B650,MeetResults!$D:$F,3,0)),"",VLOOKUP($B650,MeetResults!$D:$F,3,0))&amp;IF(ISNA(VLOOKUP($B650,MeetResults!$P:$R,3,0)),"",VLOOKUP($B650,MeetResults!$P:$R,3,0)),"")</f>
        <v/>
      </c>
      <c r="I650" s="106" t="str">
        <f t="shared" si="0"/>
        <v/>
      </c>
    </row>
    <row r="651" spans="1:9" ht="14">
      <c r="A651" s="103" t="s">
        <v>187</v>
      </c>
      <c r="B651" s="107" t="s">
        <v>1186</v>
      </c>
      <c r="C651" s="103">
        <v>15</v>
      </c>
      <c r="D651" s="103" t="s">
        <v>630</v>
      </c>
      <c r="E651" s="104" t="s">
        <v>252</v>
      </c>
      <c r="F651" s="104" t="s">
        <v>252</v>
      </c>
      <c r="G651" s="104">
        <v>3</v>
      </c>
      <c r="H651" s="105" t="str">
        <f>IF($B651&gt;"''",IF(ISNA(VLOOKUP($B651,MeetResults!$D:$F,3,0)),"",VLOOKUP($B651,MeetResults!$D:$F,3,0))&amp;IF(ISNA(VLOOKUP($B651,MeetResults!$P:$R,3,0)),"",VLOOKUP($B651,MeetResults!$P:$R,3,0)),"")</f>
        <v/>
      </c>
      <c r="I651" s="106" t="str">
        <f t="shared" si="0"/>
        <v/>
      </c>
    </row>
    <row r="652" spans="1:9" ht="14">
      <c r="A652" s="103" t="s">
        <v>187</v>
      </c>
      <c r="B652" s="107" t="s">
        <v>1187</v>
      </c>
      <c r="C652" s="103">
        <v>16</v>
      </c>
      <c r="D652" s="103" t="s">
        <v>630</v>
      </c>
      <c r="E652" s="104" t="s">
        <v>252</v>
      </c>
      <c r="F652" s="104" t="s">
        <v>252</v>
      </c>
      <c r="G652" s="104">
        <v>3</v>
      </c>
      <c r="H652" s="105" t="str">
        <f>IF($B652&gt;"''",IF(ISNA(VLOOKUP($B652,MeetResults!$D:$F,3,0)),"",VLOOKUP($B652,MeetResults!$D:$F,3,0))&amp;IF(ISNA(VLOOKUP($B652,MeetResults!$P:$R,3,0)),"",VLOOKUP($B652,MeetResults!$P:$R,3,0)),"")</f>
        <v/>
      </c>
      <c r="I652" s="108" t="str">
        <f t="shared" si="0"/>
        <v/>
      </c>
    </row>
    <row r="653" spans="1:9" ht="14">
      <c r="A653" s="103" t="s">
        <v>187</v>
      </c>
      <c r="B653" s="107" t="s">
        <v>1188</v>
      </c>
      <c r="C653" s="103">
        <v>18</v>
      </c>
      <c r="D653" s="103" t="s">
        <v>630</v>
      </c>
      <c r="E653" s="104" t="s">
        <v>252</v>
      </c>
      <c r="F653" s="104" t="s">
        <v>252</v>
      </c>
      <c r="G653" s="104">
        <v>3</v>
      </c>
      <c r="H653" s="105" t="str">
        <f>IF($B653&gt;"''",IF(ISNA(VLOOKUP($B653,MeetResults!$D:$F,3,0)),"",VLOOKUP($B653,MeetResults!$D:$F,3,0))&amp;IF(ISNA(VLOOKUP($B653,MeetResults!$P:$R,3,0)),"",VLOOKUP($B653,MeetResults!$P:$R,3,0)),"")</f>
        <v/>
      </c>
      <c r="I653" s="108" t="str">
        <f t="shared" si="0"/>
        <v/>
      </c>
    </row>
    <row r="654" spans="1:9" ht="14">
      <c r="A654" s="103" t="s">
        <v>190</v>
      </c>
      <c r="B654" s="107" t="s">
        <v>1189</v>
      </c>
      <c r="C654" s="103">
        <v>10</v>
      </c>
      <c r="D654" s="103" t="s">
        <v>625</v>
      </c>
      <c r="E654" s="104" t="s">
        <v>174</v>
      </c>
      <c r="F654" s="104" t="s">
        <v>341</v>
      </c>
      <c r="G654" s="104">
        <v>4</v>
      </c>
      <c r="H654" s="105" t="str">
        <f>IF($B654&gt;"''",IF(ISNA(VLOOKUP($B654,MeetResults!$D:$F,3,0)),"",VLOOKUP($B654,MeetResults!$D:$F,3,0))&amp;IF(ISNA(VLOOKUP($B654,MeetResults!$P:$R,3,0)),"",VLOOKUP($B654,MeetResults!$P:$R,3,0)),"")</f>
        <v/>
      </c>
      <c r="I654" s="106" t="str">
        <f t="shared" si="0"/>
        <v/>
      </c>
    </row>
    <row r="655" spans="1:9" ht="14">
      <c r="A655" s="103" t="s">
        <v>190</v>
      </c>
      <c r="B655" s="107" t="s">
        <v>1190</v>
      </c>
      <c r="C655" s="103">
        <v>7</v>
      </c>
      <c r="D655" s="103" t="s">
        <v>625</v>
      </c>
      <c r="E655" s="104" t="s">
        <v>174</v>
      </c>
      <c r="F655" s="104" t="s">
        <v>341</v>
      </c>
      <c r="G655" s="104">
        <v>4</v>
      </c>
      <c r="H655" s="105" t="str">
        <f>IF($B655&gt;"''",IF(ISNA(VLOOKUP($B655,MeetResults!$D:$F,3,0)),"",VLOOKUP($B655,MeetResults!$D:$F,3,0))&amp;IF(ISNA(VLOOKUP($B655,MeetResults!$P:$R,3,0)),"",VLOOKUP($B655,MeetResults!$P:$R,3,0)),"")</f>
        <v/>
      </c>
      <c r="I655" s="106" t="str">
        <f t="shared" si="0"/>
        <v/>
      </c>
    </row>
    <row r="656" spans="1:9" ht="14">
      <c r="A656" s="103" t="s">
        <v>190</v>
      </c>
      <c r="B656" s="107" t="s">
        <v>1191</v>
      </c>
      <c r="C656" s="103">
        <v>10</v>
      </c>
      <c r="D656" s="103" t="s">
        <v>625</v>
      </c>
      <c r="E656" s="104" t="s">
        <v>174</v>
      </c>
      <c r="F656" s="104" t="s">
        <v>341</v>
      </c>
      <c r="G656" s="104">
        <v>4</v>
      </c>
      <c r="H656" s="105" t="str">
        <f>IF($B656&gt;"''",IF(ISNA(VLOOKUP($B656,MeetResults!$D:$F,3,0)),"",VLOOKUP($B656,MeetResults!$D:$F,3,0))&amp;IF(ISNA(VLOOKUP($B656,MeetResults!$P:$R,3,0)),"",VLOOKUP($B656,MeetResults!$P:$R,3,0)),"")</f>
        <v/>
      </c>
      <c r="I656" s="108" t="str">
        <f t="shared" si="0"/>
        <v/>
      </c>
    </row>
    <row r="657" spans="1:9" ht="14">
      <c r="A657" s="103" t="s">
        <v>190</v>
      </c>
      <c r="B657" s="107" t="s">
        <v>1192</v>
      </c>
      <c r="C657" s="103">
        <v>10</v>
      </c>
      <c r="D657" s="103" t="s">
        <v>625</v>
      </c>
      <c r="E657" s="104" t="s">
        <v>174</v>
      </c>
      <c r="F657" s="104" t="s">
        <v>341</v>
      </c>
      <c r="G657" s="104">
        <v>4</v>
      </c>
      <c r="H657" s="105" t="str">
        <f>IF($B657&gt;"''",IF(ISNA(VLOOKUP($B657,MeetResults!$D:$F,3,0)),"",VLOOKUP($B657,MeetResults!$D:$F,3,0))&amp;IF(ISNA(VLOOKUP($B657,MeetResults!$P:$R,3,0)),"",VLOOKUP($B657,MeetResults!$P:$R,3,0)),"")</f>
        <v/>
      </c>
      <c r="I657" s="108" t="str">
        <f t="shared" si="0"/>
        <v/>
      </c>
    </row>
    <row r="658" spans="1:9" ht="14">
      <c r="A658" s="103" t="s">
        <v>190</v>
      </c>
      <c r="B658" s="107" t="s">
        <v>1193</v>
      </c>
      <c r="C658" s="103">
        <v>6</v>
      </c>
      <c r="D658" s="103" t="s">
        <v>625</v>
      </c>
      <c r="E658" s="104" t="s">
        <v>174</v>
      </c>
      <c r="F658" s="104" t="s">
        <v>341</v>
      </c>
      <c r="G658" s="104">
        <v>4</v>
      </c>
      <c r="H658" s="105" t="str">
        <f>IF($B658&gt;"''",IF(ISNA(VLOOKUP($B658,MeetResults!$D:$F,3,0)),"",VLOOKUP($B658,MeetResults!$D:$F,3,0))&amp;IF(ISNA(VLOOKUP($B658,MeetResults!$P:$R,3,0)),"",VLOOKUP($B658,MeetResults!$P:$R,3,0)),"")</f>
        <v/>
      </c>
      <c r="I658" s="106" t="str">
        <f t="shared" si="0"/>
        <v/>
      </c>
    </row>
    <row r="659" spans="1:9" ht="14">
      <c r="A659" s="103" t="s">
        <v>190</v>
      </c>
      <c r="B659" s="107" t="s">
        <v>1194</v>
      </c>
      <c r="C659" s="103">
        <v>10</v>
      </c>
      <c r="D659" s="103" t="s">
        <v>625</v>
      </c>
      <c r="E659" s="104" t="s">
        <v>174</v>
      </c>
      <c r="F659" s="104" t="s">
        <v>341</v>
      </c>
      <c r="G659" s="104">
        <v>4</v>
      </c>
      <c r="H659" s="105" t="str">
        <f>IF($B659&gt;"''",IF(ISNA(VLOOKUP($B659,MeetResults!$D:$F,3,0)),"",VLOOKUP($B659,MeetResults!$D:$F,3,0))&amp;IF(ISNA(VLOOKUP($B659,MeetResults!$P:$R,3,0)),"",VLOOKUP($B659,MeetResults!$P:$R,3,0)),"")</f>
        <v/>
      </c>
      <c r="I659" s="108" t="str">
        <f t="shared" si="0"/>
        <v/>
      </c>
    </row>
    <row r="660" spans="1:9" ht="14">
      <c r="A660" s="103" t="s">
        <v>190</v>
      </c>
      <c r="B660" s="107" t="s">
        <v>1195</v>
      </c>
      <c r="C660" s="103">
        <v>8</v>
      </c>
      <c r="D660" s="103" t="s">
        <v>625</v>
      </c>
      <c r="E660" s="104" t="s">
        <v>174</v>
      </c>
      <c r="F660" s="104" t="s">
        <v>341</v>
      </c>
      <c r="G660" s="104">
        <v>4</v>
      </c>
      <c r="H660" s="105" t="str">
        <f>IF($B660&gt;"''",IF(ISNA(VLOOKUP($B660,MeetResults!$D:$F,3,0)),"",VLOOKUP($B660,MeetResults!$D:$F,3,0))&amp;IF(ISNA(VLOOKUP($B660,MeetResults!$P:$R,3,0)),"",VLOOKUP($B660,MeetResults!$P:$R,3,0)),"")</f>
        <v/>
      </c>
      <c r="I660" s="108" t="str">
        <f t="shared" si="0"/>
        <v/>
      </c>
    </row>
    <row r="661" spans="1:9" ht="14">
      <c r="A661" s="103" t="s">
        <v>190</v>
      </c>
      <c r="B661" s="107" t="s">
        <v>1196</v>
      </c>
      <c r="C661" s="103">
        <v>10</v>
      </c>
      <c r="D661" s="103" t="s">
        <v>630</v>
      </c>
      <c r="E661" s="104" t="s">
        <v>174</v>
      </c>
      <c r="F661" s="104" t="s">
        <v>341</v>
      </c>
      <c r="G661" s="104">
        <v>4</v>
      </c>
      <c r="H661" s="105" t="str">
        <f>IF($B661&gt;"''",IF(ISNA(VLOOKUP($B661,MeetResults!$D:$F,3,0)),"",VLOOKUP($B661,MeetResults!$D:$F,3,0))&amp;IF(ISNA(VLOOKUP($B661,MeetResults!$P:$R,3,0)),"",VLOOKUP($B661,MeetResults!$P:$R,3,0)),"")</f>
        <v/>
      </c>
      <c r="I661" s="105" t="str">
        <f t="shared" si="0"/>
        <v/>
      </c>
    </row>
    <row r="662" spans="1:9" ht="14">
      <c r="A662" s="103" t="s">
        <v>190</v>
      </c>
      <c r="B662" s="107" t="s">
        <v>1197</v>
      </c>
      <c r="C662" s="103">
        <v>7</v>
      </c>
      <c r="D662" s="103" t="s">
        <v>630</v>
      </c>
      <c r="E662" s="104" t="s">
        <v>174</v>
      </c>
      <c r="F662" s="104" t="s">
        <v>341</v>
      </c>
      <c r="G662" s="104">
        <v>4</v>
      </c>
      <c r="H662" s="105" t="str">
        <f>IF($B662&gt;"''",IF(ISNA(VLOOKUP($B662,MeetResults!$D:$F,3,0)),"",VLOOKUP($B662,MeetResults!$D:$F,3,0))&amp;IF(ISNA(VLOOKUP($B662,MeetResults!$P:$R,3,0)),"",VLOOKUP($B662,MeetResults!$P:$R,3,0)),"")</f>
        <v/>
      </c>
      <c r="I662" s="106" t="str">
        <f t="shared" si="0"/>
        <v/>
      </c>
    </row>
    <row r="663" spans="1:9" ht="14">
      <c r="A663" s="103" t="s">
        <v>190</v>
      </c>
      <c r="B663" s="107" t="s">
        <v>1198</v>
      </c>
      <c r="C663" s="103">
        <v>10</v>
      </c>
      <c r="D663" s="103" t="s">
        <v>630</v>
      </c>
      <c r="E663" s="104" t="s">
        <v>174</v>
      </c>
      <c r="F663" s="104" t="s">
        <v>341</v>
      </c>
      <c r="G663" s="104">
        <v>4</v>
      </c>
      <c r="H663" s="105" t="str">
        <f>IF($B663&gt;"''",IF(ISNA(VLOOKUP($B663,MeetResults!$D:$F,3,0)),"",VLOOKUP($B663,MeetResults!$D:$F,3,0))&amp;IF(ISNA(VLOOKUP($B663,MeetResults!$P:$R,3,0)),"",VLOOKUP($B663,MeetResults!$P:$R,3,0)),"")</f>
        <v/>
      </c>
      <c r="I663" s="106" t="str">
        <f t="shared" si="0"/>
        <v/>
      </c>
    </row>
    <row r="664" spans="1:9" ht="14">
      <c r="A664" s="103" t="s">
        <v>190</v>
      </c>
      <c r="B664" s="107" t="s">
        <v>1199</v>
      </c>
      <c r="C664" s="103">
        <v>9</v>
      </c>
      <c r="D664" s="103" t="s">
        <v>630</v>
      </c>
      <c r="E664" s="104" t="s">
        <v>174</v>
      </c>
      <c r="F664" s="104" t="s">
        <v>341</v>
      </c>
      <c r="G664" s="104">
        <v>4</v>
      </c>
      <c r="H664" s="105" t="str">
        <f>IF($B664&gt;"''",IF(ISNA(VLOOKUP($B664,MeetResults!$D:$F,3,0)),"",VLOOKUP($B664,MeetResults!$D:$F,3,0))&amp;IF(ISNA(VLOOKUP($B664,MeetResults!$P:$R,3,0)),"",VLOOKUP($B664,MeetResults!$P:$R,3,0)),"")</f>
        <v/>
      </c>
      <c r="I664" s="108" t="str">
        <f t="shared" si="0"/>
        <v/>
      </c>
    </row>
    <row r="665" spans="1:9" ht="14">
      <c r="A665" s="103" t="s">
        <v>190</v>
      </c>
      <c r="B665" s="107" t="s">
        <v>1200</v>
      </c>
      <c r="C665" s="103">
        <v>5</v>
      </c>
      <c r="D665" s="103" t="s">
        <v>630</v>
      </c>
      <c r="E665" s="104" t="s">
        <v>174</v>
      </c>
      <c r="F665" s="104" t="s">
        <v>341</v>
      </c>
      <c r="G665" s="104">
        <v>4</v>
      </c>
      <c r="H665" s="105" t="str">
        <f>IF($B665&gt;"''",IF(ISNA(VLOOKUP($B665,MeetResults!$D:$F,3,0)),"",VLOOKUP($B665,MeetResults!$D:$F,3,0))&amp;IF(ISNA(VLOOKUP($B665,MeetResults!$P:$R,3,0)),"",VLOOKUP($B665,MeetResults!$P:$R,3,0)),"")</f>
        <v/>
      </c>
      <c r="I665" s="108" t="str">
        <f t="shared" si="0"/>
        <v/>
      </c>
    </row>
    <row r="666" spans="1:9" ht="14">
      <c r="A666" s="103" t="s">
        <v>190</v>
      </c>
      <c r="B666" s="107" t="s">
        <v>1201</v>
      </c>
      <c r="C666" s="103">
        <v>5</v>
      </c>
      <c r="D666" s="103" t="s">
        <v>630</v>
      </c>
      <c r="E666" s="104" t="s">
        <v>174</v>
      </c>
      <c r="F666" s="104" t="s">
        <v>341</v>
      </c>
      <c r="G666" s="104">
        <v>4</v>
      </c>
      <c r="H666" s="105" t="str">
        <f>IF($B666&gt;"''",IF(ISNA(VLOOKUP($B666,MeetResults!$D:$F,3,0)),"",VLOOKUP($B666,MeetResults!$D:$F,3,0))&amp;IF(ISNA(VLOOKUP($B666,MeetResults!$P:$R,3,0)),"",VLOOKUP($B666,MeetResults!$P:$R,3,0)),"")</f>
        <v/>
      </c>
      <c r="I666" s="106" t="str">
        <f t="shared" si="0"/>
        <v/>
      </c>
    </row>
    <row r="667" spans="1:9" ht="14">
      <c r="A667" s="103" t="s">
        <v>190</v>
      </c>
      <c r="B667" s="107" t="s">
        <v>1202</v>
      </c>
      <c r="C667" s="103">
        <v>7</v>
      </c>
      <c r="D667" s="103" t="s">
        <v>630</v>
      </c>
      <c r="E667" s="104" t="s">
        <v>174</v>
      </c>
      <c r="F667" s="104" t="s">
        <v>341</v>
      </c>
      <c r="G667" s="104">
        <v>4</v>
      </c>
      <c r="H667" s="105" t="str">
        <f>IF($B667&gt;"''",IF(ISNA(VLOOKUP($B667,MeetResults!$D:$F,3,0)),"",VLOOKUP($B667,MeetResults!$D:$F,3,0))&amp;IF(ISNA(VLOOKUP($B667,MeetResults!$P:$R,3,0)),"",VLOOKUP($B667,MeetResults!$P:$R,3,0)),"")</f>
        <v/>
      </c>
      <c r="I667" s="108" t="str">
        <f t="shared" si="0"/>
        <v/>
      </c>
    </row>
    <row r="668" spans="1:9" ht="14">
      <c r="A668" s="103" t="s">
        <v>190</v>
      </c>
      <c r="B668" s="107" t="s">
        <v>1203</v>
      </c>
      <c r="C668" s="103">
        <v>13</v>
      </c>
      <c r="D668" s="103" t="s">
        <v>630</v>
      </c>
      <c r="E668" s="104" t="s">
        <v>342</v>
      </c>
      <c r="F668" s="104" t="s">
        <v>252</v>
      </c>
      <c r="G668" s="104">
        <v>4</v>
      </c>
      <c r="H668" s="105" t="str">
        <f>IF($B668&gt;"''",IF(ISNA(VLOOKUP($B668,MeetResults!$D:$F,3,0)),"",VLOOKUP($B668,MeetResults!$D:$F,3,0))&amp;IF(ISNA(VLOOKUP($B668,MeetResults!$P:$R,3,0)),"",VLOOKUP($B668,MeetResults!$P:$R,3,0)),"")</f>
        <v/>
      </c>
      <c r="I668" s="108" t="str">
        <f t="shared" si="0"/>
        <v/>
      </c>
    </row>
    <row r="669" spans="1:9" ht="14">
      <c r="A669" s="103" t="s">
        <v>190</v>
      </c>
      <c r="B669" s="107" t="s">
        <v>1204</v>
      </c>
      <c r="C669" s="103">
        <v>13</v>
      </c>
      <c r="D669" s="103" t="s">
        <v>630</v>
      </c>
      <c r="E669" s="104" t="s">
        <v>342</v>
      </c>
      <c r="F669" s="104" t="s">
        <v>252</v>
      </c>
      <c r="G669" s="104">
        <v>4</v>
      </c>
      <c r="H669" s="105" t="str">
        <f>IF($B669&gt;"''",IF(ISNA(VLOOKUP($B669,MeetResults!$D:$F,3,0)),"",VLOOKUP($B669,MeetResults!$D:$F,3,0))&amp;IF(ISNA(VLOOKUP($B669,MeetResults!$P:$R,3,0)),"",VLOOKUP($B669,MeetResults!$P:$R,3,0)),"")</f>
        <v/>
      </c>
      <c r="I669" s="106" t="str">
        <f t="shared" si="0"/>
        <v/>
      </c>
    </row>
    <row r="670" spans="1:9" ht="14">
      <c r="A670" s="103" t="s">
        <v>190</v>
      </c>
      <c r="B670" s="107" t="s">
        <v>1205</v>
      </c>
      <c r="C670" s="103">
        <v>13</v>
      </c>
      <c r="D670" s="103" t="s">
        <v>630</v>
      </c>
      <c r="E670" s="104" t="s">
        <v>342</v>
      </c>
      <c r="F670" s="104" t="s">
        <v>252</v>
      </c>
      <c r="G670" s="104">
        <v>4</v>
      </c>
      <c r="H670" s="105" t="str">
        <f>IF($B670&gt;"''",IF(ISNA(VLOOKUP($B670,MeetResults!$D:$F,3,0)),"",VLOOKUP($B670,MeetResults!$D:$F,3,0))&amp;IF(ISNA(VLOOKUP($B670,MeetResults!$P:$R,3,0)),"",VLOOKUP($B670,MeetResults!$P:$R,3,0)),"")</f>
        <v/>
      </c>
      <c r="I670" s="105" t="str">
        <f t="shared" si="0"/>
        <v/>
      </c>
    </row>
    <row r="671" spans="1:9" ht="14">
      <c r="A671" s="103" t="s">
        <v>190</v>
      </c>
      <c r="B671" s="107" t="s">
        <v>1206</v>
      </c>
      <c r="C671" s="103">
        <v>13</v>
      </c>
      <c r="D671" s="103" t="s">
        <v>630</v>
      </c>
      <c r="E671" s="104" t="s">
        <v>342</v>
      </c>
      <c r="F671" s="104" t="s">
        <v>252</v>
      </c>
      <c r="G671" s="104">
        <v>4</v>
      </c>
      <c r="H671" s="105" t="str">
        <f>IF($B671&gt;"''",IF(ISNA(VLOOKUP($B671,MeetResults!$D:$F,3,0)),"",VLOOKUP($B671,MeetResults!$D:$F,3,0))&amp;IF(ISNA(VLOOKUP($B671,MeetResults!$P:$R,3,0)),"",VLOOKUP($B671,MeetResults!$P:$R,3,0)),"")</f>
        <v/>
      </c>
      <c r="I671" s="105" t="str">
        <f t="shared" si="0"/>
        <v/>
      </c>
    </row>
    <row r="672" spans="1:9" ht="14">
      <c r="A672" s="103" t="s">
        <v>190</v>
      </c>
      <c r="B672" s="107" t="s">
        <v>1207</v>
      </c>
      <c r="C672" s="103">
        <v>12</v>
      </c>
      <c r="D672" s="103" t="s">
        <v>625</v>
      </c>
      <c r="E672" s="104" t="s">
        <v>341</v>
      </c>
      <c r="F672" s="104" t="s">
        <v>342</v>
      </c>
      <c r="G672" s="104">
        <v>4</v>
      </c>
      <c r="H672" s="105" t="str">
        <f>IF($B672&gt;"''",IF(ISNA(VLOOKUP($B672,MeetResults!$D:$F,3,0)),"",VLOOKUP($B672,MeetResults!$D:$F,3,0))&amp;IF(ISNA(VLOOKUP($B672,MeetResults!$P:$R,3,0)),"",VLOOKUP($B672,MeetResults!$P:$R,3,0)),"")</f>
        <v/>
      </c>
      <c r="I672" s="106" t="str">
        <f t="shared" si="0"/>
        <v/>
      </c>
    </row>
    <row r="673" spans="1:9" ht="14">
      <c r="A673" s="103" t="s">
        <v>190</v>
      </c>
      <c r="B673" s="107" t="s">
        <v>1208</v>
      </c>
      <c r="C673" s="103">
        <v>11</v>
      </c>
      <c r="D673" s="103" t="s">
        <v>625</v>
      </c>
      <c r="E673" s="104" t="s">
        <v>341</v>
      </c>
      <c r="F673" s="104" t="s">
        <v>342</v>
      </c>
      <c r="G673" s="104">
        <v>4</v>
      </c>
      <c r="H673" s="105" t="str">
        <f>IF($B673&gt;"''",IF(ISNA(VLOOKUP($B673,MeetResults!$D:$F,3,0)),"",VLOOKUP($B673,MeetResults!$D:$F,3,0))&amp;IF(ISNA(VLOOKUP($B673,MeetResults!$P:$R,3,0)),"",VLOOKUP($B673,MeetResults!$P:$R,3,0)),"")</f>
        <v/>
      </c>
      <c r="I673" s="106" t="str">
        <f t="shared" si="0"/>
        <v/>
      </c>
    </row>
    <row r="674" spans="1:9" ht="14">
      <c r="A674" s="103" t="s">
        <v>190</v>
      </c>
      <c r="B674" s="107" t="s">
        <v>1209</v>
      </c>
      <c r="C674" s="103">
        <v>11</v>
      </c>
      <c r="D674" s="103" t="s">
        <v>625</v>
      </c>
      <c r="E674" s="104" t="s">
        <v>341</v>
      </c>
      <c r="F674" s="104" t="s">
        <v>342</v>
      </c>
      <c r="G674" s="104">
        <v>4</v>
      </c>
      <c r="H674" s="105" t="str">
        <f>IF($B674&gt;"''",IF(ISNA(VLOOKUP($B674,MeetResults!$D:$F,3,0)),"",VLOOKUP($B674,MeetResults!$D:$F,3,0))&amp;IF(ISNA(VLOOKUP($B674,MeetResults!$P:$R,3,0)),"",VLOOKUP($B674,MeetResults!$P:$R,3,0)),"")</f>
        <v/>
      </c>
      <c r="I674" s="105" t="str">
        <f t="shared" si="0"/>
        <v/>
      </c>
    </row>
    <row r="675" spans="1:9" ht="14">
      <c r="A675" s="103" t="s">
        <v>190</v>
      </c>
      <c r="B675" s="107" t="s">
        <v>1210</v>
      </c>
      <c r="C675" s="103">
        <v>11</v>
      </c>
      <c r="D675" s="103" t="s">
        <v>625</v>
      </c>
      <c r="E675" s="104" t="s">
        <v>341</v>
      </c>
      <c r="F675" s="104" t="s">
        <v>342</v>
      </c>
      <c r="G675" s="104">
        <v>4</v>
      </c>
      <c r="H675" s="105" t="str">
        <f>IF($B675&gt;"''",IF(ISNA(VLOOKUP($B675,MeetResults!$D:$F,3,0)),"",VLOOKUP($B675,MeetResults!$D:$F,3,0))&amp;IF(ISNA(VLOOKUP($B675,MeetResults!$P:$R,3,0)),"",VLOOKUP($B675,MeetResults!$P:$R,3,0)),"")</f>
        <v/>
      </c>
      <c r="I675" s="108" t="str">
        <f t="shared" si="0"/>
        <v/>
      </c>
    </row>
    <row r="676" spans="1:9" ht="14">
      <c r="A676" s="103" t="s">
        <v>190</v>
      </c>
      <c r="B676" s="107" t="s">
        <v>1211</v>
      </c>
      <c r="C676" s="103">
        <v>12</v>
      </c>
      <c r="D676" s="103" t="s">
        <v>625</v>
      </c>
      <c r="E676" s="104" t="s">
        <v>341</v>
      </c>
      <c r="F676" s="104" t="s">
        <v>342</v>
      </c>
      <c r="G676" s="104">
        <v>4</v>
      </c>
      <c r="H676" s="105" t="str">
        <f>IF($B676&gt;"''",IF(ISNA(VLOOKUP($B676,MeetResults!$D:$F,3,0)),"",VLOOKUP($B676,MeetResults!$D:$F,3,0))&amp;IF(ISNA(VLOOKUP($B676,MeetResults!$P:$R,3,0)),"",VLOOKUP($B676,MeetResults!$P:$R,3,0)),"")</f>
        <v/>
      </c>
      <c r="I676" s="108" t="str">
        <f t="shared" si="0"/>
        <v/>
      </c>
    </row>
    <row r="677" spans="1:9" ht="14">
      <c r="A677" s="103" t="s">
        <v>190</v>
      </c>
      <c r="B677" s="107" t="s">
        <v>1212</v>
      </c>
      <c r="C677" s="103">
        <v>12</v>
      </c>
      <c r="D677" s="103" t="s">
        <v>625</v>
      </c>
      <c r="E677" s="104" t="s">
        <v>341</v>
      </c>
      <c r="F677" s="104" t="s">
        <v>342</v>
      </c>
      <c r="G677" s="104">
        <v>4</v>
      </c>
      <c r="H677" s="105" t="str">
        <f>IF($B677&gt;"''",IF(ISNA(VLOOKUP($B677,MeetResults!$D:$F,3,0)),"",VLOOKUP($B677,MeetResults!$D:$F,3,0))&amp;IF(ISNA(VLOOKUP($B677,MeetResults!$P:$R,3,0)),"",VLOOKUP($B677,MeetResults!$P:$R,3,0)),"")</f>
        <v/>
      </c>
      <c r="I677" s="108" t="str">
        <f t="shared" si="0"/>
        <v/>
      </c>
    </row>
    <row r="678" spans="1:9" ht="14">
      <c r="A678" s="103" t="s">
        <v>190</v>
      </c>
      <c r="B678" s="107" t="s">
        <v>1213</v>
      </c>
      <c r="C678" s="103">
        <v>11</v>
      </c>
      <c r="D678" s="103" t="s">
        <v>625</v>
      </c>
      <c r="E678" s="104" t="s">
        <v>341</v>
      </c>
      <c r="F678" s="104" t="s">
        <v>342</v>
      </c>
      <c r="G678" s="104">
        <v>4</v>
      </c>
      <c r="H678" s="105" t="str">
        <f>IF($B678&gt;"''",IF(ISNA(VLOOKUP($B678,MeetResults!$D:$F,3,0)),"",VLOOKUP($B678,MeetResults!$D:$F,3,0))&amp;IF(ISNA(VLOOKUP($B678,MeetResults!$P:$R,3,0)),"",VLOOKUP($B678,MeetResults!$P:$R,3,0)),"")</f>
        <v/>
      </c>
      <c r="I678" s="106" t="str">
        <f t="shared" si="0"/>
        <v/>
      </c>
    </row>
    <row r="679" spans="1:9" ht="14">
      <c r="A679" s="103" t="s">
        <v>190</v>
      </c>
      <c r="B679" s="107" t="s">
        <v>1214</v>
      </c>
      <c r="C679" s="103">
        <v>12</v>
      </c>
      <c r="D679" s="103" t="s">
        <v>630</v>
      </c>
      <c r="E679" s="104" t="s">
        <v>341</v>
      </c>
      <c r="F679" s="104" t="s">
        <v>342</v>
      </c>
      <c r="G679" s="104">
        <v>4</v>
      </c>
      <c r="H679" s="105" t="str">
        <f>IF($B679&gt;"''",IF(ISNA(VLOOKUP($B679,MeetResults!$D:$F,3,0)),"",VLOOKUP($B679,MeetResults!$D:$F,3,0))&amp;IF(ISNA(VLOOKUP($B679,MeetResults!$P:$R,3,0)),"",VLOOKUP($B679,MeetResults!$P:$R,3,0)),"")</f>
        <v/>
      </c>
      <c r="I679" s="108" t="str">
        <f t="shared" si="0"/>
        <v/>
      </c>
    </row>
    <row r="680" spans="1:9" ht="14">
      <c r="A680" s="103" t="s">
        <v>190</v>
      </c>
      <c r="B680" s="107" t="s">
        <v>1215</v>
      </c>
      <c r="C680" s="103">
        <v>12</v>
      </c>
      <c r="D680" s="103" t="s">
        <v>630</v>
      </c>
      <c r="E680" s="104" t="s">
        <v>341</v>
      </c>
      <c r="F680" s="104" t="s">
        <v>342</v>
      </c>
      <c r="G680" s="104">
        <v>4</v>
      </c>
      <c r="H680" s="105" t="str">
        <f>IF($B680&gt;"''",IF(ISNA(VLOOKUP($B680,MeetResults!$D:$F,3,0)),"",VLOOKUP($B680,MeetResults!$D:$F,3,0))&amp;IF(ISNA(VLOOKUP($B680,MeetResults!$P:$R,3,0)),"",VLOOKUP($B680,MeetResults!$P:$R,3,0)),"")</f>
        <v/>
      </c>
      <c r="I680" s="106" t="str">
        <f t="shared" si="0"/>
        <v/>
      </c>
    </row>
    <row r="681" spans="1:9" ht="14">
      <c r="A681" s="103" t="s">
        <v>190</v>
      </c>
      <c r="B681" s="107" t="s">
        <v>1216</v>
      </c>
      <c r="C681" s="103">
        <v>12</v>
      </c>
      <c r="D681" s="103" t="s">
        <v>630</v>
      </c>
      <c r="E681" s="104" t="s">
        <v>341</v>
      </c>
      <c r="F681" s="104" t="s">
        <v>342</v>
      </c>
      <c r="G681" s="104">
        <v>4</v>
      </c>
      <c r="H681" s="105" t="str">
        <f>IF($B681&gt;"''",IF(ISNA(VLOOKUP($B681,MeetResults!$D:$F,3,0)),"",VLOOKUP($B681,MeetResults!$D:$F,3,0))&amp;IF(ISNA(VLOOKUP($B681,MeetResults!$P:$R,3,0)),"",VLOOKUP($B681,MeetResults!$P:$R,3,0)),"")</f>
        <v/>
      </c>
      <c r="I681" s="108" t="str">
        <f t="shared" si="0"/>
        <v/>
      </c>
    </row>
    <row r="682" spans="1:9" ht="14">
      <c r="A682" s="103" t="s">
        <v>190</v>
      </c>
      <c r="B682" s="107" t="s">
        <v>1217</v>
      </c>
      <c r="C682" s="103">
        <v>16</v>
      </c>
      <c r="D682" s="103" t="s">
        <v>625</v>
      </c>
      <c r="E682" s="104" t="s">
        <v>252</v>
      </c>
      <c r="F682" s="104" t="s">
        <v>252</v>
      </c>
      <c r="G682" s="104">
        <v>4</v>
      </c>
      <c r="H682" s="105" t="str">
        <f>IF($B682&gt;"''",IF(ISNA(VLOOKUP($B682,MeetResults!$D:$F,3,0)),"",VLOOKUP($B682,MeetResults!$D:$F,3,0))&amp;IF(ISNA(VLOOKUP($B682,MeetResults!$P:$R,3,0)),"",VLOOKUP($B682,MeetResults!$P:$R,3,0)),"")</f>
        <v/>
      </c>
      <c r="I682" s="105" t="str">
        <f t="shared" si="0"/>
        <v/>
      </c>
    </row>
    <row r="683" spans="1:9" ht="14">
      <c r="A683" s="103" t="s">
        <v>190</v>
      </c>
      <c r="B683" s="107" t="s">
        <v>1218</v>
      </c>
      <c r="C683" s="103">
        <v>15</v>
      </c>
      <c r="D683" s="103" t="s">
        <v>625</v>
      </c>
      <c r="E683" s="104" t="s">
        <v>252</v>
      </c>
      <c r="F683" s="104" t="s">
        <v>252</v>
      </c>
      <c r="G683" s="104">
        <v>4</v>
      </c>
      <c r="H683" s="105" t="str">
        <f>IF($B683&gt;"''",IF(ISNA(VLOOKUP($B683,MeetResults!$D:$F,3,0)),"",VLOOKUP($B683,MeetResults!$D:$F,3,0))&amp;IF(ISNA(VLOOKUP($B683,MeetResults!$P:$R,3,0)),"",VLOOKUP($B683,MeetResults!$P:$R,3,0)),"")</f>
        <v/>
      </c>
      <c r="I683" s="105" t="str">
        <f t="shared" si="0"/>
        <v/>
      </c>
    </row>
    <row r="684" spans="1:9" ht="14">
      <c r="A684" s="103" t="s">
        <v>190</v>
      </c>
      <c r="B684" s="107" t="s">
        <v>1219</v>
      </c>
      <c r="C684" s="103">
        <v>17</v>
      </c>
      <c r="D684" s="103" t="s">
        <v>625</v>
      </c>
      <c r="E684" s="104" t="s">
        <v>252</v>
      </c>
      <c r="F684" s="104" t="s">
        <v>252</v>
      </c>
      <c r="G684" s="104">
        <v>4</v>
      </c>
      <c r="H684" s="105" t="str">
        <f>IF($B684&gt;"''",IF(ISNA(VLOOKUP($B684,MeetResults!$D:$F,3,0)),"",VLOOKUP($B684,MeetResults!$D:$F,3,0))&amp;IF(ISNA(VLOOKUP($B684,MeetResults!$P:$R,3,0)),"",VLOOKUP($B684,MeetResults!$P:$R,3,0)),"")</f>
        <v/>
      </c>
      <c r="I684" s="108" t="str">
        <f t="shared" si="0"/>
        <v/>
      </c>
    </row>
    <row r="685" spans="1:9" ht="14">
      <c r="A685" s="103" t="s">
        <v>190</v>
      </c>
      <c r="B685" s="107" t="s">
        <v>1220</v>
      </c>
      <c r="C685" s="103">
        <v>17</v>
      </c>
      <c r="D685" s="103" t="s">
        <v>630</v>
      </c>
      <c r="E685" s="104" t="s">
        <v>252</v>
      </c>
      <c r="F685" s="104" t="s">
        <v>252</v>
      </c>
      <c r="G685" s="104">
        <v>4</v>
      </c>
      <c r="H685" s="105" t="str">
        <f>IF($B685&gt;"''",IF(ISNA(VLOOKUP($B685,MeetResults!$D:$F,3,0)),"",VLOOKUP($B685,MeetResults!$D:$F,3,0))&amp;IF(ISNA(VLOOKUP($B685,MeetResults!$P:$R,3,0)),"",VLOOKUP($B685,MeetResults!$P:$R,3,0)),"")</f>
        <v/>
      </c>
      <c r="I685" s="108" t="str">
        <f t="shared" si="0"/>
        <v/>
      </c>
    </row>
    <row r="686" spans="1:9" ht="14">
      <c r="A686" s="103" t="s">
        <v>190</v>
      </c>
      <c r="B686" s="107" t="s">
        <v>1221</v>
      </c>
      <c r="C686" s="103">
        <v>18</v>
      </c>
      <c r="D686" s="103" t="s">
        <v>630</v>
      </c>
      <c r="E686" s="104" t="s">
        <v>252</v>
      </c>
      <c r="F686" s="104" t="s">
        <v>252</v>
      </c>
      <c r="G686" s="104">
        <v>4</v>
      </c>
      <c r="H686" s="105" t="str">
        <f>IF($B686&gt;"''",IF(ISNA(VLOOKUP($B686,MeetResults!$D:$F,3,0)),"",VLOOKUP($B686,MeetResults!$D:$F,3,0))&amp;IF(ISNA(VLOOKUP($B686,MeetResults!$P:$R,3,0)),"",VLOOKUP($B686,MeetResults!$P:$R,3,0)),"")</f>
        <v/>
      </c>
      <c r="I686" s="108" t="str">
        <f t="shared" si="0"/>
        <v/>
      </c>
    </row>
    <row r="687" spans="1:9" ht="14">
      <c r="A687" s="103" t="s">
        <v>190</v>
      </c>
      <c r="B687" s="107" t="s">
        <v>1222</v>
      </c>
      <c r="C687" s="103">
        <v>15</v>
      </c>
      <c r="D687" s="103" t="s">
        <v>630</v>
      </c>
      <c r="E687" s="104" t="s">
        <v>252</v>
      </c>
      <c r="F687" s="104" t="s">
        <v>252</v>
      </c>
      <c r="G687" s="104">
        <v>4</v>
      </c>
      <c r="H687" s="105" t="str">
        <f>IF($B687&gt;"''",IF(ISNA(VLOOKUP($B687,MeetResults!$D:$F,3,0)),"",VLOOKUP($B687,MeetResults!$D:$F,3,0))&amp;IF(ISNA(VLOOKUP($B687,MeetResults!$P:$R,3,0)),"",VLOOKUP($B687,MeetResults!$P:$R,3,0)),"")</f>
        <v/>
      </c>
      <c r="I687" s="106" t="str">
        <f t="shared" si="0"/>
        <v/>
      </c>
    </row>
    <row r="688" spans="1:9" ht="14">
      <c r="A688" s="103" t="s">
        <v>190</v>
      </c>
      <c r="B688" s="107" t="s">
        <v>1223</v>
      </c>
      <c r="C688" s="103">
        <v>17</v>
      </c>
      <c r="D688" s="103" t="s">
        <v>630</v>
      </c>
      <c r="E688" s="104" t="s">
        <v>252</v>
      </c>
      <c r="F688" s="104" t="s">
        <v>252</v>
      </c>
      <c r="G688" s="104">
        <v>4</v>
      </c>
      <c r="H688" s="105" t="str">
        <f>IF($B688&gt;"''",IF(ISNA(VLOOKUP($B688,MeetResults!$D:$F,3,0)),"",VLOOKUP($B688,MeetResults!$D:$F,3,0))&amp;IF(ISNA(VLOOKUP($B688,MeetResults!$P:$R,3,0)),"",VLOOKUP($B688,MeetResults!$P:$R,3,0)),"")</f>
        <v/>
      </c>
      <c r="I688" s="108" t="str">
        <f t="shared" si="0"/>
        <v/>
      </c>
    </row>
    <row r="689" spans="1:9" ht="14">
      <c r="A689" s="103" t="s">
        <v>192</v>
      </c>
      <c r="B689" s="107" t="s">
        <v>1224</v>
      </c>
      <c r="C689" s="103">
        <v>9</v>
      </c>
      <c r="D689" s="103" t="s">
        <v>625</v>
      </c>
      <c r="E689" s="104" t="s">
        <v>174</v>
      </c>
      <c r="F689" s="104" t="s">
        <v>341</v>
      </c>
      <c r="G689" s="104">
        <v>6</v>
      </c>
      <c r="H689" s="105" t="str">
        <f>IF($B689&gt;"''",IF(ISNA(VLOOKUP($B689,MeetResults!$D:$F,3,0)),"",VLOOKUP($B689,MeetResults!$D:$F,3,0))&amp;IF(ISNA(VLOOKUP($B689,MeetResults!$P:$R,3,0)),"",VLOOKUP($B689,MeetResults!$P:$R,3,0)),"")</f>
        <v/>
      </c>
      <c r="I689" s="108" t="str">
        <f t="shared" si="0"/>
        <v/>
      </c>
    </row>
    <row r="690" spans="1:9" ht="14">
      <c r="A690" s="103" t="s">
        <v>192</v>
      </c>
      <c r="B690" s="107" t="s">
        <v>1225</v>
      </c>
      <c r="C690" s="103">
        <v>9</v>
      </c>
      <c r="D690" s="103" t="s">
        <v>625</v>
      </c>
      <c r="E690" s="104" t="s">
        <v>174</v>
      </c>
      <c r="F690" s="104" t="s">
        <v>341</v>
      </c>
      <c r="G690" s="104">
        <v>6</v>
      </c>
      <c r="H690" s="105" t="str">
        <f>IF($B690&gt;"''",IF(ISNA(VLOOKUP($B690,MeetResults!$D:$F,3,0)),"",VLOOKUP($B690,MeetResults!$D:$F,3,0))&amp;IF(ISNA(VLOOKUP($B690,MeetResults!$P:$R,3,0)),"",VLOOKUP($B690,MeetResults!$P:$R,3,0)),"")</f>
        <v/>
      </c>
      <c r="I690" s="106" t="str">
        <f t="shared" si="0"/>
        <v/>
      </c>
    </row>
    <row r="691" spans="1:9" ht="14">
      <c r="A691" s="103" t="s">
        <v>192</v>
      </c>
      <c r="B691" s="107" t="s">
        <v>1226</v>
      </c>
      <c r="C691" s="103">
        <v>10</v>
      </c>
      <c r="D691" s="103" t="s">
        <v>625</v>
      </c>
      <c r="E691" s="104" t="s">
        <v>174</v>
      </c>
      <c r="F691" s="104" t="s">
        <v>341</v>
      </c>
      <c r="G691" s="104">
        <v>6</v>
      </c>
      <c r="H691" s="105" t="str">
        <f>IF($B691&gt;"''",IF(ISNA(VLOOKUP($B691,MeetResults!$D:$F,3,0)),"",VLOOKUP($B691,MeetResults!$D:$F,3,0))&amp;IF(ISNA(VLOOKUP($B691,MeetResults!$P:$R,3,0)),"",VLOOKUP($B691,MeetResults!$P:$R,3,0)),"")</f>
        <v/>
      </c>
      <c r="I691" s="105" t="str">
        <f t="shared" si="0"/>
        <v/>
      </c>
    </row>
    <row r="692" spans="1:9" ht="14">
      <c r="A692" s="103" t="s">
        <v>192</v>
      </c>
      <c r="B692" s="107" t="s">
        <v>1227</v>
      </c>
      <c r="C692" s="103">
        <v>8</v>
      </c>
      <c r="D692" s="103" t="s">
        <v>625</v>
      </c>
      <c r="E692" s="104" t="s">
        <v>174</v>
      </c>
      <c r="F692" s="104" t="s">
        <v>341</v>
      </c>
      <c r="G692" s="104">
        <v>6</v>
      </c>
      <c r="H692" s="105" t="str">
        <f>IF($B692&gt;"''",IF(ISNA(VLOOKUP($B692,MeetResults!$D:$F,3,0)),"",VLOOKUP($B692,MeetResults!$D:$F,3,0))&amp;IF(ISNA(VLOOKUP($B692,MeetResults!$P:$R,3,0)),"",VLOOKUP($B692,MeetResults!$P:$R,3,0)),"")</f>
        <v/>
      </c>
      <c r="I692" s="106" t="str">
        <f t="shared" si="0"/>
        <v/>
      </c>
    </row>
    <row r="693" spans="1:9" ht="14">
      <c r="A693" s="103" t="s">
        <v>192</v>
      </c>
      <c r="B693" s="107" t="s">
        <v>1228</v>
      </c>
      <c r="C693" s="103">
        <v>9</v>
      </c>
      <c r="D693" s="103" t="s">
        <v>625</v>
      </c>
      <c r="E693" s="104" t="s">
        <v>174</v>
      </c>
      <c r="F693" s="104" t="s">
        <v>341</v>
      </c>
      <c r="G693" s="104">
        <v>6</v>
      </c>
      <c r="H693" s="105" t="str">
        <f>IF($B693&gt;"''",IF(ISNA(VLOOKUP($B693,MeetResults!$D:$F,3,0)),"",VLOOKUP($B693,MeetResults!$D:$F,3,0))&amp;IF(ISNA(VLOOKUP($B693,MeetResults!$P:$R,3,0)),"",VLOOKUP($B693,MeetResults!$P:$R,3,0)),"")</f>
        <v/>
      </c>
      <c r="I693" s="106" t="str">
        <f t="shared" si="0"/>
        <v/>
      </c>
    </row>
    <row r="694" spans="1:9" ht="14">
      <c r="A694" s="103" t="s">
        <v>192</v>
      </c>
      <c r="B694" s="107" t="s">
        <v>1229</v>
      </c>
      <c r="C694" s="103">
        <v>10</v>
      </c>
      <c r="D694" s="103" t="s">
        <v>625</v>
      </c>
      <c r="E694" s="104" t="s">
        <v>174</v>
      </c>
      <c r="F694" s="104" t="s">
        <v>341</v>
      </c>
      <c r="G694" s="104">
        <v>6</v>
      </c>
      <c r="H694" s="105" t="str">
        <f>IF($B694&gt;"''",IF(ISNA(VLOOKUP($B694,MeetResults!$D:$F,3,0)),"",VLOOKUP($B694,MeetResults!$D:$F,3,0))&amp;IF(ISNA(VLOOKUP($B694,MeetResults!$P:$R,3,0)),"",VLOOKUP($B694,MeetResults!$P:$R,3,0)),"")</f>
        <v/>
      </c>
      <c r="I694" s="105" t="str">
        <f t="shared" si="0"/>
        <v/>
      </c>
    </row>
    <row r="695" spans="1:9" ht="14">
      <c r="A695" s="103" t="s">
        <v>192</v>
      </c>
      <c r="B695" s="107" t="s">
        <v>1230</v>
      </c>
      <c r="C695" s="103">
        <v>10</v>
      </c>
      <c r="D695" s="103" t="s">
        <v>625</v>
      </c>
      <c r="E695" s="104" t="s">
        <v>174</v>
      </c>
      <c r="F695" s="104" t="s">
        <v>341</v>
      </c>
      <c r="G695" s="104">
        <v>6</v>
      </c>
      <c r="H695" s="105" t="str">
        <f>IF($B695&gt;"''",IF(ISNA(VLOOKUP($B695,MeetResults!$D:$F,3,0)),"",VLOOKUP($B695,MeetResults!$D:$F,3,0))&amp;IF(ISNA(VLOOKUP($B695,MeetResults!$P:$R,3,0)),"",VLOOKUP($B695,MeetResults!$P:$R,3,0)),"")</f>
        <v/>
      </c>
      <c r="I695" s="108" t="str">
        <f t="shared" si="0"/>
        <v/>
      </c>
    </row>
    <row r="696" spans="1:9" ht="14">
      <c r="A696" s="103" t="s">
        <v>192</v>
      </c>
      <c r="B696" s="107" t="s">
        <v>1231</v>
      </c>
      <c r="C696" s="103">
        <v>10</v>
      </c>
      <c r="D696" s="103" t="s">
        <v>625</v>
      </c>
      <c r="E696" s="104" t="s">
        <v>174</v>
      </c>
      <c r="F696" s="104" t="s">
        <v>341</v>
      </c>
      <c r="G696" s="104">
        <v>6</v>
      </c>
      <c r="H696" s="105" t="str">
        <f>IF($B696&gt;"''",IF(ISNA(VLOOKUP($B696,MeetResults!$D:$F,3,0)),"",VLOOKUP($B696,MeetResults!$D:$F,3,0))&amp;IF(ISNA(VLOOKUP($B696,MeetResults!$P:$R,3,0)),"",VLOOKUP($B696,MeetResults!$P:$R,3,0)),"")</f>
        <v/>
      </c>
      <c r="I696" s="105" t="str">
        <f t="shared" si="0"/>
        <v/>
      </c>
    </row>
    <row r="697" spans="1:9" ht="14">
      <c r="A697" s="103" t="s">
        <v>192</v>
      </c>
      <c r="B697" s="107" t="s">
        <v>324</v>
      </c>
      <c r="C697" s="103">
        <v>5</v>
      </c>
      <c r="D697" s="103" t="s">
        <v>630</v>
      </c>
      <c r="E697" s="104" t="s">
        <v>174</v>
      </c>
      <c r="F697" s="104" t="s">
        <v>341</v>
      </c>
      <c r="G697" s="104">
        <v>6</v>
      </c>
      <c r="H697" s="105" t="str">
        <f>IF($B697&gt;"''",IF(ISNA(VLOOKUP($B697,MeetResults!$D:$F,3,0)),"",VLOOKUP($B697,MeetResults!$D:$F,3,0))&amp;IF(ISNA(VLOOKUP($B697,MeetResults!$P:$R,3,0)),"",VLOOKUP($B697,MeetResults!$P:$R,3,0)),"")</f>
        <v>9.75</v>
      </c>
      <c r="I697" s="108">
        <f t="shared" si="0"/>
        <v>9.75</v>
      </c>
    </row>
    <row r="698" spans="1:9" ht="14">
      <c r="A698" s="103" t="s">
        <v>192</v>
      </c>
      <c r="B698" s="107" t="s">
        <v>1232</v>
      </c>
      <c r="C698" s="103">
        <v>6</v>
      </c>
      <c r="D698" s="103" t="s">
        <v>630</v>
      </c>
      <c r="E698" s="104" t="s">
        <v>174</v>
      </c>
      <c r="F698" s="104" t="s">
        <v>341</v>
      </c>
      <c r="G698" s="104">
        <v>6</v>
      </c>
      <c r="H698" s="105" t="str">
        <f>IF($B698&gt;"''",IF(ISNA(VLOOKUP($B698,MeetResults!$D:$F,3,0)),"",VLOOKUP($B698,MeetResults!$D:$F,3,0))&amp;IF(ISNA(VLOOKUP($B698,MeetResults!$P:$R,3,0)),"",VLOOKUP($B698,MeetResults!$P:$R,3,0)),"")</f>
        <v/>
      </c>
      <c r="I698" s="108" t="str">
        <f t="shared" si="0"/>
        <v/>
      </c>
    </row>
    <row r="699" spans="1:9" ht="14">
      <c r="A699" s="103" t="s">
        <v>192</v>
      </c>
      <c r="B699" s="107" t="s">
        <v>1233</v>
      </c>
      <c r="C699" s="103">
        <v>10</v>
      </c>
      <c r="D699" s="103" t="s">
        <v>630</v>
      </c>
      <c r="E699" s="104" t="s">
        <v>174</v>
      </c>
      <c r="F699" s="104" t="s">
        <v>341</v>
      </c>
      <c r="G699" s="104">
        <v>6</v>
      </c>
      <c r="H699" s="105" t="str">
        <f>IF($B699&gt;"''",IF(ISNA(VLOOKUP($B699,MeetResults!$D:$F,3,0)),"",VLOOKUP($B699,MeetResults!$D:$F,3,0))&amp;IF(ISNA(VLOOKUP($B699,MeetResults!$P:$R,3,0)),"",VLOOKUP($B699,MeetResults!$P:$R,3,0)),"")</f>
        <v/>
      </c>
      <c r="I699" s="106" t="str">
        <f t="shared" si="0"/>
        <v/>
      </c>
    </row>
    <row r="700" spans="1:9" ht="14">
      <c r="A700" s="103" t="s">
        <v>192</v>
      </c>
      <c r="B700" s="107" t="s">
        <v>1234</v>
      </c>
      <c r="C700" s="103">
        <v>10</v>
      </c>
      <c r="D700" s="103" t="s">
        <v>630</v>
      </c>
      <c r="E700" s="104" t="s">
        <v>174</v>
      </c>
      <c r="F700" s="104" t="s">
        <v>341</v>
      </c>
      <c r="G700" s="104">
        <v>6</v>
      </c>
      <c r="H700" s="105" t="str">
        <f>IF($B700&gt;"''",IF(ISNA(VLOOKUP($B700,MeetResults!$D:$F,3,0)),"",VLOOKUP($B700,MeetResults!$D:$F,3,0))&amp;IF(ISNA(VLOOKUP($B700,MeetResults!$P:$R,3,0)),"",VLOOKUP($B700,MeetResults!$P:$R,3,0)),"")</f>
        <v/>
      </c>
      <c r="I700" s="105" t="str">
        <f t="shared" si="0"/>
        <v/>
      </c>
    </row>
    <row r="701" spans="1:9" ht="14">
      <c r="A701" s="103" t="s">
        <v>192</v>
      </c>
      <c r="B701" s="107" t="s">
        <v>1235</v>
      </c>
      <c r="C701" s="103">
        <v>8</v>
      </c>
      <c r="D701" s="103" t="s">
        <v>630</v>
      </c>
      <c r="E701" s="104" t="s">
        <v>174</v>
      </c>
      <c r="F701" s="104" t="s">
        <v>341</v>
      </c>
      <c r="G701" s="104">
        <v>6</v>
      </c>
      <c r="H701" s="105" t="str">
        <f>IF($B701&gt;"''",IF(ISNA(VLOOKUP($B701,MeetResults!$D:$F,3,0)),"",VLOOKUP($B701,MeetResults!$D:$F,3,0))&amp;IF(ISNA(VLOOKUP($B701,MeetResults!$P:$R,3,0)),"",VLOOKUP($B701,MeetResults!$P:$R,3,0)),"")</f>
        <v/>
      </c>
      <c r="I701" s="108" t="str">
        <f t="shared" si="0"/>
        <v/>
      </c>
    </row>
    <row r="702" spans="1:9" ht="14">
      <c r="A702" s="103" t="s">
        <v>192</v>
      </c>
      <c r="B702" s="107" t="s">
        <v>1236</v>
      </c>
      <c r="C702" s="103">
        <v>8</v>
      </c>
      <c r="D702" s="103" t="s">
        <v>630</v>
      </c>
      <c r="E702" s="104" t="s">
        <v>174</v>
      </c>
      <c r="F702" s="104" t="s">
        <v>341</v>
      </c>
      <c r="G702" s="104">
        <v>6</v>
      </c>
      <c r="H702" s="105" t="str">
        <f>IF($B702&gt;"''",IF(ISNA(VLOOKUP($B702,MeetResults!$D:$F,3,0)),"",VLOOKUP($B702,MeetResults!$D:$F,3,0))&amp;IF(ISNA(VLOOKUP($B702,MeetResults!$P:$R,3,0)),"",VLOOKUP($B702,MeetResults!$P:$R,3,0)),"")</f>
        <v/>
      </c>
      <c r="I702" s="108" t="str">
        <f t="shared" si="0"/>
        <v/>
      </c>
    </row>
    <row r="703" spans="1:9" ht="14">
      <c r="A703" s="103" t="s">
        <v>192</v>
      </c>
      <c r="B703" s="107" t="s">
        <v>1237</v>
      </c>
      <c r="C703" s="103">
        <v>8</v>
      </c>
      <c r="D703" s="103" t="s">
        <v>630</v>
      </c>
      <c r="E703" s="104" t="s">
        <v>174</v>
      </c>
      <c r="F703" s="104" t="s">
        <v>341</v>
      </c>
      <c r="G703" s="104">
        <v>6</v>
      </c>
      <c r="H703" s="105" t="str">
        <f>IF($B703&gt;"''",IF(ISNA(VLOOKUP($B703,MeetResults!$D:$F,3,0)),"",VLOOKUP($B703,MeetResults!$D:$F,3,0))&amp;IF(ISNA(VLOOKUP($B703,MeetResults!$P:$R,3,0)),"",VLOOKUP($B703,MeetResults!$P:$R,3,0)),"")</f>
        <v/>
      </c>
      <c r="I703" s="105" t="str">
        <f t="shared" si="0"/>
        <v/>
      </c>
    </row>
    <row r="704" spans="1:9" ht="14">
      <c r="A704" s="103" t="s">
        <v>192</v>
      </c>
      <c r="B704" s="107" t="s">
        <v>1238</v>
      </c>
      <c r="C704" s="103">
        <v>10</v>
      </c>
      <c r="D704" s="103" t="s">
        <v>630</v>
      </c>
      <c r="E704" s="104" t="s">
        <v>174</v>
      </c>
      <c r="F704" s="104" t="s">
        <v>341</v>
      </c>
      <c r="G704" s="104">
        <v>6</v>
      </c>
      <c r="H704" s="105" t="str">
        <f>IF($B704&gt;"''",IF(ISNA(VLOOKUP($B704,MeetResults!$D:$F,3,0)),"",VLOOKUP($B704,MeetResults!$D:$F,3,0))&amp;IF(ISNA(VLOOKUP($B704,MeetResults!$P:$R,3,0)),"",VLOOKUP($B704,MeetResults!$P:$R,3,0)),"")</f>
        <v/>
      </c>
      <c r="I704" s="105" t="str">
        <f t="shared" si="0"/>
        <v/>
      </c>
    </row>
    <row r="705" spans="1:9" ht="14">
      <c r="A705" s="103" t="s">
        <v>192</v>
      </c>
      <c r="B705" s="107" t="s">
        <v>1239</v>
      </c>
      <c r="C705" s="103">
        <v>9</v>
      </c>
      <c r="D705" s="103" t="s">
        <v>630</v>
      </c>
      <c r="E705" s="104" t="s">
        <v>174</v>
      </c>
      <c r="F705" s="104" t="s">
        <v>341</v>
      </c>
      <c r="G705" s="104">
        <v>6</v>
      </c>
      <c r="H705" s="105" t="str">
        <f>IF($B705&gt;"''",IF(ISNA(VLOOKUP($B705,MeetResults!$D:$F,3,0)),"",VLOOKUP($B705,MeetResults!$D:$F,3,0))&amp;IF(ISNA(VLOOKUP($B705,MeetResults!$P:$R,3,0)),"",VLOOKUP($B705,MeetResults!$P:$R,3,0)),"")</f>
        <v/>
      </c>
      <c r="I705" s="106" t="str">
        <f t="shared" si="0"/>
        <v/>
      </c>
    </row>
    <row r="706" spans="1:9" ht="14">
      <c r="A706" s="103" t="s">
        <v>192</v>
      </c>
      <c r="B706" s="107" t="s">
        <v>1240</v>
      </c>
      <c r="C706" s="103">
        <v>7</v>
      </c>
      <c r="D706" s="103" t="s">
        <v>630</v>
      </c>
      <c r="E706" s="104" t="s">
        <v>174</v>
      </c>
      <c r="F706" s="104" t="s">
        <v>341</v>
      </c>
      <c r="G706" s="104">
        <v>6</v>
      </c>
      <c r="H706" s="105" t="str">
        <f>IF($B706&gt;"''",IF(ISNA(VLOOKUP($B706,MeetResults!$D:$F,3,0)),"",VLOOKUP($B706,MeetResults!$D:$F,3,0))&amp;IF(ISNA(VLOOKUP($B706,MeetResults!$P:$R,3,0)),"",VLOOKUP($B706,MeetResults!$P:$R,3,0)),"")</f>
        <v/>
      </c>
      <c r="I706" s="106" t="str">
        <f t="shared" si="0"/>
        <v/>
      </c>
    </row>
    <row r="707" spans="1:9" ht="14">
      <c r="A707" s="103" t="s">
        <v>192</v>
      </c>
      <c r="B707" s="107" t="s">
        <v>489</v>
      </c>
      <c r="C707" s="103">
        <v>9</v>
      </c>
      <c r="D707" s="103" t="s">
        <v>630</v>
      </c>
      <c r="E707" s="104" t="s">
        <v>174</v>
      </c>
      <c r="F707" s="104" t="s">
        <v>341</v>
      </c>
      <c r="G707" s="104">
        <v>6</v>
      </c>
      <c r="H707" s="105" t="str">
        <f>IF($B707&gt;"''",IF(ISNA(VLOOKUP($B707,MeetResults!$D:$F,3,0)),"",VLOOKUP($B707,MeetResults!$D:$F,3,0))&amp;IF(ISNA(VLOOKUP($B707,MeetResults!$P:$R,3,0)),"",VLOOKUP($B707,MeetResults!$P:$R,3,0)),"")</f>
        <v>40.1</v>
      </c>
      <c r="I707" s="106">
        <f t="shared" si="0"/>
        <v>40.1</v>
      </c>
    </row>
    <row r="708" spans="1:9" ht="14">
      <c r="A708" s="103" t="s">
        <v>192</v>
      </c>
      <c r="B708" s="107" t="s">
        <v>1241</v>
      </c>
      <c r="C708" s="103">
        <v>10</v>
      </c>
      <c r="D708" s="103" t="s">
        <v>630</v>
      </c>
      <c r="E708" s="104" t="s">
        <v>174</v>
      </c>
      <c r="F708" s="104" t="s">
        <v>341</v>
      </c>
      <c r="G708" s="104">
        <v>6</v>
      </c>
      <c r="H708" s="105" t="str">
        <f>IF($B708&gt;"''",IF(ISNA(VLOOKUP($B708,MeetResults!$D:$F,3,0)),"",VLOOKUP($B708,MeetResults!$D:$F,3,0))&amp;IF(ISNA(VLOOKUP($B708,MeetResults!$P:$R,3,0)),"",VLOOKUP($B708,MeetResults!$P:$R,3,0)),"")</f>
        <v/>
      </c>
      <c r="I708" s="108" t="str">
        <f t="shared" si="0"/>
        <v/>
      </c>
    </row>
    <row r="709" spans="1:9" ht="14">
      <c r="A709" s="103" t="s">
        <v>192</v>
      </c>
      <c r="B709" s="107" t="s">
        <v>1242</v>
      </c>
      <c r="C709" s="103">
        <v>9</v>
      </c>
      <c r="D709" s="103" t="s">
        <v>630</v>
      </c>
      <c r="E709" s="104" t="s">
        <v>174</v>
      </c>
      <c r="F709" s="104" t="s">
        <v>341</v>
      </c>
      <c r="G709" s="104">
        <v>6</v>
      </c>
      <c r="H709" s="105" t="str">
        <f>IF($B709&gt;"''",IF(ISNA(VLOOKUP($B709,MeetResults!$D:$F,3,0)),"",VLOOKUP($B709,MeetResults!$D:$F,3,0))&amp;IF(ISNA(VLOOKUP($B709,MeetResults!$P:$R,3,0)),"",VLOOKUP($B709,MeetResults!$P:$R,3,0)),"")</f>
        <v/>
      </c>
      <c r="I709" s="105" t="str">
        <f t="shared" si="0"/>
        <v/>
      </c>
    </row>
    <row r="710" spans="1:9" ht="14">
      <c r="A710" s="103" t="s">
        <v>192</v>
      </c>
      <c r="B710" s="107" t="s">
        <v>1243</v>
      </c>
      <c r="C710" s="103">
        <v>9</v>
      </c>
      <c r="D710" s="103" t="s">
        <v>630</v>
      </c>
      <c r="E710" s="104" t="s">
        <v>174</v>
      </c>
      <c r="F710" s="104" t="s">
        <v>341</v>
      </c>
      <c r="G710" s="104">
        <v>6</v>
      </c>
      <c r="H710" s="105" t="str">
        <f>IF($B710&gt;"''",IF(ISNA(VLOOKUP($B710,MeetResults!$D:$F,3,0)),"",VLOOKUP($B710,MeetResults!$D:$F,3,0))&amp;IF(ISNA(VLOOKUP($B710,MeetResults!$P:$R,3,0)),"",VLOOKUP($B710,MeetResults!$P:$R,3,0)),"")</f>
        <v/>
      </c>
      <c r="I710" s="108" t="str">
        <f t="shared" si="0"/>
        <v/>
      </c>
    </row>
    <row r="711" spans="1:9" ht="14">
      <c r="A711" s="103" t="s">
        <v>192</v>
      </c>
      <c r="B711" s="107" t="s">
        <v>1244</v>
      </c>
      <c r="C711" s="103">
        <v>8</v>
      </c>
      <c r="D711" s="103" t="s">
        <v>630</v>
      </c>
      <c r="E711" s="104" t="s">
        <v>174</v>
      </c>
      <c r="F711" s="104" t="s">
        <v>341</v>
      </c>
      <c r="G711" s="104">
        <v>6</v>
      </c>
      <c r="H711" s="105" t="str">
        <f>IF($B711&gt;"''",IF(ISNA(VLOOKUP($B711,MeetResults!$D:$F,3,0)),"",VLOOKUP($B711,MeetResults!$D:$F,3,0))&amp;IF(ISNA(VLOOKUP($B711,MeetResults!$P:$R,3,0)),"",VLOOKUP($B711,MeetResults!$P:$R,3,0)),"")</f>
        <v/>
      </c>
      <c r="I711" s="105" t="str">
        <f t="shared" si="0"/>
        <v/>
      </c>
    </row>
    <row r="712" spans="1:9" ht="14">
      <c r="A712" s="103" t="s">
        <v>192</v>
      </c>
      <c r="B712" s="107" t="s">
        <v>1245</v>
      </c>
      <c r="C712" s="103">
        <v>7</v>
      </c>
      <c r="D712" s="103" t="s">
        <v>630</v>
      </c>
      <c r="E712" s="104" t="s">
        <v>174</v>
      </c>
      <c r="F712" s="104" t="s">
        <v>341</v>
      </c>
      <c r="G712" s="104">
        <v>6</v>
      </c>
      <c r="H712" s="105" t="str">
        <f>IF($B712&gt;"''",IF(ISNA(VLOOKUP($B712,MeetResults!$D:$F,3,0)),"",VLOOKUP($B712,MeetResults!$D:$F,3,0))&amp;IF(ISNA(VLOOKUP($B712,MeetResults!$P:$R,3,0)),"",VLOOKUP($B712,MeetResults!$P:$R,3,0)),"")</f>
        <v/>
      </c>
      <c r="I712" s="108" t="str">
        <f t="shared" si="0"/>
        <v/>
      </c>
    </row>
    <row r="713" spans="1:9" ht="14">
      <c r="A713" s="103" t="s">
        <v>192</v>
      </c>
      <c r="B713" s="107" t="s">
        <v>1246</v>
      </c>
      <c r="C713" s="103">
        <v>9</v>
      </c>
      <c r="D713" s="103" t="s">
        <v>630</v>
      </c>
      <c r="E713" s="104" t="s">
        <v>174</v>
      </c>
      <c r="F713" s="104" t="s">
        <v>341</v>
      </c>
      <c r="G713" s="104">
        <v>6</v>
      </c>
      <c r="H713" s="105" t="str">
        <f>IF($B713&gt;"''",IF(ISNA(VLOOKUP($B713,MeetResults!$D:$F,3,0)),"",VLOOKUP($B713,MeetResults!$D:$F,3,0))&amp;IF(ISNA(VLOOKUP($B713,MeetResults!$P:$R,3,0)),"",VLOOKUP($B713,MeetResults!$P:$R,3,0)),"")</f>
        <v/>
      </c>
      <c r="I713" s="106" t="str">
        <f t="shared" si="0"/>
        <v/>
      </c>
    </row>
    <row r="714" spans="1:9" ht="14">
      <c r="A714" s="103" t="s">
        <v>192</v>
      </c>
      <c r="B714" s="107" t="s">
        <v>1247</v>
      </c>
      <c r="C714" s="103">
        <v>9</v>
      </c>
      <c r="D714" s="103" t="s">
        <v>630</v>
      </c>
      <c r="E714" s="104" t="s">
        <v>174</v>
      </c>
      <c r="F714" s="104" t="s">
        <v>341</v>
      </c>
      <c r="G714" s="104">
        <v>6</v>
      </c>
      <c r="H714" s="105" t="str">
        <f>IF($B714&gt;"''",IF(ISNA(VLOOKUP($B714,MeetResults!$D:$F,3,0)),"",VLOOKUP($B714,MeetResults!$D:$F,3,0))&amp;IF(ISNA(VLOOKUP($B714,MeetResults!$P:$R,3,0)),"",VLOOKUP($B714,MeetResults!$P:$R,3,0)),"")</f>
        <v/>
      </c>
      <c r="I714" s="108" t="str">
        <f t="shared" si="0"/>
        <v/>
      </c>
    </row>
    <row r="715" spans="1:9" ht="14">
      <c r="A715" s="103" t="s">
        <v>192</v>
      </c>
      <c r="B715" s="107" t="s">
        <v>1248</v>
      </c>
      <c r="C715" s="103">
        <v>10</v>
      </c>
      <c r="D715" s="103" t="s">
        <v>630</v>
      </c>
      <c r="E715" s="104" t="s">
        <v>174</v>
      </c>
      <c r="F715" s="104" t="s">
        <v>341</v>
      </c>
      <c r="G715" s="104">
        <v>6</v>
      </c>
      <c r="H715" s="105" t="str">
        <f>IF($B715&gt;"''",IF(ISNA(VLOOKUP($B715,MeetResults!$D:$F,3,0)),"",VLOOKUP($B715,MeetResults!$D:$F,3,0))&amp;IF(ISNA(VLOOKUP($B715,MeetResults!$P:$R,3,0)),"",VLOOKUP($B715,MeetResults!$P:$R,3,0)),"")</f>
        <v/>
      </c>
      <c r="I715" s="108" t="str">
        <f t="shared" si="0"/>
        <v/>
      </c>
    </row>
    <row r="716" spans="1:9" ht="14">
      <c r="A716" s="103" t="s">
        <v>192</v>
      </c>
      <c r="B716" s="107" t="s">
        <v>325</v>
      </c>
      <c r="C716" s="103">
        <v>6</v>
      </c>
      <c r="D716" s="103" t="s">
        <v>630</v>
      </c>
      <c r="E716" s="104" t="s">
        <v>174</v>
      </c>
      <c r="F716" s="104" t="s">
        <v>341</v>
      </c>
      <c r="G716" s="104">
        <v>6</v>
      </c>
      <c r="H716" s="105" t="str">
        <f>IF($B716&gt;"''",IF(ISNA(VLOOKUP($B716,MeetResults!$D:$F,3,0)),"",VLOOKUP($B716,MeetResults!$D:$F,3,0))&amp;IF(ISNA(VLOOKUP($B716,MeetResults!$P:$R,3,0)),"",VLOOKUP($B716,MeetResults!$P:$R,3,0)),"")</f>
        <v>41.65</v>
      </c>
      <c r="I716" s="108">
        <f t="shared" si="0"/>
        <v>41.65</v>
      </c>
    </row>
    <row r="717" spans="1:9" ht="14">
      <c r="A717" s="103" t="s">
        <v>192</v>
      </c>
      <c r="B717" s="107" t="s">
        <v>478</v>
      </c>
      <c r="C717" s="103">
        <v>8</v>
      </c>
      <c r="D717" s="103" t="s">
        <v>630</v>
      </c>
      <c r="E717" s="104" t="s">
        <v>174</v>
      </c>
      <c r="F717" s="104" t="s">
        <v>341</v>
      </c>
      <c r="G717" s="104">
        <v>6</v>
      </c>
      <c r="H717" s="105" t="str">
        <f>IF($B717&gt;"''",IF(ISNA(VLOOKUP($B717,MeetResults!$D:$F,3,0)),"",VLOOKUP($B717,MeetResults!$D:$F,3,0))&amp;IF(ISNA(VLOOKUP($B717,MeetResults!$P:$R,3,0)),"",VLOOKUP($B717,MeetResults!$P:$R,3,0)),"")</f>
        <v>46.8</v>
      </c>
      <c r="I717" s="108">
        <f t="shared" si="0"/>
        <v>46.8</v>
      </c>
    </row>
    <row r="718" spans="1:9" ht="14">
      <c r="A718" s="103" t="s">
        <v>192</v>
      </c>
      <c r="B718" s="107" t="s">
        <v>1249</v>
      </c>
      <c r="C718" s="103">
        <v>7</v>
      </c>
      <c r="D718" s="103" t="s">
        <v>630</v>
      </c>
      <c r="E718" s="104" t="s">
        <v>174</v>
      </c>
      <c r="F718" s="104" t="s">
        <v>341</v>
      </c>
      <c r="G718" s="104">
        <v>6</v>
      </c>
      <c r="H718" s="105" t="str">
        <f>IF($B718&gt;"''",IF(ISNA(VLOOKUP($B718,MeetResults!$D:$F,3,0)),"",VLOOKUP($B718,MeetResults!$D:$F,3,0))&amp;IF(ISNA(VLOOKUP($B718,MeetResults!$P:$R,3,0)),"",VLOOKUP($B718,MeetResults!$P:$R,3,0)),"")</f>
        <v/>
      </c>
      <c r="I718" s="108" t="str">
        <f t="shared" si="0"/>
        <v/>
      </c>
    </row>
    <row r="719" spans="1:9" ht="14">
      <c r="A719" s="103" t="s">
        <v>192</v>
      </c>
      <c r="B719" s="107" t="s">
        <v>1250</v>
      </c>
      <c r="C719" s="103">
        <v>13</v>
      </c>
      <c r="D719" s="103" t="s">
        <v>625</v>
      </c>
      <c r="E719" s="104" t="s">
        <v>342</v>
      </c>
      <c r="F719" s="104" t="s">
        <v>252</v>
      </c>
      <c r="G719" s="104">
        <v>6</v>
      </c>
      <c r="H719" s="105" t="str">
        <f>IF($B719&gt;"''",IF(ISNA(VLOOKUP($B719,MeetResults!$D:$F,3,0)),"",VLOOKUP($B719,MeetResults!$D:$F,3,0))&amp;IF(ISNA(VLOOKUP($B719,MeetResults!$P:$R,3,0)),"",VLOOKUP($B719,MeetResults!$P:$R,3,0)),"")</f>
        <v/>
      </c>
      <c r="I719" s="105" t="str">
        <f t="shared" si="0"/>
        <v/>
      </c>
    </row>
    <row r="720" spans="1:9" ht="14">
      <c r="A720" s="103" t="s">
        <v>192</v>
      </c>
      <c r="B720" s="107" t="s">
        <v>1251</v>
      </c>
      <c r="C720" s="103">
        <v>13</v>
      </c>
      <c r="D720" s="103" t="s">
        <v>630</v>
      </c>
      <c r="E720" s="104" t="s">
        <v>342</v>
      </c>
      <c r="F720" s="104" t="s">
        <v>252</v>
      </c>
      <c r="G720" s="104">
        <v>6</v>
      </c>
      <c r="H720" s="105" t="str">
        <f>IF($B720&gt;"''",IF(ISNA(VLOOKUP($B720,MeetResults!$D:$F,3,0)),"",VLOOKUP($B720,MeetResults!$D:$F,3,0))&amp;IF(ISNA(VLOOKUP($B720,MeetResults!$P:$R,3,0)),"",VLOOKUP($B720,MeetResults!$P:$R,3,0)),"")</f>
        <v/>
      </c>
      <c r="I720" s="108" t="str">
        <f t="shared" si="0"/>
        <v/>
      </c>
    </row>
    <row r="721" spans="1:9" ht="14">
      <c r="A721" s="103" t="s">
        <v>192</v>
      </c>
      <c r="B721" s="107" t="s">
        <v>1252</v>
      </c>
      <c r="C721" s="103">
        <v>14</v>
      </c>
      <c r="D721" s="103" t="s">
        <v>630</v>
      </c>
      <c r="E721" s="104" t="s">
        <v>342</v>
      </c>
      <c r="F721" s="104" t="s">
        <v>252</v>
      </c>
      <c r="G721" s="104">
        <v>6</v>
      </c>
      <c r="H721" s="105" t="str">
        <f>IF($B721&gt;"''",IF(ISNA(VLOOKUP($B721,MeetResults!$D:$F,3,0)),"",VLOOKUP($B721,MeetResults!$D:$F,3,0))&amp;IF(ISNA(VLOOKUP($B721,MeetResults!$P:$R,3,0)),"",VLOOKUP($B721,MeetResults!$P:$R,3,0)),"")</f>
        <v/>
      </c>
      <c r="I721" s="106" t="str">
        <f t="shared" si="0"/>
        <v/>
      </c>
    </row>
    <row r="722" spans="1:9" ht="14">
      <c r="A722" s="103" t="s">
        <v>192</v>
      </c>
      <c r="B722" s="107" t="s">
        <v>1253</v>
      </c>
      <c r="C722" s="103">
        <v>12</v>
      </c>
      <c r="D722" s="103" t="s">
        <v>625</v>
      </c>
      <c r="E722" s="104" t="s">
        <v>341</v>
      </c>
      <c r="F722" s="104" t="s">
        <v>342</v>
      </c>
      <c r="G722" s="104">
        <v>6</v>
      </c>
      <c r="H722" s="105" t="str">
        <f>IF($B722&gt;"''",IF(ISNA(VLOOKUP($B722,MeetResults!$D:$F,3,0)),"",VLOOKUP($B722,MeetResults!$D:$F,3,0))&amp;IF(ISNA(VLOOKUP($B722,MeetResults!$P:$R,3,0)),"",VLOOKUP($B722,MeetResults!$P:$R,3,0)),"")</f>
        <v/>
      </c>
      <c r="I722" s="106" t="str">
        <f t="shared" si="0"/>
        <v/>
      </c>
    </row>
    <row r="723" spans="1:9" ht="14">
      <c r="A723" s="103" t="s">
        <v>192</v>
      </c>
      <c r="B723" s="107" t="s">
        <v>1254</v>
      </c>
      <c r="C723" s="103">
        <v>12</v>
      </c>
      <c r="D723" s="103" t="s">
        <v>625</v>
      </c>
      <c r="E723" s="104" t="s">
        <v>341</v>
      </c>
      <c r="F723" s="104" t="s">
        <v>342</v>
      </c>
      <c r="G723" s="104">
        <v>6</v>
      </c>
      <c r="H723" s="105" t="str">
        <f>IF($B723&gt;"''",IF(ISNA(VLOOKUP($B723,MeetResults!$D:$F,3,0)),"",VLOOKUP($B723,MeetResults!$D:$F,3,0))&amp;IF(ISNA(VLOOKUP($B723,MeetResults!$P:$R,3,0)),"",VLOOKUP($B723,MeetResults!$P:$R,3,0)),"")</f>
        <v/>
      </c>
      <c r="I723" s="106" t="str">
        <f t="shared" si="0"/>
        <v/>
      </c>
    </row>
    <row r="724" spans="1:9" ht="14">
      <c r="A724" s="103" t="s">
        <v>192</v>
      </c>
      <c r="B724" s="107" t="s">
        <v>574</v>
      </c>
      <c r="C724" s="103">
        <v>12</v>
      </c>
      <c r="D724" s="103" t="s">
        <v>625</v>
      </c>
      <c r="E724" s="104" t="s">
        <v>341</v>
      </c>
      <c r="F724" s="104" t="s">
        <v>342</v>
      </c>
      <c r="G724" s="104">
        <v>6</v>
      </c>
      <c r="H724" s="105" t="str">
        <f>IF($B724&gt;"''",IF(ISNA(VLOOKUP($B724,MeetResults!$D:$F,3,0)),"",VLOOKUP($B724,MeetResults!$D:$F,3,0))&amp;IF(ISNA(VLOOKUP($B724,MeetResults!$P:$R,3,0)),"",VLOOKUP($B724,MeetResults!$P:$R,3,0)),"")</f>
        <v>41.9</v>
      </c>
      <c r="I724" s="106">
        <f t="shared" si="0"/>
        <v>41.9</v>
      </c>
    </row>
    <row r="725" spans="1:9" ht="14">
      <c r="A725" s="103" t="s">
        <v>192</v>
      </c>
      <c r="B725" s="107" t="s">
        <v>1255</v>
      </c>
      <c r="C725" s="103">
        <v>11</v>
      </c>
      <c r="D725" s="103" t="s">
        <v>625</v>
      </c>
      <c r="E725" s="104" t="s">
        <v>341</v>
      </c>
      <c r="F725" s="104" t="s">
        <v>342</v>
      </c>
      <c r="G725" s="104">
        <v>6</v>
      </c>
      <c r="H725" s="105" t="str">
        <f>IF($B725&gt;"''",IF(ISNA(VLOOKUP($B725,MeetResults!$D:$F,3,0)),"",VLOOKUP($B725,MeetResults!$D:$F,3,0))&amp;IF(ISNA(VLOOKUP($B725,MeetResults!$P:$R,3,0)),"",VLOOKUP($B725,MeetResults!$P:$R,3,0)),"")</f>
        <v/>
      </c>
      <c r="I725" s="105" t="str">
        <f t="shared" si="0"/>
        <v/>
      </c>
    </row>
    <row r="726" spans="1:9" ht="14">
      <c r="A726" s="103" t="s">
        <v>192</v>
      </c>
      <c r="B726" s="107" t="s">
        <v>1256</v>
      </c>
      <c r="C726" s="103">
        <v>11</v>
      </c>
      <c r="D726" s="103" t="s">
        <v>625</v>
      </c>
      <c r="E726" s="104" t="s">
        <v>341</v>
      </c>
      <c r="F726" s="104" t="s">
        <v>342</v>
      </c>
      <c r="G726" s="104">
        <v>6</v>
      </c>
      <c r="H726" s="105" t="str">
        <f>IF($B726&gt;"''",IF(ISNA(VLOOKUP($B726,MeetResults!$D:$F,3,0)),"",VLOOKUP($B726,MeetResults!$D:$F,3,0))&amp;IF(ISNA(VLOOKUP($B726,MeetResults!$P:$R,3,0)),"",VLOOKUP($B726,MeetResults!$P:$R,3,0)),"")</f>
        <v/>
      </c>
      <c r="I726" s="105" t="str">
        <f t="shared" si="0"/>
        <v/>
      </c>
    </row>
    <row r="727" spans="1:9" ht="14">
      <c r="A727" s="103" t="s">
        <v>192</v>
      </c>
      <c r="B727" s="107" t="s">
        <v>1257</v>
      </c>
      <c r="C727" s="103">
        <v>11</v>
      </c>
      <c r="D727" s="103" t="s">
        <v>625</v>
      </c>
      <c r="E727" s="104" t="s">
        <v>341</v>
      </c>
      <c r="F727" s="104" t="s">
        <v>342</v>
      </c>
      <c r="G727" s="104">
        <v>6</v>
      </c>
      <c r="H727" s="105" t="str">
        <f>IF($B727&gt;"''",IF(ISNA(VLOOKUP($B727,MeetResults!$D:$F,3,0)),"",VLOOKUP($B727,MeetResults!$D:$F,3,0))&amp;IF(ISNA(VLOOKUP($B727,MeetResults!$P:$R,3,0)),"",VLOOKUP($B727,MeetResults!$P:$R,3,0)),"")</f>
        <v/>
      </c>
      <c r="I727" s="105" t="str">
        <f t="shared" si="0"/>
        <v/>
      </c>
    </row>
    <row r="728" spans="1:9" ht="14">
      <c r="A728" s="103" t="s">
        <v>192</v>
      </c>
      <c r="B728" s="107" t="s">
        <v>562</v>
      </c>
      <c r="C728" s="103">
        <v>11</v>
      </c>
      <c r="D728" s="103" t="s">
        <v>630</v>
      </c>
      <c r="E728" s="104" t="s">
        <v>341</v>
      </c>
      <c r="F728" s="104" t="s">
        <v>342</v>
      </c>
      <c r="G728" s="104">
        <v>6</v>
      </c>
      <c r="H728" s="105" t="str">
        <f>IF($B728&gt;"''",IF(ISNA(VLOOKUP($B728,MeetResults!$D:$F,3,0)),"",VLOOKUP($B728,MeetResults!$D:$F,3,0))&amp;IF(ISNA(VLOOKUP($B728,MeetResults!$P:$R,3,0)),"",VLOOKUP($B728,MeetResults!$P:$R,3,0)),"")</f>
        <v>40.7</v>
      </c>
      <c r="I728" s="106">
        <f t="shared" si="0"/>
        <v>40.700000000000003</v>
      </c>
    </row>
    <row r="729" spans="1:9" ht="14">
      <c r="A729" s="103" t="s">
        <v>192</v>
      </c>
      <c r="B729" s="107" t="s">
        <v>555</v>
      </c>
      <c r="C729" s="103">
        <v>11</v>
      </c>
      <c r="D729" s="103" t="s">
        <v>630</v>
      </c>
      <c r="E729" s="104" t="s">
        <v>341</v>
      </c>
      <c r="F729" s="104" t="s">
        <v>342</v>
      </c>
      <c r="G729" s="104">
        <v>6</v>
      </c>
      <c r="H729" s="105" t="str">
        <f>IF($B729&gt;"''",IF(ISNA(VLOOKUP($B729,MeetResults!$D:$F,3,0)),"",VLOOKUP($B729,MeetResults!$D:$F,3,0))&amp;IF(ISNA(VLOOKUP($B729,MeetResults!$P:$R,3,0)),"",VLOOKUP($B729,MeetResults!$P:$R,3,0)),"")</f>
        <v>82.65</v>
      </c>
      <c r="I729" s="108">
        <f t="shared" si="0"/>
        <v>82.65</v>
      </c>
    </row>
    <row r="730" spans="1:9" ht="14">
      <c r="A730" s="103" t="s">
        <v>192</v>
      </c>
      <c r="B730" s="107" t="s">
        <v>1258</v>
      </c>
      <c r="C730" s="103">
        <v>11</v>
      </c>
      <c r="D730" s="103" t="s">
        <v>630</v>
      </c>
      <c r="E730" s="104" t="s">
        <v>341</v>
      </c>
      <c r="F730" s="104" t="s">
        <v>342</v>
      </c>
      <c r="G730" s="104">
        <v>6</v>
      </c>
      <c r="H730" s="105" t="str">
        <f>IF($B730&gt;"''",IF(ISNA(VLOOKUP($B730,MeetResults!$D:$F,3,0)),"",VLOOKUP($B730,MeetResults!$D:$F,3,0))&amp;IF(ISNA(VLOOKUP($B730,MeetResults!$P:$R,3,0)),"",VLOOKUP($B730,MeetResults!$P:$R,3,0)),"")</f>
        <v/>
      </c>
      <c r="I730" s="105" t="str">
        <f t="shared" si="0"/>
        <v/>
      </c>
    </row>
    <row r="731" spans="1:9" ht="14">
      <c r="A731" s="103" t="s">
        <v>192</v>
      </c>
      <c r="B731" s="107" t="s">
        <v>1259</v>
      </c>
      <c r="C731" s="103">
        <v>11</v>
      </c>
      <c r="D731" s="103" t="s">
        <v>630</v>
      </c>
      <c r="E731" s="104" t="s">
        <v>341</v>
      </c>
      <c r="F731" s="104" t="s">
        <v>342</v>
      </c>
      <c r="G731" s="104">
        <v>6</v>
      </c>
      <c r="H731" s="105" t="str">
        <f>IF($B731&gt;"''",IF(ISNA(VLOOKUP($B731,MeetResults!$D:$F,3,0)),"",VLOOKUP($B731,MeetResults!$D:$F,3,0))&amp;IF(ISNA(VLOOKUP($B731,MeetResults!$P:$R,3,0)),"",VLOOKUP($B731,MeetResults!$P:$R,3,0)),"")</f>
        <v/>
      </c>
      <c r="I731" s="106" t="str">
        <f t="shared" si="0"/>
        <v/>
      </c>
    </row>
    <row r="732" spans="1:9" ht="14">
      <c r="A732" s="103" t="s">
        <v>192</v>
      </c>
      <c r="B732" s="107" t="s">
        <v>1260</v>
      </c>
      <c r="C732" s="103">
        <v>12</v>
      </c>
      <c r="D732" s="103" t="s">
        <v>630</v>
      </c>
      <c r="E732" s="104" t="s">
        <v>341</v>
      </c>
      <c r="F732" s="104" t="s">
        <v>342</v>
      </c>
      <c r="G732" s="104">
        <v>6</v>
      </c>
      <c r="H732" s="105" t="str">
        <f>IF($B732&gt;"''",IF(ISNA(VLOOKUP($B732,MeetResults!$D:$F,3,0)),"",VLOOKUP($B732,MeetResults!$D:$F,3,0))&amp;IF(ISNA(VLOOKUP($B732,MeetResults!$P:$R,3,0)),"",VLOOKUP($B732,MeetResults!$P:$R,3,0)),"")</f>
        <v/>
      </c>
      <c r="I732" s="108" t="str">
        <f t="shared" si="0"/>
        <v/>
      </c>
    </row>
    <row r="733" spans="1:9" ht="14">
      <c r="A733" s="103" t="s">
        <v>192</v>
      </c>
      <c r="B733" s="107" t="s">
        <v>1261</v>
      </c>
      <c r="C733" s="103">
        <v>16</v>
      </c>
      <c r="D733" s="103" t="s">
        <v>625</v>
      </c>
      <c r="E733" s="104" t="s">
        <v>252</v>
      </c>
      <c r="F733" s="104" t="s">
        <v>252</v>
      </c>
      <c r="G733" s="104">
        <v>6</v>
      </c>
      <c r="H733" s="105" t="str">
        <f>IF($B733&gt;"''",IF(ISNA(VLOOKUP($B733,MeetResults!$D:$F,3,0)),"",VLOOKUP($B733,MeetResults!$D:$F,3,0))&amp;IF(ISNA(VLOOKUP($B733,MeetResults!$P:$R,3,0)),"",VLOOKUP($B733,MeetResults!$P:$R,3,0)),"")</f>
        <v/>
      </c>
      <c r="I733" s="108" t="str">
        <f t="shared" si="0"/>
        <v/>
      </c>
    </row>
    <row r="734" spans="1:9" ht="14">
      <c r="A734" s="103" t="s">
        <v>192</v>
      </c>
      <c r="B734" s="107" t="s">
        <v>1262</v>
      </c>
      <c r="C734" s="103">
        <v>18</v>
      </c>
      <c r="D734" s="103" t="s">
        <v>625</v>
      </c>
      <c r="E734" s="104" t="s">
        <v>252</v>
      </c>
      <c r="F734" s="104" t="s">
        <v>252</v>
      </c>
      <c r="G734" s="104">
        <v>6</v>
      </c>
      <c r="H734" s="105" t="str">
        <f>IF($B734&gt;"''",IF(ISNA(VLOOKUP($B734,MeetResults!$D:$F,3,0)),"",VLOOKUP($B734,MeetResults!$D:$F,3,0))&amp;IF(ISNA(VLOOKUP($B734,MeetResults!$P:$R,3,0)),"",VLOOKUP($B734,MeetResults!$P:$R,3,0)),"")</f>
        <v/>
      </c>
      <c r="I734" s="105" t="str">
        <f t="shared" si="0"/>
        <v/>
      </c>
    </row>
    <row r="735" spans="1:9" ht="14">
      <c r="A735" s="103" t="s">
        <v>192</v>
      </c>
      <c r="B735" s="107" t="s">
        <v>1263</v>
      </c>
      <c r="C735" s="103">
        <v>15</v>
      </c>
      <c r="D735" s="103" t="s">
        <v>625</v>
      </c>
      <c r="E735" s="104" t="s">
        <v>252</v>
      </c>
      <c r="F735" s="104" t="s">
        <v>252</v>
      </c>
      <c r="G735" s="104">
        <v>6</v>
      </c>
      <c r="H735" s="105" t="str">
        <f>IF($B735&gt;"''",IF(ISNA(VLOOKUP($B735,MeetResults!$D:$F,3,0)),"",VLOOKUP($B735,MeetResults!$D:$F,3,0))&amp;IF(ISNA(VLOOKUP($B735,MeetResults!$P:$R,3,0)),"",VLOOKUP($B735,MeetResults!$P:$R,3,0)),"")</f>
        <v/>
      </c>
      <c r="I735" s="105" t="str">
        <f t="shared" si="0"/>
        <v/>
      </c>
    </row>
    <row r="736" spans="1:9" ht="14">
      <c r="A736" s="103" t="s">
        <v>192</v>
      </c>
      <c r="B736" s="107" t="s">
        <v>1264</v>
      </c>
      <c r="C736" s="103">
        <v>17</v>
      </c>
      <c r="D736" s="103" t="s">
        <v>630</v>
      </c>
      <c r="E736" s="104" t="s">
        <v>252</v>
      </c>
      <c r="F736" s="104" t="s">
        <v>252</v>
      </c>
      <c r="G736" s="104">
        <v>6</v>
      </c>
      <c r="H736" s="105" t="str">
        <f>IF($B736&gt;"''",IF(ISNA(VLOOKUP($B736,MeetResults!$D:$F,3,0)),"",VLOOKUP($B736,MeetResults!$D:$F,3,0))&amp;IF(ISNA(VLOOKUP($B736,MeetResults!$P:$R,3,0)),"",VLOOKUP($B736,MeetResults!$P:$R,3,0)),"")</f>
        <v/>
      </c>
      <c r="I736" s="108" t="str">
        <f t="shared" si="0"/>
        <v/>
      </c>
    </row>
    <row r="737" spans="1:9" ht="14">
      <c r="A737" s="103" t="s">
        <v>192</v>
      </c>
      <c r="B737" s="107" t="s">
        <v>1265</v>
      </c>
      <c r="C737" s="103">
        <v>17</v>
      </c>
      <c r="D737" s="103" t="s">
        <v>630</v>
      </c>
      <c r="E737" s="104" t="s">
        <v>252</v>
      </c>
      <c r="F737" s="104" t="s">
        <v>252</v>
      </c>
      <c r="G737" s="104">
        <v>6</v>
      </c>
      <c r="H737" s="105" t="str">
        <f>IF($B737&gt;"''",IF(ISNA(VLOOKUP($B737,MeetResults!$D:$F,3,0)),"",VLOOKUP($B737,MeetResults!$D:$F,3,0))&amp;IF(ISNA(VLOOKUP($B737,MeetResults!$P:$R,3,0)),"",VLOOKUP($B737,MeetResults!$P:$R,3,0)),"")</f>
        <v/>
      </c>
      <c r="I737" s="108" t="str">
        <f t="shared" si="0"/>
        <v/>
      </c>
    </row>
    <row r="738" spans="1:9" ht="14">
      <c r="A738" s="103" t="s">
        <v>192</v>
      </c>
      <c r="B738" s="107" t="s">
        <v>1266</v>
      </c>
      <c r="C738" s="103">
        <v>17</v>
      </c>
      <c r="D738" s="103" t="s">
        <v>630</v>
      </c>
      <c r="E738" s="104" t="s">
        <v>252</v>
      </c>
      <c r="F738" s="104" t="s">
        <v>252</v>
      </c>
      <c r="G738" s="104">
        <v>6</v>
      </c>
      <c r="H738" s="105" t="str">
        <f>IF($B738&gt;"''",IF(ISNA(VLOOKUP($B738,MeetResults!$D:$F,3,0)),"",VLOOKUP($B738,MeetResults!$D:$F,3,0))&amp;IF(ISNA(VLOOKUP($B738,MeetResults!$P:$R,3,0)),"",VLOOKUP($B738,MeetResults!$P:$R,3,0)),"")</f>
        <v/>
      </c>
      <c r="I738" s="106" t="str">
        <f t="shared" si="0"/>
        <v/>
      </c>
    </row>
    <row r="739" spans="1:9" ht="14">
      <c r="A739" s="103" t="s">
        <v>194</v>
      </c>
      <c r="B739" s="107" t="s">
        <v>1267</v>
      </c>
      <c r="C739" s="103">
        <v>8</v>
      </c>
      <c r="D739" s="103" t="s">
        <v>625</v>
      </c>
      <c r="E739" s="104" t="s">
        <v>174</v>
      </c>
      <c r="F739" s="104" t="s">
        <v>341</v>
      </c>
      <c r="G739" s="104">
        <v>5</v>
      </c>
      <c r="H739" s="105" t="str">
        <f>IF($B739&gt;"''",IF(ISNA(VLOOKUP($B739,MeetResults!$D:$F,3,0)),"",VLOOKUP($B739,MeetResults!$D:$F,3,0))&amp;IF(ISNA(VLOOKUP($B739,MeetResults!$P:$R,3,0)),"",VLOOKUP($B739,MeetResults!$P:$R,3,0)),"")</f>
        <v/>
      </c>
      <c r="I739" s="106" t="str">
        <f t="shared" si="0"/>
        <v/>
      </c>
    </row>
    <row r="740" spans="1:9" ht="14">
      <c r="A740" s="103" t="s">
        <v>194</v>
      </c>
      <c r="B740" s="107" t="s">
        <v>1268</v>
      </c>
      <c r="C740" s="103">
        <v>7</v>
      </c>
      <c r="D740" s="103" t="s">
        <v>625</v>
      </c>
      <c r="E740" s="104" t="s">
        <v>174</v>
      </c>
      <c r="F740" s="104" t="s">
        <v>341</v>
      </c>
      <c r="G740" s="104">
        <v>5</v>
      </c>
      <c r="H740" s="105" t="str">
        <f>IF($B740&gt;"''",IF(ISNA(VLOOKUP($B740,MeetResults!$D:$F,3,0)),"",VLOOKUP($B740,MeetResults!$D:$F,3,0))&amp;IF(ISNA(VLOOKUP($B740,MeetResults!$P:$R,3,0)),"",VLOOKUP($B740,MeetResults!$P:$R,3,0)),"")</f>
        <v/>
      </c>
      <c r="I740" s="106" t="str">
        <f t="shared" si="0"/>
        <v/>
      </c>
    </row>
    <row r="741" spans="1:9" ht="14">
      <c r="A741" s="103" t="s">
        <v>194</v>
      </c>
      <c r="B741" s="107" t="s">
        <v>1269</v>
      </c>
      <c r="C741" s="103">
        <v>8</v>
      </c>
      <c r="D741" s="103" t="s">
        <v>625</v>
      </c>
      <c r="E741" s="104" t="s">
        <v>174</v>
      </c>
      <c r="F741" s="104" t="s">
        <v>341</v>
      </c>
      <c r="G741" s="104">
        <v>5</v>
      </c>
      <c r="H741" s="105" t="str">
        <f>IF($B741&gt;"''",IF(ISNA(VLOOKUP($B741,MeetResults!$D:$F,3,0)),"",VLOOKUP($B741,MeetResults!$D:$F,3,0))&amp;IF(ISNA(VLOOKUP($B741,MeetResults!$P:$R,3,0)),"",VLOOKUP($B741,MeetResults!$P:$R,3,0)),"")</f>
        <v/>
      </c>
      <c r="I741" s="105" t="str">
        <f t="shared" si="0"/>
        <v/>
      </c>
    </row>
    <row r="742" spans="1:9" ht="14">
      <c r="A742" s="103" t="s">
        <v>194</v>
      </c>
      <c r="B742" s="107" t="s">
        <v>1270</v>
      </c>
      <c r="C742" s="103">
        <v>8</v>
      </c>
      <c r="D742" s="103" t="s">
        <v>625</v>
      </c>
      <c r="E742" s="104" t="s">
        <v>174</v>
      </c>
      <c r="F742" s="104" t="s">
        <v>341</v>
      </c>
      <c r="G742" s="104">
        <v>5</v>
      </c>
      <c r="H742" s="105" t="str">
        <f>IF($B742&gt;"''",IF(ISNA(VLOOKUP($B742,MeetResults!$D:$F,3,0)),"",VLOOKUP($B742,MeetResults!$D:$F,3,0))&amp;IF(ISNA(VLOOKUP($B742,MeetResults!$P:$R,3,0)),"",VLOOKUP($B742,MeetResults!$P:$R,3,0)),"")</f>
        <v/>
      </c>
      <c r="I742" s="108" t="str">
        <f t="shared" si="0"/>
        <v/>
      </c>
    </row>
    <row r="743" spans="1:9" ht="14">
      <c r="A743" s="103" t="s">
        <v>194</v>
      </c>
      <c r="B743" s="107" t="s">
        <v>1271</v>
      </c>
      <c r="C743" s="103">
        <v>9</v>
      </c>
      <c r="D743" s="103" t="s">
        <v>625</v>
      </c>
      <c r="E743" s="104" t="s">
        <v>174</v>
      </c>
      <c r="F743" s="104" t="s">
        <v>341</v>
      </c>
      <c r="G743" s="104">
        <v>5</v>
      </c>
      <c r="H743" s="105" t="str">
        <f>IF($B743&gt;"''",IF(ISNA(VLOOKUP($B743,MeetResults!$D:$F,3,0)),"",VLOOKUP($B743,MeetResults!$D:$F,3,0))&amp;IF(ISNA(VLOOKUP($B743,MeetResults!$P:$R,3,0)),"",VLOOKUP($B743,MeetResults!$P:$R,3,0)),"")</f>
        <v/>
      </c>
      <c r="I743" s="106" t="str">
        <f t="shared" si="0"/>
        <v/>
      </c>
    </row>
    <row r="744" spans="1:9" ht="14">
      <c r="A744" s="103" t="s">
        <v>194</v>
      </c>
      <c r="B744" s="107" t="s">
        <v>1272</v>
      </c>
      <c r="C744" s="103">
        <v>8</v>
      </c>
      <c r="D744" s="103" t="s">
        <v>625</v>
      </c>
      <c r="E744" s="104" t="s">
        <v>174</v>
      </c>
      <c r="F744" s="104" t="s">
        <v>341</v>
      </c>
      <c r="G744" s="104">
        <v>5</v>
      </c>
      <c r="H744" s="105" t="str">
        <f>IF($B744&gt;"''",IF(ISNA(VLOOKUP($B744,MeetResults!$D:$F,3,0)),"",VLOOKUP($B744,MeetResults!$D:$F,3,0))&amp;IF(ISNA(VLOOKUP($B744,MeetResults!$P:$R,3,0)),"",VLOOKUP($B744,MeetResults!$P:$R,3,0)),"")</f>
        <v/>
      </c>
      <c r="I744" s="105" t="str">
        <f t="shared" si="0"/>
        <v/>
      </c>
    </row>
    <row r="745" spans="1:9" ht="14">
      <c r="A745" s="103" t="s">
        <v>194</v>
      </c>
      <c r="B745" s="107" t="s">
        <v>1273</v>
      </c>
      <c r="C745" s="103">
        <v>6</v>
      </c>
      <c r="D745" s="103" t="s">
        <v>625</v>
      </c>
      <c r="E745" s="104" t="s">
        <v>174</v>
      </c>
      <c r="F745" s="104" t="s">
        <v>341</v>
      </c>
      <c r="G745" s="104">
        <v>5</v>
      </c>
      <c r="H745" s="105" t="str">
        <f>IF($B745&gt;"''",IF(ISNA(VLOOKUP($B745,MeetResults!$D:$F,3,0)),"",VLOOKUP($B745,MeetResults!$D:$F,3,0))&amp;IF(ISNA(VLOOKUP($B745,MeetResults!$P:$R,3,0)),"",VLOOKUP($B745,MeetResults!$P:$R,3,0)),"")</f>
        <v/>
      </c>
      <c r="I745" s="108" t="str">
        <f t="shared" si="0"/>
        <v/>
      </c>
    </row>
    <row r="746" spans="1:9" ht="14">
      <c r="A746" s="103" t="s">
        <v>194</v>
      </c>
      <c r="B746" s="107" t="s">
        <v>455</v>
      </c>
      <c r="C746" s="103">
        <v>8</v>
      </c>
      <c r="D746" s="103" t="s">
        <v>625</v>
      </c>
      <c r="E746" s="104" t="s">
        <v>174</v>
      </c>
      <c r="F746" s="104" t="s">
        <v>341</v>
      </c>
      <c r="G746" s="104">
        <v>5</v>
      </c>
      <c r="H746" s="105" t="str">
        <f>IF($B746&gt;"''",IF(ISNA(VLOOKUP($B746,MeetResults!$D:$F,3,0)),"",VLOOKUP($B746,MeetResults!$D:$F,3,0))&amp;IF(ISNA(VLOOKUP($B746,MeetResults!$P:$R,3,0)),"",VLOOKUP($B746,MeetResults!$P:$R,3,0)),"")</f>
        <v>38.8</v>
      </c>
      <c r="I746" s="105">
        <f t="shared" si="0"/>
        <v>38.799999999999997</v>
      </c>
    </row>
    <row r="747" spans="1:9" ht="14">
      <c r="A747" s="103" t="s">
        <v>194</v>
      </c>
      <c r="B747" s="107" t="s">
        <v>1274</v>
      </c>
      <c r="C747" s="103">
        <v>9</v>
      </c>
      <c r="D747" s="103" t="s">
        <v>625</v>
      </c>
      <c r="E747" s="104" t="s">
        <v>174</v>
      </c>
      <c r="F747" s="104" t="s">
        <v>341</v>
      </c>
      <c r="G747" s="104">
        <v>5</v>
      </c>
      <c r="H747" s="105" t="str">
        <f>IF($B747&gt;"''",IF(ISNA(VLOOKUP($B747,MeetResults!$D:$F,3,0)),"",VLOOKUP($B747,MeetResults!$D:$F,3,0))&amp;IF(ISNA(VLOOKUP($B747,MeetResults!$P:$R,3,0)),"",VLOOKUP($B747,MeetResults!$P:$R,3,0)),"")</f>
        <v/>
      </c>
      <c r="I747" s="105" t="str">
        <f t="shared" si="0"/>
        <v/>
      </c>
    </row>
    <row r="748" spans="1:9" ht="14">
      <c r="A748" s="103" t="s">
        <v>194</v>
      </c>
      <c r="B748" s="107" t="s">
        <v>1275</v>
      </c>
      <c r="C748" s="103">
        <v>10</v>
      </c>
      <c r="D748" s="103" t="s">
        <v>625</v>
      </c>
      <c r="E748" s="104" t="s">
        <v>174</v>
      </c>
      <c r="F748" s="104" t="s">
        <v>341</v>
      </c>
      <c r="G748" s="104">
        <v>5</v>
      </c>
      <c r="H748" s="105" t="str">
        <f>IF($B748&gt;"''",IF(ISNA(VLOOKUP($B748,MeetResults!$D:$F,3,0)),"",VLOOKUP($B748,MeetResults!$D:$F,3,0))&amp;IF(ISNA(VLOOKUP($B748,MeetResults!$P:$R,3,0)),"",VLOOKUP($B748,MeetResults!$P:$R,3,0)),"")</f>
        <v/>
      </c>
      <c r="I748" s="108" t="str">
        <f t="shared" si="0"/>
        <v/>
      </c>
    </row>
    <row r="749" spans="1:9" ht="14">
      <c r="A749" s="103" t="s">
        <v>194</v>
      </c>
      <c r="B749" s="107" t="s">
        <v>1276</v>
      </c>
      <c r="C749" s="103">
        <v>9</v>
      </c>
      <c r="D749" s="103" t="s">
        <v>625</v>
      </c>
      <c r="E749" s="104" t="s">
        <v>174</v>
      </c>
      <c r="F749" s="104" t="s">
        <v>341</v>
      </c>
      <c r="G749" s="104">
        <v>5</v>
      </c>
      <c r="H749" s="105" t="str">
        <f>IF($B749&gt;"''",IF(ISNA(VLOOKUP($B749,MeetResults!$D:$F,3,0)),"",VLOOKUP($B749,MeetResults!$D:$F,3,0))&amp;IF(ISNA(VLOOKUP($B749,MeetResults!$P:$R,3,0)),"",VLOOKUP($B749,MeetResults!$P:$R,3,0)),"")</f>
        <v/>
      </c>
      <c r="I749" s="106" t="str">
        <f t="shared" si="0"/>
        <v/>
      </c>
    </row>
    <row r="750" spans="1:9" ht="14">
      <c r="A750" s="103" t="s">
        <v>194</v>
      </c>
      <c r="B750" s="107" t="s">
        <v>1277</v>
      </c>
      <c r="C750" s="103">
        <v>6</v>
      </c>
      <c r="D750" s="103" t="s">
        <v>625</v>
      </c>
      <c r="E750" s="104" t="s">
        <v>174</v>
      </c>
      <c r="F750" s="104" t="s">
        <v>341</v>
      </c>
      <c r="G750" s="104">
        <v>5</v>
      </c>
      <c r="H750" s="105" t="str">
        <f>IF($B750&gt;"''",IF(ISNA(VLOOKUP($B750,MeetResults!$D:$F,3,0)),"",VLOOKUP($B750,MeetResults!$D:$F,3,0))&amp;IF(ISNA(VLOOKUP($B750,MeetResults!$P:$R,3,0)),"",VLOOKUP($B750,MeetResults!$P:$R,3,0)),"")</f>
        <v/>
      </c>
      <c r="I750" s="105" t="str">
        <f t="shared" si="0"/>
        <v/>
      </c>
    </row>
    <row r="751" spans="1:9" ht="14">
      <c r="A751" s="103" t="s">
        <v>194</v>
      </c>
      <c r="B751" s="107" t="s">
        <v>1278</v>
      </c>
      <c r="C751" s="103">
        <v>6</v>
      </c>
      <c r="D751" s="103" t="s">
        <v>625</v>
      </c>
      <c r="E751" s="104" t="s">
        <v>174</v>
      </c>
      <c r="F751" s="104" t="s">
        <v>341</v>
      </c>
      <c r="G751" s="104">
        <v>5</v>
      </c>
      <c r="H751" s="105" t="str">
        <f>IF($B751&gt;"''",IF(ISNA(VLOOKUP($B751,MeetResults!$D:$F,3,0)),"",VLOOKUP($B751,MeetResults!$D:$F,3,0))&amp;IF(ISNA(VLOOKUP($B751,MeetResults!$P:$R,3,0)),"",VLOOKUP($B751,MeetResults!$P:$R,3,0)),"")</f>
        <v/>
      </c>
      <c r="I751" s="106" t="str">
        <f t="shared" si="0"/>
        <v/>
      </c>
    </row>
    <row r="752" spans="1:9" ht="14">
      <c r="A752" s="103" t="s">
        <v>194</v>
      </c>
      <c r="B752" s="107" t="s">
        <v>1279</v>
      </c>
      <c r="C752" s="103">
        <v>10</v>
      </c>
      <c r="D752" s="103" t="s">
        <v>625</v>
      </c>
      <c r="E752" s="104" t="s">
        <v>174</v>
      </c>
      <c r="F752" s="104" t="s">
        <v>341</v>
      </c>
      <c r="G752" s="104">
        <v>5</v>
      </c>
      <c r="H752" s="105" t="str">
        <f>IF($B752&gt;"''",IF(ISNA(VLOOKUP($B752,MeetResults!$D:$F,3,0)),"",VLOOKUP($B752,MeetResults!$D:$F,3,0))&amp;IF(ISNA(VLOOKUP($B752,MeetResults!$P:$R,3,0)),"",VLOOKUP($B752,MeetResults!$P:$R,3,0)),"")</f>
        <v/>
      </c>
      <c r="I752" s="105" t="str">
        <f t="shared" si="0"/>
        <v/>
      </c>
    </row>
    <row r="753" spans="1:9" ht="14">
      <c r="A753" s="103" t="s">
        <v>194</v>
      </c>
      <c r="B753" s="107" t="s">
        <v>1280</v>
      </c>
      <c r="C753" s="103">
        <v>7</v>
      </c>
      <c r="D753" s="103" t="s">
        <v>625</v>
      </c>
      <c r="E753" s="104" t="s">
        <v>174</v>
      </c>
      <c r="F753" s="104" t="s">
        <v>341</v>
      </c>
      <c r="G753" s="104">
        <v>5</v>
      </c>
      <c r="H753" s="105" t="str">
        <f>IF($B753&gt;"''",IF(ISNA(VLOOKUP($B753,MeetResults!$D:$F,3,0)),"",VLOOKUP($B753,MeetResults!$D:$F,3,0))&amp;IF(ISNA(VLOOKUP($B753,MeetResults!$P:$R,3,0)),"",VLOOKUP($B753,MeetResults!$P:$R,3,0)),"")</f>
        <v/>
      </c>
      <c r="I753" s="106" t="str">
        <f t="shared" si="0"/>
        <v/>
      </c>
    </row>
    <row r="754" spans="1:9" ht="14">
      <c r="A754" s="103" t="s">
        <v>194</v>
      </c>
      <c r="B754" s="107" t="s">
        <v>1281</v>
      </c>
      <c r="C754" s="103">
        <v>9</v>
      </c>
      <c r="D754" s="103" t="s">
        <v>625</v>
      </c>
      <c r="E754" s="104" t="s">
        <v>174</v>
      </c>
      <c r="F754" s="104" t="s">
        <v>341</v>
      </c>
      <c r="G754" s="104">
        <v>5</v>
      </c>
      <c r="H754" s="105" t="str">
        <f>IF($B754&gt;"''",IF(ISNA(VLOOKUP($B754,MeetResults!$D:$F,3,0)),"",VLOOKUP($B754,MeetResults!$D:$F,3,0))&amp;IF(ISNA(VLOOKUP($B754,MeetResults!$P:$R,3,0)),"",VLOOKUP($B754,MeetResults!$P:$R,3,0)),"")</f>
        <v/>
      </c>
      <c r="I754" s="106" t="str">
        <f t="shared" si="0"/>
        <v/>
      </c>
    </row>
    <row r="755" spans="1:9" ht="14">
      <c r="A755" s="103" t="s">
        <v>194</v>
      </c>
      <c r="B755" s="107" t="s">
        <v>541</v>
      </c>
      <c r="C755" s="103">
        <v>10</v>
      </c>
      <c r="D755" s="103" t="s">
        <v>625</v>
      </c>
      <c r="E755" s="104" t="s">
        <v>174</v>
      </c>
      <c r="F755" s="104" t="s">
        <v>341</v>
      </c>
      <c r="G755" s="104">
        <v>5</v>
      </c>
      <c r="H755" s="105" t="str">
        <f>IF($B755&gt;"''",IF(ISNA(VLOOKUP($B755,MeetResults!$D:$F,3,0)),"",VLOOKUP($B755,MeetResults!$D:$F,3,0))&amp;IF(ISNA(VLOOKUP($B755,MeetResults!$P:$R,3,0)),"",VLOOKUP($B755,MeetResults!$P:$R,3,0)),"")</f>
        <v>44.8</v>
      </c>
      <c r="I755" s="105">
        <f t="shared" si="0"/>
        <v>44.8</v>
      </c>
    </row>
    <row r="756" spans="1:9" ht="14">
      <c r="A756" s="103" t="s">
        <v>194</v>
      </c>
      <c r="B756" s="107" t="s">
        <v>1282</v>
      </c>
      <c r="C756" s="103">
        <v>8</v>
      </c>
      <c r="D756" s="103" t="s">
        <v>625</v>
      </c>
      <c r="E756" s="104" t="s">
        <v>174</v>
      </c>
      <c r="F756" s="104" t="s">
        <v>341</v>
      </c>
      <c r="G756" s="104">
        <v>5</v>
      </c>
      <c r="H756" s="105" t="str">
        <f>IF($B756&gt;"''",IF(ISNA(VLOOKUP($B756,MeetResults!$D:$F,3,0)),"",VLOOKUP($B756,MeetResults!$D:$F,3,0))&amp;IF(ISNA(VLOOKUP($B756,MeetResults!$P:$R,3,0)),"",VLOOKUP($B756,MeetResults!$P:$R,3,0)),"")</f>
        <v/>
      </c>
      <c r="I756" s="105" t="str">
        <f t="shared" si="0"/>
        <v/>
      </c>
    </row>
    <row r="757" spans="1:9" ht="14">
      <c r="A757" s="103" t="s">
        <v>194</v>
      </c>
      <c r="B757" s="107" t="s">
        <v>1283</v>
      </c>
      <c r="C757" s="103">
        <v>8</v>
      </c>
      <c r="D757" s="103" t="s">
        <v>630</v>
      </c>
      <c r="E757" s="104" t="s">
        <v>174</v>
      </c>
      <c r="F757" s="104" t="s">
        <v>341</v>
      </c>
      <c r="G757" s="104">
        <v>5</v>
      </c>
      <c r="H757" s="105" t="str">
        <f>IF($B757&gt;"''",IF(ISNA(VLOOKUP($B757,MeetResults!$D:$F,3,0)),"",VLOOKUP($B757,MeetResults!$D:$F,3,0))&amp;IF(ISNA(VLOOKUP($B757,MeetResults!$P:$R,3,0)),"",VLOOKUP($B757,MeetResults!$P:$R,3,0)),"")</f>
        <v/>
      </c>
      <c r="I757" s="106" t="str">
        <f t="shared" si="0"/>
        <v/>
      </c>
    </row>
    <row r="758" spans="1:9" ht="14">
      <c r="A758" s="103" t="s">
        <v>194</v>
      </c>
      <c r="B758" s="107" t="s">
        <v>1284</v>
      </c>
      <c r="C758" s="103">
        <v>8</v>
      </c>
      <c r="D758" s="103" t="s">
        <v>630</v>
      </c>
      <c r="E758" s="104" t="s">
        <v>174</v>
      </c>
      <c r="F758" s="104" t="s">
        <v>341</v>
      </c>
      <c r="G758" s="104">
        <v>5</v>
      </c>
      <c r="H758" s="105" t="str">
        <f>IF($B758&gt;"''",IF(ISNA(VLOOKUP($B758,MeetResults!$D:$F,3,0)),"",VLOOKUP($B758,MeetResults!$D:$F,3,0))&amp;IF(ISNA(VLOOKUP($B758,MeetResults!$P:$R,3,0)),"",VLOOKUP($B758,MeetResults!$P:$R,3,0)),"")</f>
        <v/>
      </c>
      <c r="I758" s="108" t="str">
        <f t="shared" si="0"/>
        <v/>
      </c>
    </row>
    <row r="759" spans="1:9" ht="14">
      <c r="A759" s="103" t="s">
        <v>194</v>
      </c>
      <c r="B759" s="107" t="s">
        <v>1285</v>
      </c>
      <c r="C759" s="103">
        <v>9</v>
      </c>
      <c r="D759" s="103" t="s">
        <v>630</v>
      </c>
      <c r="E759" s="104" t="s">
        <v>174</v>
      </c>
      <c r="F759" s="104" t="s">
        <v>341</v>
      </c>
      <c r="G759" s="104">
        <v>5</v>
      </c>
      <c r="H759" s="105" t="str">
        <f>IF($B759&gt;"''",IF(ISNA(VLOOKUP($B759,MeetResults!$D:$F,3,0)),"",VLOOKUP($B759,MeetResults!$D:$F,3,0))&amp;IF(ISNA(VLOOKUP($B759,MeetResults!$P:$R,3,0)),"",VLOOKUP($B759,MeetResults!$P:$R,3,0)),"")</f>
        <v/>
      </c>
      <c r="I759" s="105" t="str">
        <f t="shared" si="0"/>
        <v/>
      </c>
    </row>
    <row r="760" spans="1:9" ht="14">
      <c r="A760" s="103" t="s">
        <v>194</v>
      </c>
      <c r="B760" s="107" t="s">
        <v>1286</v>
      </c>
      <c r="C760" s="103">
        <v>8</v>
      </c>
      <c r="D760" s="103" t="s">
        <v>630</v>
      </c>
      <c r="E760" s="104" t="s">
        <v>174</v>
      </c>
      <c r="F760" s="104" t="s">
        <v>341</v>
      </c>
      <c r="G760" s="104">
        <v>5</v>
      </c>
      <c r="H760" s="105" t="str">
        <f>IF($B760&gt;"''",IF(ISNA(VLOOKUP($B760,MeetResults!$D:$F,3,0)),"",VLOOKUP($B760,MeetResults!$D:$F,3,0))&amp;IF(ISNA(VLOOKUP($B760,MeetResults!$P:$R,3,0)),"",VLOOKUP($B760,MeetResults!$P:$R,3,0)),"")</f>
        <v/>
      </c>
      <c r="I760" s="106" t="str">
        <f t="shared" si="0"/>
        <v/>
      </c>
    </row>
    <row r="761" spans="1:9" ht="14">
      <c r="A761" s="103" t="s">
        <v>194</v>
      </c>
      <c r="B761" s="107" t="s">
        <v>1287</v>
      </c>
      <c r="C761" s="103">
        <v>10</v>
      </c>
      <c r="D761" s="103" t="s">
        <v>630</v>
      </c>
      <c r="E761" s="104" t="s">
        <v>174</v>
      </c>
      <c r="F761" s="104" t="s">
        <v>341</v>
      </c>
      <c r="G761" s="104">
        <v>5</v>
      </c>
      <c r="H761" s="105" t="str">
        <f>IF($B761&gt;"''",IF(ISNA(VLOOKUP($B761,MeetResults!$D:$F,3,0)),"",VLOOKUP($B761,MeetResults!$D:$F,3,0))&amp;IF(ISNA(VLOOKUP($B761,MeetResults!$P:$R,3,0)),"",VLOOKUP($B761,MeetResults!$P:$R,3,0)),"")</f>
        <v/>
      </c>
      <c r="I761" s="105" t="str">
        <f t="shared" si="0"/>
        <v/>
      </c>
    </row>
    <row r="762" spans="1:9" ht="14">
      <c r="A762" s="103" t="s">
        <v>194</v>
      </c>
      <c r="B762" s="107" t="s">
        <v>1288</v>
      </c>
      <c r="C762" s="103">
        <v>10</v>
      </c>
      <c r="D762" s="103" t="s">
        <v>630</v>
      </c>
      <c r="E762" s="104" t="s">
        <v>174</v>
      </c>
      <c r="F762" s="104" t="s">
        <v>341</v>
      </c>
      <c r="G762" s="104">
        <v>5</v>
      </c>
      <c r="H762" s="105" t="str">
        <f>IF($B762&gt;"''",IF(ISNA(VLOOKUP($B762,MeetResults!$D:$F,3,0)),"",VLOOKUP($B762,MeetResults!$D:$F,3,0))&amp;IF(ISNA(VLOOKUP($B762,MeetResults!$P:$R,3,0)),"",VLOOKUP($B762,MeetResults!$P:$R,3,0)),"")</f>
        <v/>
      </c>
      <c r="I762" s="105" t="str">
        <f t="shared" si="0"/>
        <v/>
      </c>
    </row>
    <row r="763" spans="1:9" ht="14">
      <c r="A763" s="103" t="s">
        <v>194</v>
      </c>
      <c r="B763" s="107" t="s">
        <v>1289</v>
      </c>
      <c r="C763" s="103">
        <v>7</v>
      </c>
      <c r="D763" s="103" t="s">
        <v>630</v>
      </c>
      <c r="E763" s="104" t="s">
        <v>174</v>
      </c>
      <c r="F763" s="104" t="s">
        <v>341</v>
      </c>
      <c r="G763" s="104">
        <v>5</v>
      </c>
      <c r="H763" s="105" t="str">
        <f>IF($B763&gt;"''",IF(ISNA(VLOOKUP($B763,MeetResults!$D:$F,3,0)),"",VLOOKUP($B763,MeetResults!$D:$F,3,0))&amp;IF(ISNA(VLOOKUP($B763,MeetResults!$P:$R,3,0)),"",VLOOKUP($B763,MeetResults!$P:$R,3,0)),"")</f>
        <v/>
      </c>
      <c r="I763" s="105" t="str">
        <f t="shared" si="0"/>
        <v/>
      </c>
    </row>
    <row r="764" spans="1:9" ht="14">
      <c r="A764" s="103" t="s">
        <v>194</v>
      </c>
      <c r="B764" s="107" t="s">
        <v>1290</v>
      </c>
      <c r="C764" s="103">
        <v>10</v>
      </c>
      <c r="D764" s="103" t="s">
        <v>630</v>
      </c>
      <c r="E764" s="104" t="s">
        <v>174</v>
      </c>
      <c r="F764" s="104" t="s">
        <v>341</v>
      </c>
      <c r="G764" s="104">
        <v>5</v>
      </c>
      <c r="H764" s="105" t="str">
        <f>IF($B764&gt;"''",IF(ISNA(VLOOKUP($B764,MeetResults!$D:$F,3,0)),"",VLOOKUP($B764,MeetResults!$D:$F,3,0))&amp;IF(ISNA(VLOOKUP($B764,MeetResults!$P:$R,3,0)),"",VLOOKUP($B764,MeetResults!$P:$R,3,0)),"")</f>
        <v/>
      </c>
      <c r="I764" s="105" t="str">
        <f t="shared" si="0"/>
        <v/>
      </c>
    </row>
    <row r="765" spans="1:9" ht="14">
      <c r="A765" s="103" t="s">
        <v>194</v>
      </c>
      <c r="B765" s="107" t="s">
        <v>1291</v>
      </c>
      <c r="C765" s="103">
        <v>9</v>
      </c>
      <c r="D765" s="103" t="s">
        <v>630</v>
      </c>
      <c r="E765" s="104" t="s">
        <v>174</v>
      </c>
      <c r="F765" s="104" t="s">
        <v>341</v>
      </c>
      <c r="G765" s="104">
        <v>5</v>
      </c>
      <c r="H765" s="105" t="str">
        <f>IF($B765&gt;"''",IF(ISNA(VLOOKUP($B765,MeetResults!$D:$F,3,0)),"",VLOOKUP($B765,MeetResults!$D:$F,3,0))&amp;IF(ISNA(VLOOKUP($B765,MeetResults!$P:$R,3,0)),"",VLOOKUP($B765,MeetResults!$P:$R,3,0)),"")</f>
        <v/>
      </c>
      <c r="I765" s="108" t="str">
        <f t="shared" si="0"/>
        <v/>
      </c>
    </row>
    <row r="766" spans="1:9" ht="14">
      <c r="A766" s="103" t="s">
        <v>194</v>
      </c>
      <c r="B766" s="107" t="s">
        <v>1292</v>
      </c>
      <c r="C766" s="103">
        <v>13</v>
      </c>
      <c r="D766" s="103" t="s">
        <v>625</v>
      </c>
      <c r="E766" s="104" t="s">
        <v>342</v>
      </c>
      <c r="F766" s="104" t="s">
        <v>252</v>
      </c>
      <c r="G766" s="104">
        <v>5</v>
      </c>
      <c r="H766" s="105" t="str">
        <f>IF($B766&gt;"''",IF(ISNA(VLOOKUP($B766,MeetResults!$D:$F,3,0)),"",VLOOKUP($B766,MeetResults!$D:$F,3,0))&amp;IF(ISNA(VLOOKUP($B766,MeetResults!$P:$R,3,0)),"",VLOOKUP($B766,MeetResults!$P:$R,3,0)),"")</f>
        <v/>
      </c>
      <c r="I766" s="106" t="str">
        <f t="shared" si="0"/>
        <v/>
      </c>
    </row>
    <row r="767" spans="1:9" ht="14">
      <c r="A767" s="103" t="s">
        <v>194</v>
      </c>
      <c r="B767" s="107" t="s">
        <v>1293</v>
      </c>
      <c r="C767" s="103">
        <v>14</v>
      </c>
      <c r="D767" s="103" t="s">
        <v>625</v>
      </c>
      <c r="E767" s="104" t="s">
        <v>342</v>
      </c>
      <c r="F767" s="104" t="s">
        <v>252</v>
      </c>
      <c r="G767" s="104">
        <v>5</v>
      </c>
      <c r="H767" s="105" t="str">
        <f>IF($B767&gt;"''",IF(ISNA(VLOOKUP($B767,MeetResults!$D:$F,3,0)),"",VLOOKUP($B767,MeetResults!$D:$F,3,0))&amp;IF(ISNA(VLOOKUP($B767,MeetResults!$P:$R,3,0)),"",VLOOKUP($B767,MeetResults!$P:$R,3,0)),"")</f>
        <v/>
      </c>
      <c r="I767" s="105" t="str">
        <f t="shared" si="0"/>
        <v/>
      </c>
    </row>
    <row r="768" spans="1:9" ht="14">
      <c r="A768" s="103" t="s">
        <v>194</v>
      </c>
      <c r="B768" s="107" t="s">
        <v>1294</v>
      </c>
      <c r="C768" s="103">
        <v>12</v>
      </c>
      <c r="D768" s="103" t="s">
        <v>625</v>
      </c>
      <c r="E768" s="104" t="s">
        <v>341</v>
      </c>
      <c r="F768" s="104" t="s">
        <v>342</v>
      </c>
      <c r="G768" s="104">
        <v>5</v>
      </c>
      <c r="H768" s="105" t="str">
        <f>IF($B768&gt;"''",IF(ISNA(VLOOKUP($B768,MeetResults!$D:$F,3,0)),"",VLOOKUP($B768,MeetResults!$D:$F,3,0))&amp;IF(ISNA(VLOOKUP($B768,MeetResults!$P:$R,3,0)),"",VLOOKUP($B768,MeetResults!$P:$R,3,0)),"")</f>
        <v/>
      </c>
      <c r="I768" s="106" t="str">
        <f t="shared" si="0"/>
        <v/>
      </c>
    </row>
    <row r="769" spans="1:9" ht="14">
      <c r="A769" s="103" t="s">
        <v>194</v>
      </c>
      <c r="B769" s="107" t="s">
        <v>1295</v>
      </c>
      <c r="C769" s="103">
        <v>11</v>
      </c>
      <c r="D769" s="103" t="s">
        <v>625</v>
      </c>
      <c r="E769" s="104" t="s">
        <v>341</v>
      </c>
      <c r="F769" s="104" t="s">
        <v>342</v>
      </c>
      <c r="G769" s="104">
        <v>5</v>
      </c>
      <c r="H769" s="105" t="str">
        <f>IF($B769&gt;"''",IF(ISNA(VLOOKUP($B769,MeetResults!$D:$F,3,0)),"",VLOOKUP($B769,MeetResults!$D:$F,3,0))&amp;IF(ISNA(VLOOKUP($B769,MeetResults!$P:$R,3,0)),"",VLOOKUP($B769,MeetResults!$P:$R,3,0)),"")</f>
        <v/>
      </c>
      <c r="I769" s="108" t="str">
        <f t="shared" si="0"/>
        <v/>
      </c>
    </row>
    <row r="770" spans="1:9" ht="14">
      <c r="A770" s="103" t="s">
        <v>194</v>
      </c>
      <c r="B770" s="107" t="s">
        <v>1296</v>
      </c>
      <c r="C770" s="103">
        <v>12</v>
      </c>
      <c r="D770" s="103" t="s">
        <v>625</v>
      </c>
      <c r="E770" s="104" t="s">
        <v>341</v>
      </c>
      <c r="F770" s="104" t="s">
        <v>342</v>
      </c>
      <c r="G770" s="104">
        <v>5</v>
      </c>
      <c r="H770" s="105" t="str">
        <f>IF($B770&gt;"''",IF(ISNA(VLOOKUP($B770,MeetResults!$D:$F,3,0)),"",VLOOKUP($B770,MeetResults!$D:$F,3,0))&amp;IF(ISNA(VLOOKUP($B770,MeetResults!$P:$R,3,0)),"",VLOOKUP($B770,MeetResults!$P:$R,3,0)),"")</f>
        <v/>
      </c>
      <c r="I770" s="108" t="str">
        <f t="shared" si="0"/>
        <v/>
      </c>
    </row>
    <row r="771" spans="1:9" ht="14">
      <c r="A771" s="103" t="s">
        <v>194</v>
      </c>
      <c r="B771" s="107" t="s">
        <v>1297</v>
      </c>
      <c r="C771" s="103">
        <v>11</v>
      </c>
      <c r="D771" s="103" t="s">
        <v>625</v>
      </c>
      <c r="E771" s="104" t="s">
        <v>341</v>
      </c>
      <c r="F771" s="104" t="s">
        <v>342</v>
      </c>
      <c r="G771" s="104">
        <v>5</v>
      </c>
      <c r="H771" s="105" t="str">
        <f>IF($B771&gt;"''",IF(ISNA(VLOOKUP($B771,MeetResults!$D:$F,3,0)),"",VLOOKUP($B771,MeetResults!$D:$F,3,0))&amp;IF(ISNA(VLOOKUP($B771,MeetResults!$P:$R,3,0)),"",VLOOKUP($B771,MeetResults!$P:$R,3,0)),"")</f>
        <v/>
      </c>
      <c r="I771" s="106" t="str">
        <f t="shared" si="0"/>
        <v/>
      </c>
    </row>
    <row r="772" spans="1:9" ht="14">
      <c r="A772" s="103" t="s">
        <v>194</v>
      </c>
      <c r="B772" s="107" t="s">
        <v>1298</v>
      </c>
      <c r="C772" s="103">
        <v>12</v>
      </c>
      <c r="D772" s="103" t="s">
        <v>625</v>
      </c>
      <c r="E772" s="104" t="s">
        <v>341</v>
      </c>
      <c r="F772" s="104" t="s">
        <v>342</v>
      </c>
      <c r="G772" s="104">
        <v>5</v>
      </c>
      <c r="H772" s="105" t="str">
        <f>IF($B772&gt;"''",IF(ISNA(VLOOKUP($B772,MeetResults!$D:$F,3,0)),"",VLOOKUP($B772,MeetResults!$D:$F,3,0))&amp;IF(ISNA(VLOOKUP($B772,MeetResults!$P:$R,3,0)),"",VLOOKUP($B772,MeetResults!$P:$R,3,0)),"")</f>
        <v/>
      </c>
      <c r="I772" s="108" t="str">
        <f t="shared" si="0"/>
        <v/>
      </c>
    </row>
    <row r="773" spans="1:9" ht="14">
      <c r="A773" s="103" t="s">
        <v>194</v>
      </c>
      <c r="B773" s="107" t="s">
        <v>1299</v>
      </c>
      <c r="C773" s="103">
        <v>12</v>
      </c>
      <c r="D773" s="103" t="s">
        <v>625</v>
      </c>
      <c r="E773" s="104" t="s">
        <v>341</v>
      </c>
      <c r="F773" s="104" t="s">
        <v>342</v>
      </c>
      <c r="G773" s="104">
        <v>5</v>
      </c>
      <c r="H773" s="105" t="str">
        <f>IF($B773&gt;"''",IF(ISNA(VLOOKUP($B773,MeetResults!$D:$F,3,0)),"",VLOOKUP($B773,MeetResults!$D:$F,3,0))&amp;IF(ISNA(VLOOKUP($B773,MeetResults!$P:$R,3,0)),"",VLOOKUP($B773,MeetResults!$P:$R,3,0)),"")</f>
        <v/>
      </c>
      <c r="I773" s="106" t="str">
        <f t="shared" si="0"/>
        <v/>
      </c>
    </row>
    <row r="774" spans="1:9" ht="14">
      <c r="A774" s="103" t="s">
        <v>194</v>
      </c>
      <c r="B774" s="107" t="s">
        <v>580</v>
      </c>
      <c r="C774" s="103">
        <v>12</v>
      </c>
      <c r="D774" s="103" t="s">
        <v>630</v>
      </c>
      <c r="E774" s="104" t="s">
        <v>341</v>
      </c>
      <c r="F774" s="104" t="s">
        <v>342</v>
      </c>
      <c r="G774" s="104">
        <v>5</v>
      </c>
      <c r="H774" s="105" t="str">
        <f>IF($B774&gt;"''",IF(ISNA(VLOOKUP($B774,MeetResults!$D:$F,3,0)),"",VLOOKUP($B774,MeetResults!$D:$F,3,0))&amp;IF(ISNA(VLOOKUP($B774,MeetResults!$P:$R,3,0)),"",VLOOKUP($B774,MeetResults!$P:$R,3,0)),"")</f>
        <v>64.85</v>
      </c>
      <c r="I774" s="105">
        <f t="shared" si="0"/>
        <v>64.849999999999994</v>
      </c>
    </row>
    <row r="775" spans="1:9" ht="14">
      <c r="A775" s="103" t="s">
        <v>194</v>
      </c>
      <c r="B775" s="107" t="s">
        <v>1300</v>
      </c>
      <c r="C775" s="103">
        <v>11</v>
      </c>
      <c r="D775" s="103" t="s">
        <v>630</v>
      </c>
      <c r="E775" s="104" t="s">
        <v>341</v>
      </c>
      <c r="F775" s="104" t="s">
        <v>342</v>
      </c>
      <c r="G775" s="104">
        <v>5</v>
      </c>
      <c r="H775" s="105" t="str">
        <f>IF($B775&gt;"''",IF(ISNA(VLOOKUP($B775,MeetResults!$D:$F,3,0)),"",VLOOKUP($B775,MeetResults!$D:$F,3,0))&amp;IF(ISNA(VLOOKUP($B775,MeetResults!$P:$R,3,0)),"",VLOOKUP($B775,MeetResults!$P:$R,3,0)),"")</f>
        <v/>
      </c>
      <c r="I775" s="108" t="str">
        <f t="shared" si="0"/>
        <v/>
      </c>
    </row>
    <row r="776" spans="1:9" ht="14">
      <c r="A776" s="103" t="s">
        <v>194</v>
      </c>
      <c r="B776" s="107" t="s">
        <v>1301</v>
      </c>
      <c r="C776" s="103">
        <v>11</v>
      </c>
      <c r="D776" s="103" t="s">
        <v>630</v>
      </c>
      <c r="E776" s="104" t="s">
        <v>341</v>
      </c>
      <c r="F776" s="104" t="s">
        <v>342</v>
      </c>
      <c r="G776" s="104">
        <v>5</v>
      </c>
      <c r="H776" s="105" t="str">
        <f>IF($B776&gt;"''",IF(ISNA(VLOOKUP($B776,MeetResults!$D:$F,3,0)),"",VLOOKUP($B776,MeetResults!$D:$F,3,0))&amp;IF(ISNA(VLOOKUP($B776,MeetResults!$P:$R,3,0)),"",VLOOKUP($B776,MeetResults!$P:$R,3,0)),"")</f>
        <v/>
      </c>
      <c r="I776" s="108" t="str">
        <f t="shared" si="0"/>
        <v/>
      </c>
    </row>
    <row r="777" spans="1:9" ht="14">
      <c r="A777" s="103" t="s">
        <v>194</v>
      </c>
      <c r="B777" s="107" t="s">
        <v>1302</v>
      </c>
      <c r="C777" s="103">
        <v>11</v>
      </c>
      <c r="D777" s="103" t="s">
        <v>630</v>
      </c>
      <c r="E777" s="104" t="s">
        <v>341</v>
      </c>
      <c r="F777" s="104" t="s">
        <v>342</v>
      </c>
      <c r="G777" s="104">
        <v>5</v>
      </c>
      <c r="H777" s="105" t="str">
        <f>IF($B777&gt;"''",IF(ISNA(VLOOKUP($B777,MeetResults!$D:$F,3,0)),"",VLOOKUP($B777,MeetResults!$D:$F,3,0))&amp;IF(ISNA(VLOOKUP($B777,MeetResults!$P:$R,3,0)),"",VLOOKUP($B777,MeetResults!$P:$R,3,0)),"")</f>
        <v/>
      </c>
      <c r="I777" s="105" t="str">
        <f t="shared" si="0"/>
        <v/>
      </c>
    </row>
    <row r="778" spans="1:9" ht="14">
      <c r="A778" s="103" t="s">
        <v>194</v>
      </c>
      <c r="B778" s="107" t="s">
        <v>1303</v>
      </c>
      <c r="C778" s="103">
        <v>11</v>
      </c>
      <c r="D778" s="103" t="s">
        <v>630</v>
      </c>
      <c r="E778" s="104" t="s">
        <v>341</v>
      </c>
      <c r="F778" s="104" t="s">
        <v>342</v>
      </c>
      <c r="G778" s="104">
        <v>5</v>
      </c>
      <c r="H778" s="105" t="str">
        <f>IF($B778&gt;"''",IF(ISNA(VLOOKUP($B778,MeetResults!$D:$F,3,0)),"",VLOOKUP($B778,MeetResults!$D:$F,3,0))&amp;IF(ISNA(VLOOKUP($B778,MeetResults!$P:$R,3,0)),"",VLOOKUP($B778,MeetResults!$P:$R,3,0)),"")</f>
        <v/>
      </c>
      <c r="I778" s="106" t="str">
        <f t="shared" si="0"/>
        <v/>
      </c>
    </row>
    <row r="779" spans="1:9" ht="14">
      <c r="A779" s="103" t="s">
        <v>194</v>
      </c>
      <c r="B779" s="107" t="s">
        <v>1304</v>
      </c>
      <c r="C779" s="103">
        <v>12</v>
      </c>
      <c r="D779" s="103" t="s">
        <v>630</v>
      </c>
      <c r="E779" s="104" t="s">
        <v>341</v>
      </c>
      <c r="F779" s="104" t="s">
        <v>342</v>
      </c>
      <c r="G779" s="104">
        <v>5</v>
      </c>
      <c r="H779" s="105" t="str">
        <f>IF($B779&gt;"''",IF(ISNA(VLOOKUP($B779,MeetResults!$D:$F,3,0)),"",VLOOKUP($B779,MeetResults!$D:$F,3,0))&amp;IF(ISNA(VLOOKUP($B779,MeetResults!$P:$R,3,0)),"",VLOOKUP($B779,MeetResults!$P:$R,3,0)),"")</f>
        <v/>
      </c>
      <c r="I779" s="108" t="str">
        <f t="shared" si="0"/>
        <v/>
      </c>
    </row>
    <row r="780" spans="1:9" ht="14">
      <c r="A780" s="103" t="s">
        <v>194</v>
      </c>
      <c r="B780" s="107" t="s">
        <v>1305</v>
      </c>
      <c r="C780" s="103">
        <v>12</v>
      </c>
      <c r="D780" s="103" t="s">
        <v>630</v>
      </c>
      <c r="E780" s="104" t="s">
        <v>341</v>
      </c>
      <c r="F780" s="104" t="s">
        <v>342</v>
      </c>
      <c r="G780" s="104">
        <v>5</v>
      </c>
      <c r="H780" s="105" t="str">
        <f>IF($B780&gt;"''",IF(ISNA(VLOOKUP($B780,MeetResults!$D:$F,3,0)),"",VLOOKUP($B780,MeetResults!$D:$F,3,0))&amp;IF(ISNA(VLOOKUP($B780,MeetResults!$P:$R,3,0)),"",VLOOKUP($B780,MeetResults!$P:$R,3,0)),"")</f>
        <v/>
      </c>
      <c r="I780" s="108" t="str">
        <f t="shared" si="0"/>
        <v/>
      </c>
    </row>
    <row r="781" spans="1:9" ht="14">
      <c r="A781" s="103" t="s">
        <v>194</v>
      </c>
      <c r="B781" s="107" t="s">
        <v>1306</v>
      </c>
      <c r="C781" s="103">
        <v>15</v>
      </c>
      <c r="D781" s="103" t="s">
        <v>625</v>
      </c>
      <c r="E781" s="104" t="s">
        <v>252</v>
      </c>
      <c r="F781" s="104" t="s">
        <v>252</v>
      </c>
      <c r="G781" s="104">
        <v>5</v>
      </c>
      <c r="H781" s="105" t="str">
        <f>IF($B781&gt;"''",IF(ISNA(VLOOKUP($B781,MeetResults!$D:$F,3,0)),"",VLOOKUP($B781,MeetResults!$D:$F,3,0))&amp;IF(ISNA(VLOOKUP($B781,MeetResults!$P:$R,3,0)),"",VLOOKUP($B781,MeetResults!$P:$R,3,0)),"")</f>
        <v/>
      </c>
      <c r="I781" s="106" t="str">
        <f t="shared" si="0"/>
        <v/>
      </c>
    </row>
    <row r="782" spans="1:9" ht="14">
      <c r="A782" s="103" t="s">
        <v>194</v>
      </c>
      <c r="B782" s="107" t="s">
        <v>1307</v>
      </c>
      <c r="C782" s="103">
        <v>15</v>
      </c>
      <c r="D782" s="103" t="s">
        <v>625</v>
      </c>
      <c r="E782" s="104" t="s">
        <v>252</v>
      </c>
      <c r="F782" s="104" t="s">
        <v>252</v>
      </c>
      <c r="G782" s="104">
        <v>5</v>
      </c>
      <c r="H782" s="105" t="str">
        <f>IF($B782&gt;"''",IF(ISNA(VLOOKUP($B782,MeetResults!$D:$F,3,0)),"",VLOOKUP($B782,MeetResults!$D:$F,3,0))&amp;IF(ISNA(VLOOKUP($B782,MeetResults!$P:$R,3,0)),"",VLOOKUP($B782,MeetResults!$P:$R,3,0)),"")</f>
        <v/>
      </c>
      <c r="I782" s="108" t="str">
        <f t="shared" si="0"/>
        <v/>
      </c>
    </row>
    <row r="783" spans="1:9" ht="14">
      <c r="A783" s="103" t="s">
        <v>194</v>
      </c>
      <c r="B783" s="107" t="s">
        <v>1308</v>
      </c>
      <c r="C783" s="103">
        <v>15</v>
      </c>
      <c r="D783" s="103" t="s">
        <v>630</v>
      </c>
      <c r="E783" s="104" t="s">
        <v>252</v>
      </c>
      <c r="F783" s="104" t="s">
        <v>252</v>
      </c>
      <c r="G783" s="104">
        <v>5</v>
      </c>
      <c r="H783" s="105" t="str">
        <f>IF($B783&gt;"''",IF(ISNA(VLOOKUP($B783,MeetResults!$D:$F,3,0)),"",VLOOKUP($B783,MeetResults!$D:$F,3,0))&amp;IF(ISNA(VLOOKUP($B783,MeetResults!$P:$R,3,0)),"",VLOOKUP($B783,MeetResults!$P:$R,3,0)),"")</f>
        <v/>
      </c>
      <c r="I783" s="108" t="str">
        <f t="shared" si="0"/>
        <v/>
      </c>
    </row>
    <row r="784" spans="1:9" ht="14">
      <c r="A784" s="103" t="s">
        <v>194</v>
      </c>
      <c r="B784" s="107" t="s">
        <v>1309</v>
      </c>
      <c r="C784" s="103">
        <v>17</v>
      </c>
      <c r="D784" s="103" t="s">
        <v>630</v>
      </c>
      <c r="E784" s="104" t="s">
        <v>252</v>
      </c>
      <c r="F784" s="104" t="s">
        <v>252</v>
      </c>
      <c r="G784" s="104">
        <v>5</v>
      </c>
      <c r="H784" s="105" t="str">
        <f>IF($B784&gt;"''",IF(ISNA(VLOOKUP($B784,MeetResults!$D:$F,3,0)),"",VLOOKUP($B784,MeetResults!$D:$F,3,0))&amp;IF(ISNA(VLOOKUP($B784,MeetResults!$P:$R,3,0)),"",VLOOKUP($B784,MeetResults!$P:$R,3,0)),"")</f>
        <v/>
      </c>
      <c r="I784" s="108" t="str">
        <f t="shared" si="0"/>
        <v/>
      </c>
    </row>
    <row r="785" spans="1:9" ht="14">
      <c r="A785" s="103" t="s">
        <v>194</v>
      </c>
      <c r="B785" s="107" t="s">
        <v>1310</v>
      </c>
      <c r="C785" s="103">
        <v>16</v>
      </c>
      <c r="D785" s="103" t="s">
        <v>630</v>
      </c>
      <c r="E785" s="104" t="s">
        <v>252</v>
      </c>
      <c r="F785" s="104" t="s">
        <v>252</v>
      </c>
      <c r="G785" s="104">
        <v>5</v>
      </c>
      <c r="H785" s="105" t="str">
        <f>IF($B785&gt;"''",IF(ISNA(VLOOKUP($B785,MeetResults!$D:$F,3,0)),"",VLOOKUP($B785,MeetResults!$D:$F,3,0))&amp;IF(ISNA(VLOOKUP($B785,MeetResults!$P:$R,3,0)),"",VLOOKUP($B785,MeetResults!$P:$R,3,0)),"")</f>
        <v/>
      </c>
      <c r="I785" s="105" t="str">
        <f t="shared" si="0"/>
        <v/>
      </c>
    </row>
    <row r="786" spans="1:9" ht="14">
      <c r="A786" s="103" t="s">
        <v>194</v>
      </c>
      <c r="B786" s="107" t="s">
        <v>1311</v>
      </c>
      <c r="C786" s="103">
        <v>18</v>
      </c>
      <c r="D786" s="103" t="s">
        <v>630</v>
      </c>
      <c r="E786" s="104" t="s">
        <v>252</v>
      </c>
      <c r="F786" s="104" t="s">
        <v>252</v>
      </c>
      <c r="G786" s="104">
        <v>5</v>
      </c>
      <c r="H786" s="105" t="str">
        <f>IF($B786&gt;"''",IF(ISNA(VLOOKUP($B786,MeetResults!$D:$F,3,0)),"",VLOOKUP($B786,MeetResults!$D:$F,3,0))&amp;IF(ISNA(VLOOKUP($B786,MeetResults!$P:$R,3,0)),"",VLOOKUP($B786,MeetResults!$P:$R,3,0)),"")</f>
        <v/>
      </c>
      <c r="I786" s="108" t="str">
        <f t="shared" si="0"/>
        <v/>
      </c>
    </row>
    <row r="787" spans="1:9" ht="14">
      <c r="A787" s="103" t="s">
        <v>194</v>
      </c>
      <c r="B787" s="107" t="s">
        <v>1312</v>
      </c>
      <c r="C787" s="103">
        <v>16</v>
      </c>
      <c r="D787" s="103" t="s">
        <v>630</v>
      </c>
      <c r="E787" s="104" t="s">
        <v>252</v>
      </c>
      <c r="F787" s="104" t="s">
        <v>252</v>
      </c>
      <c r="G787" s="104">
        <v>5</v>
      </c>
      <c r="H787" s="105" t="str">
        <f>IF($B787&gt;"''",IF(ISNA(VLOOKUP($B787,MeetResults!$D:$F,3,0)),"",VLOOKUP($B787,MeetResults!$D:$F,3,0))&amp;IF(ISNA(VLOOKUP($B787,MeetResults!$P:$R,3,0)),"",VLOOKUP($B787,MeetResults!$P:$R,3,0)),"")</f>
        <v/>
      </c>
      <c r="I787" s="108" t="str">
        <f t="shared" si="0"/>
        <v/>
      </c>
    </row>
    <row r="788" spans="1:9" ht="14">
      <c r="A788" s="103" t="s">
        <v>199</v>
      </c>
      <c r="B788" s="107" t="s">
        <v>1313</v>
      </c>
      <c r="C788" s="103">
        <v>9</v>
      </c>
      <c r="D788" s="103" t="s">
        <v>625</v>
      </c>
      <c r="E788" s="104" t="s">
        <v>174</v>
      </c>
      <c r="F788" s="104" t="s">
        <v>341</v>
      </c>
      <c r="G788" s="104">
        <v>7</v>
      </c>
      <c r="H788" s="105" t="str">
        <f>IF($B788&gt;"''",IF(ISNA(VLOOKUP($B788,MeetResults!$D:$F,3,0)),"",VLOOKUP($B788,MeetResults!$D:$F,3,0))&amp;IF(ISNA(VLOOKUP($B788,MeetResults!$P:$R,3,0)),"",VLOOKUP($B788,MeetResults!$P:$R,3,0)),"")</f>
        <v/>
      </c>
      <c r="I788" s="105" t="str">
        <f t="shared" si="0"/>
        <v/>
      </c>
    </row>
    <row r="789" spans="1:9" ht="14">
      <c r="A789" s="103" t="s">
        <v>199</v>
      </c>
      <c r="B789" s="107" t="s">
        <v>1314</v>
      </c>
      <c r="C789" s="103">
        <v>8</v>
      </c>
      <c r="D789" s="103" t="s">
        <v>625</v>
      </c>
      <c r="E789" s="104" t="s">
        <v>174</v>
      </c>
      <c r="F789" s="104" t="s">
        <v>341</v>
      </c>
      <c r="G789" s="104">
        <v>7</v>
      </c>
      <c r="H789" s="105" t="str">
        <f>IF($B789&gt;"''",IF(ISNA(VLOOKUP($B789,MeetResults!$D:$F,3,0)),"",VLOOKUP($B789,MeetResults!$D:$F,3,0))&amp;IF(ISNA(VLOOKUP($B789,MeetResults!$P:$R,3,0)),"",VLOOKUP($B789,MeetResults!$P:$R,3,0)),"")</f>
        <v/>
      </c>
      <c r="I789" s="108" t="str">
        <f t="shared" si="0"/>
        <v/>
      </c>
    </row>
    <row r="790" spans="1:9" ht="14">
      <c r="A790" s="103" t="s">
        <v>199</v>
      </c>
      <c r="B790" s="107" t="s">
        <v>1315</v>
      </c>
      <c r="C790" s="103">
        <v>10</v>
      </c>
      <c r="D790" s="103" t="s">
        <v>630</v>
      </c>
      <c r="E790" s="104" t="s">
        <v>174</v>
      </c>
      <c r="F790" s="104" t="s">
        <v>341</v>
      </c>
      <c r="G790" s="104">
        <v>7</v>
      </c>
      <c r="H790" s="105" t="str">
        <f>IF($B790&gt;"''",IF(ISNA(VLOOKUP($B790,MeetResults!$D:$F,3,0)),"",VLOOKUP($B790,MeetResults!$D:$F,3,0))&amp;IF(ISNA(VLOOKUP($B790,MeetResults!$P:$R,3,0)),"",VLOOKUP($B790,MeetResults!$P:$R,3,0)),"")</f>
        <v/>
      </c>
      <c r="I790" s="106" t="str">
        <f t="shared" si="0"/>
        <v/>
      </c>
    </row>
    <row r="791" spans="1:9" ht="14">
      <c r="A791" s="103" t="s">
        <v>199</v>
      </c>
      <c r="B791" s="107" t="s">
        <v>448</v>
      </c>
      <c r="C791" s="103">
        <v>8</v>
      </c>
      <c r="D791" s="103" t="s">
        <v>630</v>
      </c>
      <c r="E791" s="104" t="s">
        <v>174</v>
      </c>
      <c r="F791" s="104" t="s">
        <v>341</v>
      </c>
      <c r="G791" s="104">
        <v>7</v>
      </c>
      <c r="H791" s="105" t="str">
        <f>IF($B791&gt;"''",IF(ISNA(VLOOKUP($B791,MeetResults!$D:$F,3,0)),"",VLOOKUP($B791,MeetResults!$D:$F,3,0))&amp;IF(ISNA(VLOOKUP($B791,MeetResults!$P:$R,3,0)),"",VLOOKUP($B791,MeetResults!$P:$R,3,0)),"")</f>
        <v>36.1</v>
      </c>
      <c r="I791" s="108">
        <f t="shared" si="0"/>
        <v>36.1</v>
      </c>
    </row>
    <row r="792" spans="1:9" ht="14">
      <c r="A792" s="103" t="s">
        <v>199</v>
      </c>
      <c r="B792" s="107" t="s">
        <v>1316</v>
      </c>
      <c r="C792" s="103">
        <v>7</v>
      </c>
      <c r="D792" s="103" t="s">
        <v>630</v>
      </c>
      <c r="E792" s="104" t="s">
        <v>174</v>
      </c>
      <c r="F792" s="104" t="s">
        <v>341</v>
      </c>
      <c r="G792" s="104">
        <v>7</v>
      </c>
      <c r="H792" s="105" t="str">
        <f>IF($B792&gt;"''",IF(ISNA(VLOOKUP($B792,MeetResults!$D:$F,3,0)),"",VLOOKUP($B792,MeetResults!$D:$F,3,0))&amp;IF(ISNA(VLOOKUP($B792,MeetResults!$P:$R,3,0)),"",VLOOKUP($B792,MeetResults!$P:$R,3,0)),"")</f>
        <v/>
      </c>
      <c r="I792" s="108" t="str">
        <f t="shared" si="0"/>
        <v/>
      </c>
    </row>
    <row r="793" spans="1:9" ht="14">
      <c r="A793" s="103" t="s">
        <v>199</v>
      </c>
      <c r="B793" s="107" t="s">
        <v>1317</v>
      </c>
      <c r="C793" s="103">
        <v>8</v>
      </c>
      <c r="D793" s="103" t="s">
        <v>630</v>
      </c>
      <c r="E793" s="104" t="s">
        <v>174</v>
      </c>
      <c r="F793" s="104" t="s">
        <v>341</v>
      </c>
      <c r="G793" s="104">
        <v>7</v>
      </c>
      <c r="H793" s="105" t="str">
        <f>IF($B793&gt;"''",IF(ISNA(VLOOKUP($B793,MeetResults!$D:$F,3,0)),"",VLOOKUP($B793,MeetResults!$D:$F,3,0))&amp;IF(ISNA(VLOOKUP($B793,MeetResults!$P:$R,3,0)),"",VLOOKUP($B793,MeetResults!$P:$R,3,0)),"")</f>
        <v/>
      </c>
      <c r="I793" s="108" t="str">
        <f t="shared" si="0"/>
        <v/>
      </c>
    </row>
    <row r="794" spans="1:9" ht="14">
      <c r="A794" s="103" t="s">
        <v>199</v>
      </c>
      <c r="B794" s="107" t="s">
        <v>1318</v>
      </c>
      <c r="C794" s="103">
        <v>9</v>
      </c>
      <c r="D794" s="103" t="s">
        <v>630</v>
      </c>
      <c r="E794" s="104" t="s">
        <v>174</v>
      </c>
      <c r="F794" s="104" t="s">
        <v>341</v>
      </c>
      <c r="G794" s="104">
        <v>7</v>
      </c>
      <c r="H794" s="105" t="str">
        <f>IF($B794&gt;"''",IF(ISNA(VLOOKUP($B794,MeetResults!$D:$F,3,0)),"",VLOOKUP($B794,MeetResults!$D:$F,3,0))&amp;IF(ISNA(VLOOKUP($B794,MeetResults!$P:$R,3,0)),"",VLOOKUP($B794,MeetResults!$P:$R,3,0)),"")</f>
        <v/>
      </c>
      <c r="I794" s="108" t="str">
        <f t="shared" si="0"/>
        <v/>
      </c>
    </row>
    <row r="795" spans="1:9" ht="14">
      <c r="A795" s="103" t="s">
        <v>199</v>
      </c>
      <c r="B795" s="107" t="s">
        <v>1319</v>
      </c>
      <c r="C795" s="103">
        <v>9</v>
      </c>
      <c r="D795" s="103" t="s">
        <v>630</v>
      </c>
      <c r="E795" s="104" t="s">
        <v>174</v>
      </c>
      <c r="F795" s="104" t="s">
        <v>341</v>
      </c>
      <c r="G795" s="104">
        <v>7</v>
      </c>
      <c r="H795" s="105" t="str">
        <f>IF($B795&gt;"''",IF(ISNA(VLOOKUP($B795,MeetResults!$D:$F,3,0)),"",VLOOKUP($B795,MeetResults!$D:$F,3,0))&amp;IF(ISNA(VLOOKUP($B795,MeetResults!$P:$R,3,0)),"",VLOOKUP($B795,MeetResults!$P:$R,3,0)),"")</f>
        <v/>
      </c>
      <c r="I795" s="108" t="str">
        <f t="shared" si="0"/>
        <v/>
      </c>
    </row>
    <row r="796" spans="1:9" ht="14">
      <c r="A796" s="103" t="s">
        <v>199</v>
      </c>
      <c r="B796" s="107" t="s">
        <v>1320</v>
      </c>
      <c r="C796" s="103">
        <v>9</v>
      </c>
      <c r="D796" s="103" t="s">
        <v>630</v>
      </c>
      <c r="E796" s="104" t="s">
        <v>174</v>
      </c>
      <c r="F796" s="104" t="s">
        <v>341</v>
      </c>
      <c r="G796" s="104">
        <v>7</v>
      </c>
      <c r="H796" s="105" t="str">
        <f>IF($B796&gt;"''",IF(ISNA(VLOOKUP($B796,MeetResults!$D:$F,3,0)),"",VLOOKUP($B796,MeetResults!$D:$F,3,0))&amp;IF(ISNA(VLOOKUP($B796,MeetResults!$P:$R,3,0)),"",VLOOKUP($B796,MeetResults!$P:$R,3,0)),"")</f>
        <v/>
      </c>
      <c r="I796" s="108" t="str">
        <f t="shared" si="0"/>
        <v/>
      </c>
    </row>
    <row r="797" spans="1:9" ht="14">
      <c r="A797" s="103" t="s">
        <v>199</v>
      </c>
      <c r="B797" s="107" t="s">
        <v>1321</v>
      </c>
      <c r="C797" s="103">
        <v>8</v>
      </c>
      <c r="D797" s="103" t="s">
        <v>630</v>
      </c>
      <c r="E797" s="104" t="s">
        <v>174</v>
      </c>
      <c r="F797" s="104" t="s">
        <v>341</v>
      </c>
      <c r="G797" s="104">
        <v>7</v>
      </c>
      <c r="H797" s="105" t="str">
        <f>IF($B797&gt;"''",IF(ISNA(VLOOKUP($B797,MeetResults!$D:$F,3,0)),"",VLOOKUP($B797,MeetResults!$D:$F,3,0))&amp;IF(ISNA(VLOOKUP($B797,MeetResults!$P:$R,3,0)),"",VLOOKUP($B797,MeetResults!$P:$R,3,0)),"")</f>
        <v/>
      </c>
      <c r="I797" s="106" t="str">
        <f t="shared" si="0"/>
        <v/>
      </c>
    </row>
    <row r="798" spans="1:9" ht="14">
      <c r="A798" s="103" t="s">
        <v>199</v>
      </c>
      <c r="B798" s="107" t="s">
        <v>1322</v>
      </c>
      <c r="C798" s="103">
        <v>10</v>
      </c>
      <c r="D798" s="103" t="s">
        <v>630</v>
      </c>
      <c r="E798" s="104" t="s">
        <v>174</v>
      </c>
      <c r="F798" s="104" t="s">
        <v>341</v>
      </c>
      <c r="G798" s="104">
        <v>7</v>
      </c>
      <c r="H798" s="105" t="str">
        <f>IF($B798&gt;"''",IF(ISNA(VLOOKUP($B798,MeetResults!$D:$F,3,0)),"",VLOOKUP($B798,MeetResults!$D:$F,3,0))&amp;IF(ISNA(VLOOKUP($B798,MeetResults!$P:$R,3,0)),"",VLOOKUP($B798,MeetResults!$P:$R,3,0)),"")</f>
        <v/>
      </c>
      <c r="I798" s="108" t="str">
        <f t="shared" si="0"/>
        <v/>
      </c>
    </row>
    <row r="799" spans="1:9" ht="14">
      <c r="A799" s="103" t="s">
        <v>199</v>
      </c>
      <c r="B799" s="107" t="s">
        <v>1323</v>
      </c>
      <c r="C799" s="103">
        <v>13</v>
      </c>
      <c r="D799" s="103" t="s">
        <v>630</v>
      </c>
      <c r="E799" s="104" t="s">
        <v>342</v>
      </c>
      <c r="F799" s="104" t="s">
        <v>252</v>
      </c>
      <c r="G799" s="104">
        <v>7</v>
      </c>
      <c r="H799" s="105" t="str">
        <f>IF($B799&gt;"''",IF(ISNA(VLOOKUP($B799,MeetResults!$D:$F,3,0)),"",VLOOKUP($B799,MeetResults!$D:$F,3,0))&amp;IF(ISNA(VLOOKUP($B799,MeetResults!$P:$R,3,0)),"",VLOOKUP($B799,MeetResults!$P:$R,3,0)),"")</f>
        <v/>
      </c>
      <c r="I799" s="106" t="str">
        <f t="shared" si="0"/>
        <v/>
      </c>
    </row>
    <row r="800" spans="1:9" ht="14">
      <c r="A800" s="103" t="s">
        <v>199</v>
      </c>
      <c r="B800" s="107" t="s">
        <v>1324</v>
      </c>
      <c r="C800" s="103">
        <v>14</v>
      </c>
      <c r="D800" s="103" t="s">
        <v>630</v>
      </c>
      <c r="E800" s="104" t="s">
        <v>342</v>
      </c>
      <c r="F800" s="104" t="s">
        <v>252</v>
      </c>
      <c r="G800" s="104">
        <v>7</v>
      </c>
      <c r="H800" s="105" t="str">
        <f>IF($B800&gt;"''",IF(ISNA(VLOOKUP($B800,MeetResults!$D:$F,3,0)),"",VLOOKUP($B800,MeetResults!$D:$F,3,0))&amp;IF(ISNA(VLOOKUP($B800,MeetResults!$P:$R,3,0)),"",VLOOKUP($B800,MeetResults!$P:$R,3,0)),"")</f>
        <v/>
      </c>
      <c r="I800" s="106" t="str">
        <f t="shared" si="0"/>
        <v/>
      </c>
    </row>
    <row r="801" spans="1:9" ht="14">
      <c r="A801" s="103" t="s">
        <v>199</v>
      </c>
      <c r="B801" s="107" t="s">
        <v>1325</v>
      </c>
      <c r="C801" s="103">
        <v>12</v>
      </c>
      <c r="D801" s="103" t="s">
        <v>625</v>
      </c>
      <c r="E801" s="104" t="s">
        <v>341</v>
      </c>
      <c r="F801" s="104" t="s">
        <v>342</v>
      </c>
      <c r="G801" s="104">
        <v>7</v>
      </c>
      <c r="H801" s="105" t="str">
        <f>IF($B801&gt;"''",IF(ISNA(VLOOKUP($B801,MeetResults!$D:$F,3,0)),"",VLOOKUP($B801,MeetResults!$D:$F,3,0))&amp;IF(ISNA(VLOOKUP($B801,MeetResults!$P:$R,3,0)),"",VLOOKUP($B801,MeetResults!$P:$R,3,0)),"")</f>
        <v/>
      </c>
      <c r="I801" s="108" t="str">
        <f t="shared" si="0"/>
        <v/>
      </c>
    </row>
    <row r="802" spans="1:9" ht="14">
      <c r="A802" s="103" t="s">
        <v>199</v>
      </c>
      <c r="B802" s="107" t="s">
        <v>1326</v>
      </c>
      <c r="C802" s="103">
        <v>12</v>
      </c>
      <c r="D802" s="103" t="s">
        <v>625</v>
      </c>
      <c r="E802" s="104" t="s">
        <v>341</v>
      </c>
      <c r="F802" s="104" t="s">
        <v>342</v>
      </c>
      <c r="G802" s="104">
        <v>7</v>
      </c>
      <c r="H802" s="105" t="str">
        <f>IF($B802&gt;"''",IF(ISNA(VLOOKUP($B802,MeetResults!$D:$F,3,0)),"",VLOOKUP($B802,MeetResults!$D:$F,3,0))&amp;IF(ISNA(VLOOKUP($B802,MeetResults!$P:$R,3,0)),"",VLOOKUP($B802,MeetResults!$P:$R,3,0)),"")</f>
        <v/>
      </c>
      <c r="I802" s="108" t="str">
        <f t="shared" si="0"/>
        <v/>
      </c>
    </row>
    <row r="803" spans="1:9" ht="14">
      <c r="A803" s="103" t="s">
        <v>199</v>
      </c>
      <c r="B803" s="107" t="s">
        <v>1327</v>
      </c>
      <c r="C803" s="103">
        <v>11</v>
      </c>
      <c r="D803" s="103" t="s">
        <v>625</v>
      </c>
      <c r="E803" s="104" t="s">
        <v>341</v>
      </c>
      <c r="F803" s="104" t="s">
        <v>342</v>
      </c>
      <c r="G803" s="104">
        <v>7</v>
      </c>
      <c r="H803" s="105" t="str">
        <f>IF($B803&gt;"''",IF(ISNA(VLOOKUP($B803,MeetResults!$D:$F,3,0)),"",VLOOKUP($B803,MeetResults!$D:$F,3,0))&amp;IF(ISNA(VLOOKUP($B803,MeetResults!$P:$R,3,0)),"",VLOOKUP($B803,MeetResults!$P:$R,3,0)),"")</f>
        <v/>
      </c>
      <c r="I803" s="106" t="str">
        <f t="shared" si="0"/>
        <v/>
      </c>
    </row>
    <row r="804" spans="1:9" ht="14">
      <c r="A804" s="103" t="s">
        <v>199</v>
      </c>
      <c r="B804" s="107" t="s">
        <v>1328</v>
      </c>
      <c r="C804" s="103">
        <v>12</v>
      </c>
      <c r="D804" s="103" t="s">
        <v>630</v>
      </c>
      <c r="E804" s="104" t="s">
        <v>341</v>
      </c>
      <c r="F804" s="104" t="s">
        <v>342</v>
      </c>
      <c r="G804" s="104">
        <v>7</v>
      </c>
      <c r="H804" s="105" t="str">
        <f>IF($B804&gt;"''",IF(ISNA(VLOOKUP($B804,MeetResults!$D:$F,3,0)),"",VLOOKUP($B804,MeetResults!$D:$F,3,0))&amp;IF(ISNA(VLOOKUP($B804,MeetResults!$P:$R,3,0)),"",VLOOKUP($B804,MeetResults!$P:$R,3,0)),"")</f>
        <v/>
      </c>
      <c r="I804" s="108" t="str">
        <f t="shared" si="0"/>
        <v/>
      </c>
    </row>
    <row r="805" spans="1:9" ht="14">
      <c r="A805" s="103" t="s">
        <v>199</v>
      </c>
      <c r="B805" s="107" t="s">
        <v>1329</v>
      </c>
      <c r="C805" s="103">
        <v>12</v>
      </c>
      <c r="D805" s="103" t="s">
        <v>630</v>
      </c>
      <c r="E805" s="104" t="s">
        <v>341</v>
      </c>
      <c r="F805" s="104" t="s">
        <v>342</v>
      </c>
      <c r="G805" s="104">
        <v>7</v>
      </c>
      <c r="H805" s="105" t="str">
        <f>IF($B805&gt;"''",IF(ISNA(VLOOKUP($B805,MeetResults!$D:$F,3,0)),"",VLOOKUP($B805,MeetResults!$D:$F,3,0))&amp;IF(ISNA(VLOOKUP($B805,MeetResults!$P:$R,3,0)),"",VLOOKUP($B805,MeetResults!$P:$R,3,0)),"")</f>
        <v/>
      </c>
      <c r="I805" s="106" t="str">
        <f t="shared" si="0"/>
        <v/>
      </c>
    </row>
    <row r="806" spans="1:9" ht="14">
      <c r="A806" s="103" t="s">
        <v>199</v>
      </c>
      <c r="B806" s="107" t="s">
        <v>1330</v>
      </c>
      <c r="C806" s="103">
        <v>12</v>
      </c>
      <c r="D806" s="103" t="s">
        <v>630</v>
      </c>
      <c r="E806" s="104" t="s">
        <v>341</v>
      </c>
      <c r="F806" s="104" t="s">
        <v>342</v>
      </c>
      <c r="G806" s="104">
        <v>7</v>
      </c>
      <c r="H806" s="105" t="str">
        <f>IF($B806&gt;"''",IF(ISNA(VLOOKUP($B806,MeetResults!$D:$F,3,0)),"",VLOOKUP($B806,MeetResults!$D:$F,3,0))&amp;IF(ISNA(VLOOKUP($B806,MeetResults!$P:$R,3,0)),"",VLOOKUP($B806,MeetResults!$P:$R,3,0)),"")</f>
        <v/>
      </c>
      <c r="I806" s="106" t="str">
        <f t="shared" si="0"/>
        <v/>
      </c>
    </row>
    <row r="807" spans="1:9" ht="14">
      <c r="A807" s="103" t="s">
        <v>199</v>
      </c>
      <c r="B807" s="107" t="s">
        <v>1331</v>
      </c>
      <c r="C807" s="103">
        <v>16</v>
      </c>
      <c r="D807" s="103" t="s">
        <v>625</v>
      </c>
      <c r="E807" s="104" t="s">
        <v>252</v>
      </c>
      <c r="F807" s="104" t="s">
        <v>252</v>
      </c>
      <c r="G807" s="104">
        <v>7</v>
      </c>
      <c r="H807" s="105" t="str">
        <f>IF($B807&gt;"''",IF(ISNA(VLOOKUP($B807,MeetResults!$D:$F,3,0)),"",VLOOKUP($B807,MeetResults!$D:$F,3,0))&amp;IF(ISNA(VLOOKUP($B807,MeetResults!$P:$R,3,0)),"",VLOOKUP($B807,MeetResults!$P:$R,3,0)),"")</f>
        <v/>
      </c>
      <c r="I807" s="108" t="str">
        <f t="shared" si="0"/>
        <v/>
      </c>
    </row>
    <row r="808" spans="1:9" ht="14">
      <c r="A808" s="103" t="s">
        <v>199</v>
      </c>
      <c r="B808" s="107" t="s">
        <v>1332</v>
      </c>
      <c r="C808" s="103">
        <v>18</v>
      </c>
      <c r="D808" s="103" t="s">
        <v>625</v>
      </c>
      <c r="E808" s="104" t="s">
        <v>252</v>
      </c>
      <c r="F808" s="104" t="s">
        <v>252</v>
      </c>
      <c r="G808" s="104">
        <v>7</v>
      </c>
      <c r="H808" s="105" t="str">
        <f>IF($B808&gt;"''",IF(ISNA(VLOOKUP($B808,MeetResults!$D:$F,3,0)),"",VLOOKUP($B808,MeetResults!$D:$F,3,0))&amp;IF(ISNA(VLOOKUP($B808,MeetResults!$P:$R,3,0)),"",VLOOKUP($B808,MeetResults!$P:$R,3,0)),"")</f>
        <v/>
      </c>
      <c r="I808" s="108" t="str">
        <f t="shared" si="0"/>
        <v/>
      </c>
    </row>
    <row r="809" spans="1:9" ht="14">
      <c r="A809" s="103" t="s">
        <v>199</v>
      </c>
      <c r="B809" s="107" t="s">
        <v>1333</v>
      </c>
      <c r="C809" s="103">
        <v>15</v>
      </c>
      <c r="D809" s="103" t="s">
        <v>625</v>
      </c>
      <c r="E809" s="104" t="s">
        <v>252</v>
      </c>
      <c r="F809" s="104" t="s">
        <v>252</v>
      </c>
      <c r="G809" s="104">
        <v>7</v>
      </c>
      <c r="H809" s="105" t="str">
        <f>IF($B809&gt;"''",IF(ISNA(VLOOKUP($B809,MeetResults!$D:$F,3,0)),"",VLOOKUP($B809,MeetResults!$D:$F,3,0))&amp;IF(ISNA(VLOOKUP($B809,MeetResults!$P:$R,3,0)),"",VLOOKUP($B809,MeetResults!$P:$R,3,0)),"")</f>
        <v/>
      </c>
      <c r="I809" s="106" t="str">
        <f t="shared" si="0"/>
        <v/>
      </c>
    </row>
    <row r="810" spans="1:9" ht="14">
      <c r="A810" s="103" t="s">
        <v>199</v>
      </c>
      <c r="B810" s="107" t="s">
        <v>1334</v>
      </c>
      <c r="C810" s="103">
        <v>16</v>
      </c>
      <c r="D810" s="103" t="s">
        <v>625</v>
      </c>
      <c r="E810" s="104" t="s">
        <v>252</v>
      </c>
      <c r="F810" s="104" t="s">
        <v>252</v>
      </c>
      <c r="G810" s="104">
        <v>7</v>
      </c>
      <c r="H810" s="105" t="str">
        <f>IF($B810&gt;"''",IF(ISNA(VLOOKUP($B810,MeetResults!$D:$F,3,0)),"",VLOOKUP($B810,MeetResults!$D:$F,3,0))&amp;IF(ISNA(VLOOKUP($B810,MeetResults!$P:$R,3,0)),"",VLOOKUP($B810,MeetResults!$P:$R,3,0)),"")</f>
        <v/>
      </c>
      <c r="I810" s="106" t="str">
        <f t="shared" si="0"/>
        <v/>
      </c>
    </row>
    <row r="811" spans="1:9" ht="14">
      <c r="A811" s="103" t="s">
        <v>199</v>
      </c>
      <c r="B811" s="107" t="s">
        <v>1335</v>
      </c>
      <c r="C811" s="103">
        <v>15</v>
      </c>
      <c r="D811" s="103" t="s">
        <v>630</v>
      </c>
      <c r="E811" s="104" t="s">
        <v>252</v>
      </c>
      <c r="F811" s="104" t="s">
        <v>252</v>
      </c>
      <c r="G811" s="104">
        <v>7</v>
      </c>
      <c r="H811" s="105" t="str">
        <f>IF($B811&gt;"''",IF(ISNA(VLOOKUP($B811,MeetResults!$D:$F,3,0)),"",VLOOKUP($B811,MeetResults!$D:$F,3,0))&amp;IF(ISNA(VLOOKUP($B811,MeetResults!$P:$R,3,0)),"",VLOOKUP($B811,MeetResults!$P:$R,3,0)),"")</f>
        <v/>
      </c>
      <c r="I811" s="105" t="str">
        <f t="shared" si="0"/>
        <v/>
      </c>
    </row>
    <row r="812" spans="1:9" ht="14">
      <c r="A812" s="103" t="s">
        <v>203</v>
      </c>
      <c r="B812" s="107" t="s">
        <v>1336</v>
      </c>
      <c r="C812" s="103">
        <v>8</v>
      </c>
      <c r="D812" s="103" t="s">
        <v>625</v>
      </c>
      <c r="E812" s="104" t="s">
        <v>174</v>
      </c>
      <c r="F812" s="104" t="s">
        <v>341</v>
      </c>
      <c r="G812" s="104">
        <v>7</v>
      </c>
      <c r="H812" s="105" t="str">
        <f>IF($B812&gt;"''",IF(ISNA(VLOOKUP($B812,MeetResults!$D:$F,3,0)),"",VLOOKUP($B812,MeetResults!$D:$F,3,0))&amp;IF(ISNA(VLOOKUP($B812,MeetResults!$P:$R,3,0)),"",VLOOKUP($B812,MeetResults!$P:$R,3,0)),"")</f>
        <v/>
      </c>
      <c r="I812" s="105" t="str">
        <f t="shared" si="0"/>
        <v/>
      </c>
    </row>
    <row r="813" spans="1:9" ht="14">
      <c r="A813" s="103" t="s">
        <v>203</v>
      </c>
      <c r="B813" s="107" t="s">
        <v>1337</v>
      </c>
      <c r="C813" s="103">
        <v>9</v>
      </c>
      <c r="D813" s="103" t="s">
        <v>625</v>
      </c>
      <c r="E813" s="104" t="s">
        <v>174</v>
      </c>
      <c r="F813" s="104" t="s">
        <v>341</v>
      </c>
      <c r="G813" s="104">
        <v>7</v>
      </c>
      <c r="H813" s="105" t="str">
        <f>IF($B813&gt;"''",IF(ISNA(VLOOKUP($B813,MeetResults!$D:$F,3,0)),"",VLOOKUP($B813,MeetResults!$D:$F,3,0))&amp;IF(ISNA(VLOOKUP($B813,MeetResults!$P:$R,3,0)),"",VLOOKUP($B813,MeetResults!$P:$R,3,0)),"")</f>
        <v/>
      </c>
      <c r="I813" s="108" t="str">
        <f t="shared" si="0"/>
        <v/>
      </c>
    </row>
    <row r="814" spans="1:9" ht="14">
      <c r="A814" s="103" t="s">
        <v>203</v>
      </c>
      <c r="B814" s="107" t="s">
        <v>1338</v>
      </c>
      <c r="C814" s="103">
        <v>8</v>
      </c>
      <c r="D814" s="103" t="s">
        <v>625</v>
      </c>
      <c r="E814" s="104" t="s">
        <v>174</v>
      </c>
      <c r="F814" s="104" t="s">
        <v>341</v>
      </c>
      <c r="G814" s="104">
        <v>7</v>
      </c>
      <c r="H814" s="105" t="str">
        <f>IF($B814&gt;"''",IF(ISNA(VLOOKUP($B814,MeetResults!$D:$F,3,0)),"",VLOOKUP($B814,MeetResults!$D:$F,3,0))&amp;IF(ISNA(VLOOKUP($B814,MeetResults!$P:$R,3,0)),"",VLOOKUP($B814,MeetResults!$P:$R,3,0)),"")</f>
        <v/>
      </c>
      <c r="I814" s="106" t="str">
        <f t="shared" si="0"/>
        <v/>
      </c>
    </row>
    <row r="815" spans="1:9" ht="14">
      <c r="A815" s="103" t="s">
        <v>203</v>
      </c>
      <c r="B815" s="107" t="s">
        <v>1339</v>
      </c>
      <c r="C815" s="103">
        <v>6</v>
      </c>
      <c r="D815" s="103" t="s">
        <v>625</v>
      </c>
      <c r="E815" s="104" t="s">
        <v>174</v>
      </c>
      <c r="F815" s="104" t="s">
        <v>341</v>
      </c>
      <c r="G815" s="104">
        <v>7</v>
      </c>
      <c r="H815" s="105" t="str">
        <f>IF($B815&gt;"''",IF(ISNA(VLOOKUP($B815,MeetResults!$D:$F,3,0)),"",VLOOKUP($B815,MeetResults!$D:$F,3,0))&amp;IF(ISNA(VLOOKUP($B815,MeetResults!$P:$R,3,0)),"",VLOOKUP($B815,MeetResults!$P:$R,3,0)),"")</f>
        <v/>
      </c>
      <c r="I815" s="106" t="str">
        <f t="shared" si="0"/>
        <v/>
      </c>
    </row>
    <row r="816" spans="1:9" ht="14">
      <c r="A816" s="103" t="s">
        <v>203</v>
      </c>
      <c r="B816" s="107" t="s">
        <v>1340</v>
      </c>
      <c r="C816" s="103">
        <v>8</v>
      </c>
      <c r="D816" s="103" t="s">
        <v>625</v>
      </c>
      <c r="E816" s="104" t="s">
        <v>174</v>
      </c>
      <c r="F816" s="104" t="s">
        <v>341</v>
      </c>
      <c r="G816" s="104">
        <v>7</v>
      </c>
      <c r="H816" s="105" t="str">
        <f>IF($B816&gt;"''",IF(ISNA(VLOOKUP($B816,MeetResults!$D:$F,3,0)),"",VLOOKUP($B816,MeetResults!$D:$F,3,0))&amp;IF(ISNA(VLOOKUP($B816,MeetResults!$P:$R,3,0)),"",VLOOKUP($B816,MeetResults!$P:$R,3,0)),"")</f>
        <v/>
      </c>
      <c r="I816" s="108" t="str">
        <f t="shared" si="0"/>
        <v/>
      </c>
    </row>
    <row r="817" spans="1:9" ht="14">
      <c r="A817" s="103" t="s">
        <v>203</v>
      </c>
      <c r="B817" s="107" t="s">
        <v>1341</v>
      </c>
      <c r="C817" s="103">
        <v>10</v>
      </c>
      <c r="D817" s="103" t="s">
        <v>625</v>
      </c>
      <c r="E817" s="104" t="s">
        <v>174</v>
      </c>
      <c r="F817" s="104" t="s">
        <v>341</v>
      </c>
      <c r="G817" s="104">
        <v>7</v>
      </c>
      <c r="H817" s="105" t="str">
        <f>IF($B817&gt;"''",IF(ISNA(VLOOKUP($B817,MeetResults!$D:$F,3,0)),"",VLOOKUP($B817,MeetResults!$D:$F,3,0))&amp;IF(ISNA(VLOOKUP($B817,MeetResults!$P:$R,3,0)),"",VLOOKUP($B817,MeetResults!$P:$R,3,0)),"")</f>
        <v/>
      </c>
      <c r="I817" s="108" t="str">
        <f t="shared" si="0"/>
        <v/>
      </c>
    </row>
    <row r="818" spans="1:9" ht="14">
      <c r="A818" s="103" t="s">
        <v>203</v>
      </c>
      <c r="B818" s="107" t="s">
        <v>1342</v>
      </c>
      <c r="C818" s="103">
        <v>10</v>
      </c>
      <c r="D818" s="103" t="s">
        <v>625</v>
      </c>
      <c r="E818" s="104" t="s">
        <v>174</v>
      </c>
      <c r="F818" s="104" t="s">
        <v>341</v>
      </c>
      <c r="G818" s="104">
        <v>7</v>
      </c>
      <c r="H818" s="105" t="str">
        <f>IF($B818&gt;"''",IF(ISNA(VLOOKUP($B818,MeetResults!$D:$F,3,0)),"",VLOOKUP($B818,MeetResults!$D:$F,3,0))&amp;IF(ISNA(VLOOKUP($B818,MeetResults!$P:$R,3,0)),"",VLOOKUP($B818,MeetResults!$P:$R,3,0)),"")</f>
        <v/>
      </c>
      <c r="I818" s="105" t="str">
        <f t="shared" si="0"/>
        <v/>
      </c>
    </row>
    <row r="819" spans="1:9" ht="14">
      <c r="A819" s="103" t="s">
        <v>203</v>
      </c>
      <c r="B819" s="107" t="s">
        <v>1343</v>
      </c>
      <c r="C819" s="103">
        <v>5</v>
      </c>
      <c r="D819" s="103" t="s">
        <v>625</v>
      </c>
      <c r="E819" s="104" t="s">
        <v>174</v>
      </c>
      <c r="F819" s="104" t="s">
        <v>341</v>
      </c>
      <c r="G819" s="104">
        <v>7</v>
      </c>
      <c r="H819" s="105" t="str">
        <f>IF($B819&gt;"''",IF(ISNA(VLOOKUP($B819,MeetResults!$D:$F,3,0)),"",VLOOKUP($B819,MeetResults!$D:$F,3,0))&amp;IF(ISNA(VLOOKUP($B819,MeetResults!$P:$R,3,0)),"",VLOOKUP($B819,MeetResults!$P:$R,3,0)),"")</f>
        <v/>
      </c>
      <c r="I819" s="105" t="str">
        <f t="shared" si="0"/>
        <v/>
      </c>
    </row>
    <row r="820" spans="1:9" ht="14">
      <c r="A820" s="103" t="s">
        <v>203</v>
      </c>
      <c r="B820" s="107" t="s">
        <v>1344</v>
      </c>
      <c r="C820" s="103">
        <v>7</v>
      </c>
      <c r="D820" s="103" t="s">
        <v>625</v>
      </c>
      <c r="E820" s="104" t="s">
        <v>174</v>
      </c>
      <c r="F820" s="104" t="s">
        <v>341</v>
      </c>
      <c r="G820" s="104">
        <v>7</v>
      </c>
      <c r="H820" s="105" t="str">
        <f>IF($B820&gt;"''",IF(ISNA(VLOOKUP($B820,MeetResults!$D:$F,3,0)),"",VLOOKUP($B820,MeetResults!$D:$F,3,0))&amp;IF(ISNA(VLOOKUP($B820,MeetResults!$P:$R,3,0)),"",VLOOKUP($B820,MeetResults!$P:$R,3,0)),"")</f>
        <v/>
      </c>
      <c r="I820" s="108" t="str">
        <f t="shared" si="0"/>
        <v/>
      </c>
    </row>
    <row r="821" spans="1:9" ht="14">
      <c r="A821" s="103" t="s">
        <v>203</v>
      </c>
      <c r="B821" s="107" t="s">
        <v>1345</v>
      </c>
      <c r="C821" s="103">
        <v>10</v>
      </c>
      <c r="D821" s="103" t="s">
        <v>625</v>
      </c>
      <c r="E821" s="104" t="s">
        <v>174</v>
      </c>
      <c r="F821" s="104" t="s">
        <v>341</v>
      </c>
      <c r="G821" s="104">
        <v>7</v>
      </c>
      <c r="H821" s="105" t="str">
        <f>IF($B821&gt;"''",IF(ISNA(VLOOKUP($B821,MeetResults!$D:$F,3,0)),"",VLOOKUP($B821,MeetResults!$D:$F,3,0))&amp;IF(ISNA(VLOOKUP($B821,MeetResults!$P:$R,3,0)),"",VLOOKUP($B821,MeetResults!$P:$R,3,0)),"")</f>
        <v/>
      </c>
      <c r="I821" s="108" t="str">
        <f t="shared" si="0"/>
        <v/>
      </c>
    </row>
    <row r="822" spans="1:9" ht="14">
      <c r="A822" s="103" t="s">
        <v>203</v>
      </c>
      <c r="B822" s="107" t="s">
        <v>1346</v>
      </c>
      <c r="C822" s="103">
        <v>8</v>
      </c>
      <c r="D822" s="103" t="s">
        <v>625</v>
      </c>
      <c r="E822" s="104" t="s">
        <v>174</v>
      </c>
      <c r="F822" s="104" t="s">
        <v>341</v>
      </c>
      <c r="G822" s="104">
        <v>7</v>
      </c>
      <c r="H822" s="105" t="str">
        <f>IF($B822&gt;"''",IF(ISNA(VLOOKUP($B822,MeetResults!$D:$F,3,0)),"",VLOOKUP($B822,MeetResults!$D:$F,3,0))&amp;IF(ISNA(VLOOKUP($B822,MeetResults!$P:$R,3,0)),"",VLOOKUP($B822,MeetResults!$P:$R,3,0)),"")</f>
        <v/>
      </c>
      <c r="I822" s="105" t="str">
        <f t="shared" si="0"/>
        <v/>
      </c>
    </row>
    <row r="823" spans="1:9" ht="14">
      <c r="A823" s="103" t="s">
        <v>203</v>
      </c>
      <c r="B823" s="107" t="s">
        <v>1347</v>
      </c>
      <c r="C823" s="103">
        <v>9</v>
      </c>
      <c r="D823" s="103" t="s">
        <v>625</v>
      </c>
      <c r="E823" s="104" t="s">
        <v>174</v>
      </c>
      <c r="F823" s="104" t="s">
        <v>341</v>
      </c>
      <c r="G823" s="104">
        <v>7</v>
      </c>
      <c r="H823" s="105" t="str">
        <f>IF($B823&gt;"''",IF(ISNA(VLOOKUP($B823,MeetResults!$D:$F,3,0)),"",VLOOKUP($B823,MeetResults!$D:$F,3,0))&amp;IF(ISNA(VLOOKUP($B823,MeetResults!$P:$R,3,0)),"",VLOOKUP($B823,MeetResults!$P:$R,3,0)),"")</f>
        <v/>
      </c>
      <c r="I823" s="108" t="str">
        <f t="shared" si="0"/>
        <v/>
      </c>
    </row>
    <row r="824" spans="1:9" ht="14">
      <c r="A824" s="103" t="s">
        <v>203</v>
      </c>
      <c r="B824" s="107" t="s">
        <v>1348</v>
      </c>
      <c r="C824" s="103">
        <v>7</v>
      </c>
      <c r="D824" s="103" t="s">
        <v>625</v>
      </c>
      <c r="E824" s="104" t="s">
        <v>174</v>
      </c>
      <c r="F824" s="104" t="s">
        <v>341</v>
      </c>
      <c r="G824" s="104">
        <v>7</v>
      </c>
      <c r="H824" s="105" t="str">
        <f>IF($B824&gt;"''",IF(ISNA(VLOOKUP($B824,MeetResults!$D:$F,3,0)),"",VLOOKUP($B824,MeetResults!$D:$F,3,0))&amp;IF(ISNA(VLOOKUP($B824,MeetResults!$P:$R,3,0)),"",VLOOKUP($B824,MeetResults!$P:$R,3,0)),"")</f>
        <v/>
      </c>
      <c r="I824" s="108" t="str">
        <f t="shared" si="0"/>
        <v/>
      </c>
    </row>
    <row r="825" spans="1:9" ht="14">
      <c r="A825" s="103" t="s">
        <v>203</v>
      </c>
      <c r="B825" s="107" t="s">
        <v>1349</v>
      </c>
      <c r="C825" s="103">
        <v>10</v>
      </c>
      <c r="D825" s="103" t="s">
        <v>625</v>
      </c>
      <c r="E825" s="104" t="s">
        <v>174</v>
      </c>
      <c r="F825" s="104" t="s">
        <v>341</v>
      </c>
      <c r="G825" s="104">
        <v>7</v>
      </c>
      <c r="H825" s="105" t="str">
        <f>IF($B825&gt;"''",IF(ISNA(VLOOKUP($B825,MeetResults!$D:$F,3,0)),"",VLOOKUP($B825,MeetResults!$D:$F,3,0))&amp;IF(ISNA(VLOOKUP($B825,MeetResults!$P:$R,3,0)),"",VLOOKUP($B825,MeetResults!$P:$R,3,0)),"")</f>
        <v/>
      </c>
      <c r="I825" s="106" t="str">
        <f t="shared" si="0"/>
        <v/>
      </c>
    </row>
    <row r="826" spans="1:9" ht="14">
      <c r="A826" s="103" t="s">
        <v>203</v>
      </c>
      <c r="B826" s="107" t="s">
        <v>1350</v>
      </c>
      <c r="C826" s="103">
        <v>5</v>
      </c>
      <c r="D826" s="103" t="s">
        <v>630</v>
      </c>
      <c r="E826" s="104" t="s">
        <v>174</v>
      </c>
      <c r="F826" s="104" t="s">
        <v>341</v>
      </c>
      <c r="G826" s="104">
        <v>7</v>
      </c>
      <c r="H826" s="105" t="str">
        <f>IF($B826&gt;"''",IF(ISNA(VLOOKUP($B826,MeetResults!$D:$F,3,0)),"",VLOOKUP($B826,MeetResults!$D:$F,3,0))&amp;IF(ISNA(VLOOKUP($B826,MeetResults!$P:$R,3,0)),"",VLOOKUP($B826,MeetResults!$P:$R,3,0)),"")</f>
        <v/>
      </c>
      <c r="I826" s="106" t="str">
        <f t="shared" si="0"/>
        <v/>
      </c>
    </row>
    <row r="827" spans="1:9" ht="14">
      <c r="A827" s="103" t="s">
        <v>203</v>
      </c>
      <c r="B827" s="107" t="s">
        <v>1351</v>
      </c>
      <c r="C827" s="103">
        <v>8</v>
      </c>
      <c r="D827" s="103" t="s">
        <v>630</v>
      </c>
      <c r="E827" s="104" t="s">
        <v>174</v>
      </c>
      <c r="F827" s="104" t="s">
        <v>341</v>
      </c>
      <c r="G827" s="104">
        <v>7</v>
      </c>
      <c r="H827" s="105" t="str">
        <f>IF($B827&gt;"''",IF(ISNA(VLOOKUP($B827,MeetResults!$D:$F,3,0)),"",VLOOKUP($B827,MeetResults!$D:$F,3,0))&amp;IF(ISNA(VLOOKUP($B827,MeetResults!$P:$R,3,0)),"",VLOOKUP($B827,MeetResults!$P:$R,3,0)),"")</f>
        <v/>
      </c>
      <c r="I827" s="108" t="str">
        <f t="shared" si="0"/>
        <v/>
      </c>
    </row>
    <row r="828" spans="1:9" ht="14">
      <c r="A828" s="103" t="s">
        <v>203</v>
      </c>
      <c r="B828" s="107" t="s">
        <v>1352</v>
      </c>
      <c r="C828" s="103">
        <v>10</v>
      </c>
      <c r="D828" s="103" t="s">
        <v>630</v>
      </c>
      <c r="E828" s="104" t="s">
        <v>174</v>
      </c>
      <c r="F828" s="104" t="s">
        <v>341</v>
      </c>
      <c r="G828" s="104">
        <v>7</v>
      </c>
      <c r="H828" s="105" t="str">
        <f>IF($B828&gt;"''",IF(ISNA(VLOOKUP($B828,MeetResults!$D:$F,3,0)),"",VLOOKUP($B828,MeetResults!$D:$F,3,0))&amp;IF(ISNA(VLOOKUP($B828,MeetResults!$P:$R,3,0)),"",VLOOKUP($B828,MeetResults!$P:$R,3,0)),"")</f>
        <v/>
      </c>
      <c r="I828" s="108" t="str">
        <f t="shared" si="0"/>
        <v/>
      </c>
    </row>
    <row r="829" spans="1:9" ht="14">
      <c r="A829" s="103" t="s">
        <v>203</v>
      </c>
      <c r="B829" s="107" t="s">
        <v>1353</v>
      </c>
      <c r="C829" s="103">
        <v>8</v>
      </c>
      <c r="D829" s="103" t="s">
        <v>630</v>
      </c>
      <c r="E829" s="104" t="s">
        <v>174</v>
      </c>
      <c r="F829" s="104" t="s">
        <v>341</v>
      </c>
      <c r="G829" s="104">
        <v>7</v>
      </c>
      <c r="H829" s="105" t="str">
        <f>IF($B829&gt;"''",IF(ISNA(VLOOKUP($B829,MeetResults!$D:$F,3,0)),"",VLOOKUP($B829,MeetResults!$D:$F,3,0))&amp;IF(ISNA(VLOOKUP($B829,MeetResults!$P:$R,3,0)),"",VLOOKUP($B829,MeetResults!$P:$R,3,0)),"")</f>
        <v/>
      </c>
      <c r="I829" s="105" t="str">
        <f t="shared" si="0"/>
        <v/>
      </c>
    </row>
    <row r="830" spans="1:9" ht="14">
      <c r="A830" s="103" t="s">
        <v>203</v>
      </c>
      <c r="B830" s="107" t="s">
        <v>1354</v>
      </c>
      <c r="C830" s="103">
        <v>9</v>
      </c>
      <c r="D830" s="103" t="s">
        <v>630</v>
      </c>
      <c r="E830" s="104" t="s">
        <v>174</v>
      </c>
      <c r="F830" s="104" t="s">
        <v>341</v>
      </c>
      <c r="G830" s="104">
        <v>7</v>
      </c>
      <c r="H830" s="105" t="str">
        <f>IF($B830&gt;"''",IF(ISNA(VLOOKUP($B830,MeetResults!$D:$F,3,0)),"",VLOOKUP($B830,MeetResults!$D:$F,3,0))&amp;IF(ISNA(VLOOKUP($B830,MeetResults!$P:$R,3,0)),"",VLOOKUP($B830,MeetResults!$P:$R,3,0)),"")</f>
        <v/>
      </c>
      <c r="I830" s="105" t="str">
        <f t="shared" si="0"/>
        <v/>
      </c>
    </row>
    <row r="831" spans="1:9" ht="14">
      <c r="A831" s="103" t="s">
        <v>203</v>
      </c>
      <c r="B831" s="107" t="s">
        <v>1359</v>
      </c>
      <c r="C831" s="103">
        <v>13</v>
      </c>
      <c r="D831" s="103" t="s">
        <v>630</v>
      </c>
      <c r="E831" s="104" t="s">
        <v>342</v>
      </c>
      <c r="F831" s="104" t="s">
        <v>252</v>
      </c>
      <c r="G831" s="104">
        <v>7</v>
      </c>
      <c r="H831" s="105" t="str">
        <f>IF($B831&gt;"''",IF(ISNA(VLOOKUP($B831,MeetResults!$D:$F,3,0)),"",VLOOKUP($B831,MeetResults!$D:$F,3,0))&amp;IF(ISNA(VLOOKUP($B831,MeetResults!$P:$R,3,0)),"",VLOOKUP($B831,MeetResults!$P:$R,3,0)),"")</f>
        <v/>
      </c>
      <c r="I831" s="105" t="str">
        <f t="shared" si="0"/>
        <v/>
      </c>
    </row>
    <row r="832" spans="1:9" ht="14">
      <c r="A832" s="103" t="s">
        <v>203</v>
      </c>
      <c r="B832" s="107" t="s">
        <v>1355</v>
      </c>
      <c r="C832" s="103">
        <v>13</v>
      </c>
      <c r="D832" s="103" t="s">
        <v>630</v>
      </c>
      <c r="E832" s="104" t="s">
        <v>342</v>
      </c>
      <c r="F832" s="104" t="s">
        <v>252</v>
      </c>
      <c r="G832" s="104">
        <v>7</v>
      </c>
      <c r="H832" s="105" t="str">
        <f>IF($B832&gt;"''",IF(ISNA(VLOOKUP($B832,MeetResults!$D:$F,3,0)),"",VLOOKUP($B832,MeetResults!$D:$F,3,0))&amp;IF(ISNA(VLOOKUP($B832,MeetResults!$P:$R,3,0)),"",VLOOKUP($B832,MeetResults!$P:$R,3,0)),"")</f>
        <v/>
      </c>
      <c r="I832" s="108" t="str">
        <f t="shared" si="0"/>
        <v/>
      </c>
    </row>
    <row r="833" spans="1:9" ht="14">
      <c r="A833" s="103" t="s">
        <v>203</v>
      </c>
      <c r="B833" s="107" t="s">
        <v>1356</v>
      </c>
      <c r="C833" s="103">
        <v>13</v>
      </c>
      <c r="D833" s="103" t="s">
        <v>630</v>
      </c>
      <c r="E833" s="104" t="s">
        <v>342</v>
      </c>
      <c r="F833" s="104" t="s">
        <v>252</v>
      </c>
      <c r="G833" s="104">
        <v>7</v>
      </c>
      <c r="H833" s="105" t="str">
        <f>IF($B833&gt;"''",IF(ISNA(VLOOKUP($B833,MeetResults!$D:$F,3,0)),"",VLOOKUP($B833,MeetResults!$D:$F,3,0))&amp;IF(ISNA(VLOOKUP($B833,MeetResults!$P:$R,3,0)),"",VLOOKUP($B833,MeetResults!$P:$R,3,0)),"")</f>
        <v/>
      </c>
      <c r="I833" s="108" t="str">
        <f t="shared" si="0"/>
        <v/>
      </c>
    </row>
    <row r="834" spans="1:9" ht="14">
      <c r="A834" s="103" t="s">
        <v>203</v>
      </c>
      <c r="B834" s="107" t="s">
        <v>1357</v>
      </c>
      <c r="C834" s="103">
        <v>14</v>
      </c>
      <c r="D834" s="103" t="s">
        <v>630</v>
      </c>
      <c r="E834" s="104" t="s">
        <v>342</v>
      </c>
      <c r="F834" s="104" t="s">
        <v>252</v>
      </c>
      <c r="G834" s="104">
        <v>7</v>
      </c>
      <c r="H834" s="105" t="str">
        <f>IF($B834&gt;"''",IF(ISNA(VLOOKUP($B834,MeetResults!$D:$F,3,0)),"",VLOOKUP($B834,MeetResults!$D:$F,3,0))&amp;IF(ISNA(VLOOKUP($B834,MeetResults!$P:$R,3,0)),"",VLOOKUP($B834,MeetResults!$P:$R,3,0)),"")</f>
        <v/>
      </c>
      <c r="I834" s="108" t="str">
        <f t="shared" si="0"/>
        <v/>
      </c>
    </row>
    <row r="835" spans="1:9" ht="14">
      <c r="A835" s="103" t="s">
        <v>203</v>
      </c>
      <c r="B835" s="107" t="s">
        <v>1361</v>
      </c>
      <c r="C835" s="103">
        <v>13</v>
      </c>
      <c r="D835" s="103" t="s">
        <v>630</v>
      </c>
      <c r="E835" s="104" t="s">
        <v>342</v>
      </c>
      <c r="F835" s="104" t="s">
        <v>252</v>
      </c>
      <c r="G835" s="104">
        <v>7</v>
      </c>
      <c r="H835" s="105" t="str">
        <f>IF($B835&gt;"''",IF(ISNA(VLOOKUP($B835,MeetResults!$D:$F,3,0)),"",VLOOKUP($B835,MeetResults!$D:$F,3,0))&amp;IF(ISNA(VLOOKUP($B835,MeetResults!$P:$R,3,0)),"",VLOOKUP($B835,MeetResults!$P:$R,3,0)),"")</f>
        <v/>
      </c>
      <c r="I835" s="105" t="str">
        <f t="shared" si="0"/>
        <v/>
      </c>
    </row>
    <row r="836" spans="1:9" ht="14">
      <c r="A836" s="103" t="s">
        <v>203</v>
      </c>
      <c r="B836" s="107" t="s">
        <v>1358</v>
      </c>
      <c r="C836" s="103">
        <v>12</v>
      </c>
      <c r="D836" s="103" t="s">
        <v>625</v>
      </c>
      <c r="E836" s="104" t="s">
        <v>341</v>
      </c>
      <c r="F836" s="104" t="s">
        <v>342</v>
      </c>
      <c r="G836" s="104">
        <v>7</v>
      </c>
      <c r="H836" s="105" t="str">
        <f>IF($B836&gt;"''",IF(ISNA(VLOOKUP($B836,MeetResults!$D:$F,3,0)),"",VLOOKUP($B836,MeetResults!$D:$F,3,0))&amp;IF(ISNA(VLOOKUP($B836,MeetResults!$P:$R,3,0)),"",VLOOKUP($B836,MeetResults!$P:$R,3,0)),"")</f>
        <v/>
      </c>
      <c r="I836" s="105" t="str">
        <f t="shared" si="0"/>
        <v/>
      </c>
    </row>
    <row r="837" spans="1:9" ht="14">
      <c r="A837" s="103" t="s">
        <v>203</v>
      </c>
      <c r="B837" s="107" t="s">
        <v>1360</v>
      </c>
      <c r="C837" s="103">
        <v>11</v>
      </c>
      <c r="D837" s="103" t="s">
        <v>630</v>
      </c>
      <c r="E837" s="104" t="s">
        <v>341</v>
      </c>
      <c r="F837" s="104" t="s">
        <v>342</v>
      </c>
      <c r="G837" s="104">
        <v>7</v>
      </c>
      <c r="H837" s="105" t="str">
        <f>IF($B837&gt;"''",IF(ISNA(VLOOKUP($B837,MeetResults!$D:$F,3,0)),"",VLOOKUP($B837,MeetResults!$D:$F,3,0))&amp;IF(ISNA(VLOOKUP($B837,MeetResults!$P:$R,3,0)),"",VLOOKUP($B837,MeetResults!$P:$R,3,0)),"")</f>
        <v/>
      </c>
      <c r="I837" s="108" t="str">
        <f t="shared" si="0"/>
        <v/>
      </c>
    </row>
    <row r="838" spans="1:9" ht="14">
      <c r="A838" s="103" t="s">
        <v>203</v>
      </c>
      <c r="B838" s="107" t="s">
        <v>1362</v>
      </c>
      <c r="C838" s="103">
        <v>11</v>
      </c>
      <c r="D838" s="103" t="s">
        <v>630</v>
      </c>
      <c r="E838" s="104" t="s">
        <v>341</v>
      </c>
      <c r="F838" s="104" t="s">
        <v>342</v>
      </c>
      <c r="G838" s="104">
        <v>7</v>
      </c>
      <c r="H838" s="105" t="str">
        <f>IF($B838&gt;"''",IF(ISNA(VLOOKUP($B838,MeetResults!$D:$F,3,0)),"",VLOOKUP($B838,MeetResults!$D:$F,3,0))&amp;IF(ISNA(VLOOKUP($B838,MeetResults!$P:$R,3,0)),"",VLOOKUP($B838,MeetResults!$P:$R,3,0)),"")</f>
        <v/>
      </c>
      <c r="I838" s="106" t="str">
        <f t="shared" si="0"/>
        <v/>
      </c>
    </row>
    <row r="839" spans="1:9" ht="14">
      <c r="A839" s="103" t="s">
        <v>203</v>
      </c>
      <c r="B839" s="107" t="s">
        <v>1363</v>
      </c>
      <c r="C839" s="103">
        <v>11</v>
      </c>
      <c r="D839" s="103" t="s">
        <v>630</v>
      </c>
      <c r="E839" s="104" t="s">
        <v>341</v>
      </c>
      <c r="F839" s="104" t="s">
        <v>342</v>
      </c>
      <c r="G839" s="104">
        <v>7</v>
      </c>
      <c r="H839" s="105" t="str">
        <f>IF($B839&gt;"''",IF(ISNA(VLOOKUP($B839,MeetResults!$D:$F,3,0)),"",VLOOKUP($B839,MeetResults!$D:$F,3,0))&amp;IF(ISNA(VLOOKUP($B839,MeetResults!$P:$R,3,0)),"",VLOOKUP($B839,MeetResults!$P:$R,3,0)),"")</f>
        <v/>
      </c>
      <c r="I839" s="106" t="str">
        <f t="shared" si="0"/>
        <v/>
      </c>
    </row>
    <row r="840" spans="1:9" ht="14">
      <c r="A840" s="103" t="s">
        <v>203</v>
      </c>
      <c r="B840" s="107" t="s">
        <v>1364</v>
      </c>
      <c r="C840" s="103">
        <v>12</v>
      </c>
      <c r="D840" s="103" t="s">
        <v>630</v>
      </c>
      <c r="E840" s="104" t="s">
        <v>341</v>
      </c>
      <c r="F840" s="104" t="s">
        <v>342</v>
      </c>
      <c r="G840" s="104">
        <v>7</v>
      </c>
      <c r="H840" s="105" t="str">
        <f>IF($B840&gt;"''",IF(ISNA(VLOOKUP($B840,MeetResults!$D:$F,3,0)),"",VLOOKUP($B840,MeetResults!$D:$F,3,0))&amp;IF(ISNA(VLOOKUP($B840,MeetResults!$P:$R,3,0)),"",VLOOKUP($B840,MeetResults!$P:$R,3,0)),"")</f>
        <v/>
      </c>
      <c r="I840" s="106" t="str">
        <f t="shared" si="0"/>
        <v/>
      </c>
    </row>
    <row r="841" spans="1:9" ht="14">
      <c r="A841" s="103" t="s">
        <v>203</v>
      </c>
      <c r="B841" s="107" t="s">
        <v>1365</v>
      </c>
      <c r="C841" s="103">
        <v>12</v>
      </c>
      <c r="D841" s="103" t="s">
        <v>630</v>
      </c>
      <c r="E841" s="104" t="s">
        <v>341</v>
      </c>
      <c r="F841" s="104" t="s">
        <v>342</v>
      </c>
      <c r="G841" s="104">
        <v>7</v>
      </c>
      <c r="H841" s="105" t="str">
        <f>IF($B841&gt;"''",IF(ISNA(VLOOKUP($B841,MeetResults!$D:$F,3,0)),"",VLOOKUP($B841,MeetResults!$D:$F,3,0))&amp;IF(ISNA(VLOOKUP($B841,MeetResults!$P:$R,3,0)),"",VLOOKUP($B841,MeetResults!$P:$R,3,0)),"")</f>
        <v/>
      </c>
      <c r="I841" s="105" t="str">
        <f t="shared" si="0"/>
        <v/>
      </c>
    </row>
    <row r="842" spans="1:9" ht="14">
      <c r="A842" s="103" t="s">
        <v>203</v>
      </c>
      <c r="B842" s="107" t="s">
        <v>1366</v>
      </c>
      <c r="C842" s="103">
        <v>18</v>
      </c>
      <c r="D842" s="103" t="s">
        <v>625</v>
      </c>
      <c r="E842" s="104" t="s">
        <v>252</v>
      </c>
      <c r="F842" s="104" t="s">
        <v>252</v>
      </c>
      <c r="G842" s="104">
        <v>7</v>
      </c>
      <c r="H842" s="105" t="str">
        <f>IF($B842&gt;"''",IF(ISNA(VLOOKUP($B842,MeetResults!$D:$F,3,0)),"",VLOOKUP($B842,MeetResults!$D:$F,3,0))&amp;IF(ISNA(VLOOKUP($B842,MeetResults!$P:$R,3,0)),"",VLOOKUP($B842,MeetResults!$P:$R,3,0)),"")</f>
        <v/>
      </c>
      <c r="I842" s="106" t="str">
        <f t="shared" si="0"/>
        <v/>
      </c>
    </row>
    <row r="843" spans="1:9" ht="14">
      <c r="A843" s="103" t="s">
        <v>203</v>
      </c>
      <c r="B843" s="107" t="s">
        <v>1367</v>
      </c>
      <c r="C843" s="103">
        <v>16</v>
      </c>
      <c r="D843" s="103" t="s">
        <v>625</v>
      </c>
      <c r="E843" s="104" t="s">
        <v>252</v>
      </c>
      <c r="F843" s="104" t="s">
        <v>252</v>
      </c>
      <c r="G843" s="104">
        <v>7</v>
      </c>
      <c r="H843" s="105" t="str">
        <f>IF($B843&gt;"''",IF(ISNA(VLOOKUP($B843,MeetResults!$D:$F,3,0)),"",VLOOKUP($B843,MeetResults!$D:$F,3,0))&amp;IF(ISNA(VLOOKUP($B843,MeetResults!$P:$R,3,0)),"",VLOOKUP($B843,MeetResults!$P:$R,3,0)),"")</f>
        <v/>
      </c>
      <c r="I843" s="106" t="str">
        <f t="shared" si="0"/>
        <v/>
      </c>
    </row>
    <row r="844" spans="1:9" ht="14">
      <c r="A844" s="103" t="s">
        <v>203</v>
      </c>
      <c r="B844" s="107" t="s">
        <v>1368</v>
      </c>
      <c r="C844" s="103">
        <v>15</v>
      </c>
      <c r="D844" s="103" t="s">
        <v>630</v>
      </c>
      <c r="E844" s="104" t="s">
        <v>252</v>
      </c>
      <c r="F844" s="104" t="s">
        <v>252</v>
      </c>
      <c r="G844" s="104">
        <v>7</v>
      </c>
      <c r="H844" s="105" t="str">
        <f>IF($B844&gt;"''",IF(ISNA(VLOOKUP($B844,MeetResults!$D:$F,3,0)),"",VLOOKUP($B844,MeetResults!$D:$F,3,0))&amp;IF(ISNA(VLOOKUP($B844,MeetResults!$P:$R,3,0)),"",VLOOKUP($B844,MeetResults!$P:$R,3,0)),"")</f>
        <v/>
      </c>
      <c r="I844" s="105" t="str">
        <f t="shared" si="0"/>
        <v/>
      </c>
    </row>
    <row r="845" spans="1:9" ht="14">
      <c r="A845" s="103" t="s">
        <v>206</v>
      </c>
      <c r="B845" s="107" t="s">
        <v>1369</v>
      </c>
      <c r="C845" s="103">
        <v>10</v>
      </c>
      <c r="D845" s="103" t="s">
        <v>625</v>
      </c>
      <c r="E845" s="104" t="s">
        <v>174</v>
      </c>
      <c r="F845" s="104" t="s">
        <v>341</v>
      </c>
      <c r="G845" s="104">
        <v>5</v>
      </c>
      <c r="H845" s="105" t="str">
        <f>IF($B845&gt;"''",IF(ISNA(VLOOKUP($B845,MeetResults!$D:$F,3,0)),"",VLOOKUP($B845,MeetResults!$D:$F,3,0))&amp;IF(ISNA(VLOOKUP($B845,MeetResults!$P:$R,3,0)),"",VLOOKUP($B845,MeetResults!$P:$R,3,0)),"")</f>
        <v/>
      </c>
      <c r="I845" s="108" t="str">
        <f t="shared" si="0"/>
        <v/>
      </c>
    </row>
    <row r="846" spans="1:9" ht="14">
      <c r="A846" s="103" t="s">
        <v>206</v>
      </c>
      <c r="B846" s="107" t="s">
        <v>468</v>
      </c>
      <c r="C846" s="103">
        <v>8</v>
      </c>
      <c r="D846" s="103" t="s">
        <v>625</v>
      </c>
      <c r="E846" s="104" t="s">
        <v>174</v>
      </c>
      <c r="F846" s="104" t="s">
        <v>341</v>
      </c>
      <c r="G846" s="104">
        <v>5</v>
      </c>
      <c r="H846" s="105" t="str">
        <f>IF($B846&gt;"''",IF(ISNA(VLOOKUP($B846,MeetResults!$D:$F,3,0)),"",VLOOKUP($B846,MeetResults!$D:$F,3,0))&amp;IF(ISNA(VLOOKUP($B846,MeetResults!$P:$R,3,0)),"",VLOOKUP($B846,MeetResults!$P:$R,3,0)),"")</f>
        <v>32.9</v>
      </c>
      <c r="I846" s="108">
        <f t="shared" si="0"/>
        <v>32.9</v>
      </c>
    </row>
    <row r="847" spans="1:9" ht="14">
      <c r="A847" s="103" t="s">
        <v>206</v>
      </c>
      <c r="B847" s="107" t="s">
        <v>538</v>
      </c>
      <c r="C847" s="103">
        <v>10</v>
      </c>
      <c r="D847" s="103" t="s">
        <v>625</v>
      </c>
      <c r="E847" s="104" t="s">
        <v>174</v>
      </c>
      <c r="F847" s="104" t="s">
        <v>341</v>
      </c>
      <c r="G847" s="104">
        <v>5</v>
      </c>
      <c r="H847" s="105" t="str">
        <f>IF($B847&gt;"''",IF(ISNA(VLOOKUP($B847,MeetResults!$D:$F,3,0)),"",VLOOKUP($B847,MeetResults!$D:$F,3,0))&amp;IF(ISNA(VLOOKUP($B847,MeetResults!$P:$R,3,0)),"",VLOOKUP($B847,MeetResults!$P:$R,3,0)),"")</f>
        <v>29.9</v>
      </c>
      <c r="I847" s="106">
        <f t="shared" si="0"/>
        <v>29.9</v>
      </c>
    </row>
    <row r="848" spans="1:9" ht="14">
      <c r="A848" s="103" t="s">
        <v>206</v>
      </c>
      <c r="B848" s="107" t="s">
        <v>1370</v>
      </c>
      <c r="C848" s="103">
        <v>8</v>
      </c>
      <c r="D848" s="103" t="s">
        <v>625</v>
      </c>
      <c r="E848" s="104" t="s">
        <v>174</v>
      </c>
      <c r="F848" s="104" t="s">
        <v>341</v>
      </c>
      <c r="G848" s="104">
        <v>5</v>
      </c>
      <c r="H848" s="105" t="str">
        <f>IF($B848&gt;"''",IF(ISNA(VLOOKUP($B848,MeetResults!$D:$F,3,0)),"",VLOOKUP($B848,MeetResults!$D:$F,3,0))&amp;IF(ISNA(VLOOKUP($B848,MeetResults!$P:$R,3,0)),"",VLOOKUP($B848,MeetResults!$P:$R,3,0)),"")</f>
        <v/>
      </c>
      <c r="I848" s="108" t="str">
        <f t="shared" si="0"/>
        <v/>
      </c>
    </row>
    <row r="849" spans="1:9" ht="14">
      <c r="A849" s="103" t="s">
        <v>206</v>
      </c>
      <c r="B849" s="107" t="s">
        <v>416</v>
      </c>
      <c r="C849" s="103">
        <v>7</v>
      </c>
      <c r="D849" s="103" t="s">
        <v>625</v>
      </c>
      <c r="E849" s="104" t="s">
        <v>174</v>
      </c>
      <c r="F849" s="104" t="s">
        <v>341</v>
      </c>
      <c r="G849" s="104">
        <v>5</v>
      </c>
      <c r="H849" s="105" t="str">
        <f>IF($B849&gt;"''",IF(ISNA(VLOOKUP($B849,MeetResults!$D:$F,3,0)),"",VLOOKUP($B849,MeetResults!$D:$F,3,0))&amp;IF(ISNA(VLOOKUP($B849,MeetResults!$P:$R,3,0)),"",VLOOKUP($B849,MeetResults!$P:$R,3,0)),"")</f>
        <v>44.7</v>
      </c>
      <c r="I849" s="105">
        <f t="shared" si="0"/>
        <v>44.7</v>
      </c>
    </row>
    <row r="850" spans="1:9" ht="14">
      <c r="A850" s="103" t="s">
        <v>206</v>
      </c>
      <c r="B850" s="107" t="s">
        <v>1371</v>
      </c>
      <c r="C850" s="103">
        <v>6</v>
      </c>
      <c r="D850" s="103" t="s">
        <v>625</v>
      </c>
      <c r="E850" s="104" t="s">
        <v>174</v>
      </c>
      <c r="F850" s="104" t="s">
        <v>341</v>
      </c>
      <c r="G850" s="104">
        <v>5</v>
      </c>
      <c r="H850" s="105" t="str">
        <f>IF($B850&gt;"''",IF(ISNA(VLOOKUP($B850,MeetResults!$D:$F,3,0)),"",VLOOKUP($B850,MeetResults!$D:$F,3,0))&amp;IF(ISNA(VLOOKUP($B850,MeetResults!$P:$R,3,0)),"",VLOOKUP($B850,MeetResults!$P:$R,3,0)),"")</f>
        <v/>
      </c>
      <c r="I850" s="108" t="str">
        <f t="shared" si="0"/>
        <v/>
      </c>
    </row>
    <row r="851" spans="1:9" ht="14">
      <c r="A851" s="103" t="s">
        <v>206</v>
      </c>
      <c r="B851" s="107" t="s">
        <v>442</v>
      </c>
      <c r="C851" s="103">
        <v>8</v>
      </c>
      <c r="D851" s="103" t="s">
        <v>625</v>
      </c>
      <c r="E851" s="104" t="s">
        <v>174</v>
      </c>
      <c r="F851" s="104" t="s">
        <v>341</v>
      </c>
      <c r="G851" s="104">
        <v>5</v>
      </c>
      <c r="H851" s="105" t="str">
        <f>IF($B851&gt;"''",IF(ISNA(VLOOKUP($B851,MeetResults!$D:$F,3,0)),"",VLOOKUP($B851,MeetResults!$D:$F,3,0))&amp;IF(ISNA(VLOOKUP($B851,MeetResults!$P:$R,3,0)),"",VLOOKUP($B851,MeetResults!$P:$R,3,0)),"")</f>
        <v>27.7</v>
      </c>
      <c r="I851" s="108">
        <f t="shared" si="0"/>
        <v>27.7</v>
      </c>
    </row>
    <row r="852" spans="1:9" ht="14">
      <c r="A852" s="103" t="s">
        <v>206</v>
      </c>
      <c r="B852" s="107" t="s">
        <v>1372</v>
      </c>
      <c r="C852" s="103">
        <v>6</v>
      </c>
      <c r="D852" s="103" t="s">
        <v>625</v>
      </c>
      <c r="E852" s="104" t="s">
        <v>174</v>
      </c>
      <c r="F852" s="104" t="s">
        <v>341</v>
      </c>
      <c r="G852" s="104">
        <v>5</v>
      </c>
      <c r="H852" s="105" t="str">
        <f>IF($B852&gt;"''",IF(ISNA(VLOOKUP($B852,MeetResults!$D:$F,3,0)),"",VLOOKUP($B852,MeetResults!$D:$F,3,0))&amp;IF(ISNA(VLOOKUP($B852,MeetResults!$P:$R,3,0)),"",VLOOKUP($B852,MeetResults!$P:$R,3,0)),"")</f>
        <v/>
      </c>
      <c r="I852" s="105" t="str">
        <f t="shared" si="0"/>
        <v/>
      </c>
    </row>
    <row r="853" spans="1:9" ht="14">
      <c r="A853" s="103" t="s">
        <v>206</v>
      </c>
      <c r="B853" s="107" t="s">
        <v>1373</v>
      </c>
      <c r="C853" s="103">
        <v>8</v>
      </c>
      <c r="D853" s="103" t="s">
        <v>625</v>
      </c>
      <c r="E853" s="104" t="s">
        <v>174</v>
      </c>
      <c r="F853" s="104" t="s">
        <v>341</v>
      </c>
      <c r="G853" s="104">
        <v>5</v>
      </c>
      <c r="H853" s="105" t="str">
        <f>IF($B853&gt;"''",IF(ISNA(VLOOKUP($B853,MeetResults!$D:$F,3,0)),"",VLOOKUP($B853,MeetResults!$D:$F,3,0))&amp;IF(ISNA(VLOOKUP($B853,MeetResults!$P:$R,3,0)),"",VLOOKUP($B853,MeetResults!$P:$R,3,0)),"")</f>
        <v/>
      </c>
      <c r="I853" s="106" t="str">
        <f t="shared" si="0"/>
        <v/>
      </c>
    </row>
    <row r="854" spans="1:9" ht="14">
      <c r="A854" s="103" t="s">
        <v>206</v>
      </c>
      <c r="B854" s="107" t="s">
        <v>1374</v>
      </c>
      <c r="C854" s="103">
        <v>10</v>
      </c>
      <c r="D854" s="103" t="s">
        <v>625</v>
      </c>
      <c r="E854" s="104" t="s">
        <v>174</v>
      </c>
      <c r="F854" s="104" t="s">
        <v>341</v>
      </c>
      <c r="G854" s="104">
        <v>5</v>
      </c>
      <c r="H854" s="105" t="str">
        <f>IF($B854&gt;"''",IF(ISNA(VLOOKUP($B854,MeetResults!$D:$F,3,0)),"",VLOOKUP($B854,MeetResults!$D:$F,3,0))&amp;IF(ISNA(VLOOKUP($B854,MeetResults!$P:$R,3,0)),"",VLOOKUP($B854,MeetResults!$P:$R,3,0)),"")</f>
        <v/>
      </c>
      <c r="I854" s="105" t="str">
        <f t="shared" si="0"/>
        <v/>
      </c>
    </row>
    <row r="855" spans="1:9" ht="14">
      <c r="A855" s="103" t="s">
        <v>206</v>
      </c>
      <c r="B855" s="107" t="s">
        <v>1375</v>
      </c>
      <c r="C855" s="103">
        <v>8</v>
      </c>
      <c r="D855" s="103" t="s">
        <v>625</v>
      </c>
      <c r="E855" s="104" t="s">
        <v>174</v>
      </c>
      <c r="F855" s="104" t="s">
        <v>341</v>
      </c>
      <c r="G855" s="104">
        <v>5</v>
      </c>
      <c r="H855" s="105" t="str">
        <f>IF($B855&gt;"''",IF(ISNA(VLOOKUP($B855,MeetResults!$D:$F,3,0)),"",VLOOKUP($B855,MeetResults!$D:$F,3,0))&amp;IF(ISNA(VLOOKUP($B855,MeetResults!$P:$R,3,0)),"",VLOOKUP($B855,MeetResults!$P:$R,3,0)),"")</f>
        <v/>
      </c>
      <c r="I855" s="105" t="str">
        <f t="shared" si="0"/>
        <v/>
      </c>
    </row>
    <row r="856" spans="1:9" ht="14">
      <c r="A856" s="103" t="s">
        <v>206</v>
      </c>
      <c r="B856" s="107" t="s">
        <v>401</v>
      </c>
      <c r="C856" s="103">
        <v>7</v>
      </c>
      <c r="D856" s="103" t="s">
        <v>630</v>
      </c>
      <c r="E856" s="104" t="s">
        <v>174</v>
      </c>
      <c r="F856" s="104" t="s">
        <v>341</v>
      </c>
      <c r="G856" s="104">
        <v>5</v>
      </c>
      <c r="H856" s="105" t="str">
        <f>IF($B856&gt;"''",IF(ISNA(VLOOKUP($B856,MeetResults!$D:$F,3,0)),"",VLOOKUP($B856,MeetResults!$D:$F,3,0))&amp;IF(ISNA(VLOOKUP($B856,MeetResults!$P:$R,3,0)),"",VLOOKUP($B856,MeetResults!$P:$R,3,0)),"")</f>
        <v>34.4</v>
      </c>
      <c r="I856" s="108">
        <f t="shared" si="0"/>
        <v>34.4</v>
      </c>
    </row>
    <row r="857" spans="1:9" ht="14">
      <c r="A857" s="103" t="s">
        <v>206</v>
      </c>
      <c r="B857" s="107" t="s">
        <v>410</v>
      </c>
      <c r="C857" s="103">
        <v>7</v>
      </c>
      <c r="D857" s="103" t="s">
        <v>630</v>
      </c>
      <c r="E857" s="104" t="s">
        <v>174</v>
      </c>
      <c r="F857" s="104" t="s">
        <v>341</v>
      </c>
      <c r="G857" s="104">
        <v>5</v>
      </c>
      <c r="H857" s="105" t="str">
        <f>IF($B857&gt;"''",IF(ISNA(VLOOKUP($B857,MeetResults!$D:$F,3,0)),"",VLOOKUP($B857,MeetResults!$D:$F,3,0))&amp;IF(ISNA(VLOOKUP($B857,MeetResults!$P:$R,3,0)),"",VLOOKUP($B857,MeetResults!$P:$R,3,0)),"")</f>
        <v>29.3</v>
      </c>
      <c r="I857" s="105">
        <f t="shared" si="0"/>
        <v>29.3</v>
      </c>
    </row>
    <row r="858" spans="1:9" ht="14">
      <c r="A858" s="103" t="s">
        <v>206</v>
      </c>
      <c r="B858" s="107" t="s">
        <v>1376</v>
      </c>
      <c r="C858" s="103">
        <v>10</v>
      </c>
      <c r="D858" s="103" t="s">
        <v>630</v>
      </c>
      <c r="E858" s="104" t="s">
        <v>174</v>
      </c>
      <c r="F858" s="104" t="s">
        <v>341</v>
      </c>
      <c r="G858" s="104">
        <v>5</v>
      </c>
      <c r="H858" s="105" t="str">
        <f>IF($B858&gt;"''",IF(ISNA(VLOOKUP($B858,MeetResults!$D:$F,3,0)),"",VLOOKUP($B858,MeetResults!$D:$F,3,0))&amp;IF(ISNA(VLOOKUP($B858,MeetResults!$P:$R,3,0)),"",VLOOKUP($B858,MeetResults!$P:$R,3,0)),"")</f>
        <v/>
      </c>
      <c r="I858" s="108" t="str">
        <f t="shared" si="0"/>
        <v/>
      </c>
    </row>
    <row r="859" spans="1:9" ht="14">
      <c r="A859" s="103" t="s">
        <v>206</v>
      </c>
      <c r="B859" s="107" t="s">
        <v>348</v>
      </c>
      <c r="C859" s="103">
        <v>5</v>
      </c>
      <c r="D859" s="103" t="s">
        <v>630</v>
      </c>
      <c r="E859" s="104" t="s">
        <v>174</v>
      </c>
      <c r="F859" s="104" t="s">
        <v>341</v>
      </c>
      <c r="G859" s="104">
        <v>5</v>
      </c>
      <c r="H859" s="105" t="str">
        <f>IF($B859&gt;"''",IF(ISNA(VLOOKUP($B859,MeetResults!$D:$F,3,0)),"",VLOOKUP($B859,MeetResults!$D:$F,3,0))&amp;IF(ISNA(VLOOKUP($B859,MeetResults!$P:$R,3,0)),"",VLOOKUP($B859,MeetResults!$P:$R,3,0)),"")</f>
        <v>23.25</v>
      </c>
      <c r="I859" s="108">
        <f t="shared" si="0"/>
        <v>23.25</v>
      </c>
    </row>
    <row r="860" spans="1:9" ht="14">
      <c r="A860" s="103" t="s">
        <v>206</v>
      </c>
      <c r="B860" s="107" t="s">
        <v>1377</v>
      </c>
      <c r="C860" s="103">
        <v>7</v>
      </c>
      <c r="D860" s="103" t="s">
        <v>630</v>
      </c>
      <c r="E860" s="104" t="s">
        <v>174</v>
      </c>
      <c r="F860" s="104" t="s">
        <v>341</v>
      </c>
      <c r="G860" s="104">
        <v>5</v>
      </c>
      <c r="H860" s="105" t="str">
        <f>IF($B860&gt;"''",IF(ISNA(VLOOKUP($B860,MeetResults!$D:$F,3,0)),"",VLOOKUP($B860,MeetResults!$D:$F,3,0))&amp;IF(ISNA(VLOOKUP($B860,MeetResults!$P:$R,3,0)),"",VLOOKUP($B860,MeetResults!$P:$R,3,0)),"")</f>
        <v/>
      </c>
      <c r="I860" s="108" t="str">
        <f t="shared" si="0"/>
        <v/>
      </c>
    </row>
    <row r="861" spans="1:9" ht="14">
      <c r="A861" s="103" t="s">
        <v>206</v>
      </c>
      <c r="B861" s="107" t="s">
        <v>1378</v>
      </c>
      <c r="C861" s="103">
        <v>9</v>
      </c>
      <c r="D861" s="103" t="s">
        <v>630</v>
      </c>
      <c r="E861" s="104" t="s">
        <v>174</v>
      </c>
      <c r="F861" s="104" t="s">
        <v>341</v>
      </c>
      <c r="G861" s="104">
        <v>5</v>
      </c>
      <c r="H861" s="105" t="str">
        <f>IF($B861&gt;"''",IF(ISNA(VLOOKUP($B861,MeetResults!$D:$F,3,0)),"",VLOOKUP($B861,MeetResults!$D:$F,3,0))&amp;IF(ISNA(VLOOKUP($B861,MeetResults!$P:$R,3,0)),"",VLOOKUP($B861,MeetResults!$P:$R,3,0)),"")</f>
        <v/>
      </c>
      <c r="I861" s="108" t="str">
        <f t="shared" si="0"/>
        <v/>
      </c>
    </row>
    <row r="862" spans="1:9" ht="14">
      <c r="A862" s="103" t="s">
        <v>206</v>
      </c>
      <c r="B862" s="107" t="s">
        <v>421</v>
      </c>
      <c r="C862" s="103">
        <v>7</v>
      </c>
      <c r="D862" s="103" t="s">
        <v>630</v>
      </c>
      <c r="E862" s="104" t="s">
        <v>174</v>
      </c>
      <c r="F862" s="104" t="s">
        <v>341</v>
      </c>
      <c r="G862" s="104">
        <v>5</v>
      </c>
      <c r="H862" s="105" t="str">
        <f>IF($B862&gt;"''",IF(ISNA(VLOOKUP($B862,MeetResults!$D:$F,3,0)),"",VLOOKUP($B862,MeetResults!$D:$F,3,0))&amp;IF(ISNA(VLOOKUP($B862,MeetResults!$P:$R,3,0)),"",VLOOKUP($B862,MeetResults!$P:$R,3,0)),"")</f>
        <v>31.55</v>
      </c>
      <c r="I862" s="106">
        <f t="shared" si="0"/>
        <v>31.55</v>
      </c>
    </row>
    <row r="863" spans="1:9" ht="14">
      <c r="A863" s="103" t="s">
        <v>206</v>
      </c>
      <c r="B863" s="107" t="s">
        <v>1379</v>
      </c>
      <c r="C863" s="103">
        <v>10</v>
      </c>
      <c r="D863" s="103" t="s">
        <v>630</v>
      </c>
      <c r="E863" s="104" t="s">
        <v>174</v>
      </c>
      <c r="F863" s="104" t="s">
        <v>341</v>
      </c>
      <c r="G863" s="104">
        <v>5</v>
      </c>
      <c r="H863" s="105" t="str">
        <f>IF($B863&gt;"''",IF(ISNA(VLOOKUP($B863,MeetResults!$D:$F,3,0)),"",VLOOKUP($B863,MeetResults!$D:$F,3,0))&amp;IF(ISNA(VLOOKUP($B863,MeetResults!$P:$R,3,0)),"",VLOOKUP($B863,MeetResults!$P:$R,3,0)),"")</f>
        <v/>
      </c>
      <c r="I863" s="108" t="str">
        <f t="shared" si="0"/>
        <v/>
      </c>
    </row>
    <row r="864" spans="1:9" ht="14">
      <c r="A864" s="103" t="s">
        <v>206</v>
      </c>
      <c r="B864" s="107" t="s">
        <v>403</v>
      </c>
      <c r="C864" s="103">
        <v>7</v>
      </c>
      <c r="D864" s="103" t="s">
        <v>630</v>
      </c>
      <c r="E864" s="104" t="s">
        <v>174</v>
      </c>
      <c r="F864" s="104" t="s">
        <v>341</v>
      </c>
      <c r="G864" s="104">
        <v>5</v>
      </c>
      <c r="H864" s="105" t="str">
        <f>IF($B864&gt;"''",IF(ISNA(VLOOKUP($B864,MeetResults!$D:$F,3,0)),"",VLOOKUP($B864,MeetResults!$D:$F,3,0))&amp;IF(ISNA(VLOOKUP($B864,MeetResults!$P:$R,3,0)),"",VLOOKUP($B864,MeetResults!$P:$R,3,0)),"")</f>
        <v>34.95</v>
      </c>
      <c r="I864" s="106">
        <f t="shared" si="0"/>
        <v>34.950000000000003</v>
      </c>
    </row>
    <row r="865" spans="1:9" ht="14">
      <c r="A865" s="103" t="s">
        <v>206</v>
      </c>
      <c r="B865" s="107" t="s">
        <v>1380</v>
      </c>
      <c r="C865" s="103">
        <v>10</v>
      </c>
      <c r="D865" s="103" t="s">
        <v>630</v>
      </c>
      <c r="E865" s="104" t="s">
        <v>174</v>
      </c>
      <c r="F865" s="104" t="s">
        <v>341</v>
      </c>
      <c r="G865" s="104">
        <v>5</v>
      </c>
      <c r="H865" s="105" t="str">
        <f>IF($B865&gt;"''",IF(ISNA(VLOOKUP($B865,MeetResults!$D:$F,3,0)),"",VLOOKUP($B865,MeetResults!$D:$F,3,0))&amp;IF(ISNA(VLOOKUP($B865,MeetResults!$P:$R,3,0)),"",VLOOKUP($B865,MeetResults!$P:$R,3,0)),"")</f>
        <v/>
      </c>
      <c r="I865" s="106" t="str">
        <f t="shared" si="0"/>
        <v/>
      </c>
    </row>
    <row r="866" spans="1:9" ht="14">
      <c r="A866" s="103" t="s">
        <v>206</v>
      </c>
      <c r="B866" s="107" t="s">
        <v>1381</v>
      </c>
      <c r="C866" s="103">
        <v>5</v>
      </c>
      <c r="D866" s="103" t="s">
        <v>630</v>
      </c>
      <c r="E866" s="104" t="s">
        <v>174</v>
      </c>
      <c r="F866" s="104" t="s">
        <v>341</v>
      </c>
      <c r="G866" s="104">
        <v>5</v>
      </c>
      <c r="H866" s="105" t="str">
        <f>IF($B866&gt;"''",IF(ISNA(VLOOKUP($B866,MeetResults!$D:$F,3,0)),"",VLOOKUP($B866,MeetResults!$D:$F,3,0))&amp;IF(ISNA(VLOOKUP($B866,MeetResults!$P:$R,3,0)),"",VLOOKUP($B866,MeetResults!$P:$R,3,0)),"")</f>
        <v/>
      </c>
      <c r="I866" s="105" t="str">
        <f t="shared" si="0"/>
        <v/>
      </c>
    </row>
    <row r="867" spans="1:9" ht="14">
      <c r="A867" s="103" t="s">
        <v>206</v>
      </c>
      <c r="B867" s="107" t="s">
        <v>1382</v>
      </c>
      <c r="C867" s="103">
        <v>9</v>
      </c>
      <c r="D867" s="103" t="s">
        <v>630</v>
      </c>
      <c r="E867" s="104" t="s">
        <v>174</v>
      </c>
      <c r="F867" s="104" t="s">
        <v>341</v>
      </c>
      <c r="G867" s="104">
        <v>5</v>
      </c>
      <c r="H867" s="105" t="str">
        <f>IF($B867&gt;"''",IF(ISNA(VLOOKUP($B867,MeetResults!$D:$F,3,0)),"",VLOOKUP($B867,MeetResults!$D:$F,3,0))&amp;IF(ISNA(VLOOKUP($B867,MeetResults!$P:$R,3,0)),"",VLOOKUP($B867,MeetResults!$P:$R,3,0)),"")</f>
        <v/>
      </c>
      <c r="I867" s="105" t="str">
        <f t="shared" si="0"/>
        <v/>
      </c>
    </row>
    <row r="868" spans="1:9" ht="14">
      <c r="A868" s="103" t="s">
        <v>206</v>
      </c>
      <c r="B868" s="107" t="s">
        <v>1383</v>
      </c>
      <c r="C868" s="103">
        <v>10</v>
      </c>
      <c r="D868" s="103" t="s">
        <v>630</v>
      </c>
      <c r="E868" s="104" t="s">
        <v>174</v>
      </c>
      <c r="F868" s="104" t="s">
        <v>341</v>
      </c>
      <c r="G868" s="104">
        <v>5</v>
      </c>
      <c r="H868" s="105" t="str">
        <f>IF($B868&gt;"''",IF(ISNA(VLOOKUP($B868,MeetResults!$D:$F,3,0)),"",VLOOKUP($B868,MeetResults!$D:$F,3,0))&amp;IF(ISNA(VLOOKUP($B868,MeetResults!$P:$R,3,0)),"",VLOOKUP($B868,MeetResults!$P:$R,3,0)),"")</f>
        <v/>
      </c>
      <c r="I868" s="105" t="str">
        <f t="shared" si="0"/>
        <v/>
      </c>
    </row>
    <row r="869" spans="1:9" ht="14">
      <c r="A869" s="103" t="s">
        <v>206</v>
      </c>
      <c r="B869" s="107" t="s">
        <v>1384</v>
      </c>
      <c r="C869" s="103">
        <v>9</v>
      </c>
      <c r="D869" s="103" t="s">
        <v>630</v>
      </c>
      <c r="E869" s="104" t="s">
        <v>174</v>
      </c>
      <c r="F869" s="104" t="s">
        <v>341</v>
      </c>
      <c r="G869" s="104">
        <v>5</v>
      </c>
      <c r="H869" s="105" t="str">
        <f>IF($B869&gt;"''",IF(ISNA(VLOOKUP($B869,MeetResults!$D:$F,3,0)),"",VLOOKUP($B869,MeetResults!$D:$F,3,0))&amp;IF(ISNA(VLOOKUP($B869,MeetResults!$P:$R,3,0)),"",VLOOKUP($B869,MeetResults!$P:$R,3,0)),"")</f>
        <v/>
      </c>
      <c r="I869" s="108" t="str">
        <f t="shared" si="0"/>
        <v/>
      </c>
    </row>
    <row r="870" spans="1:9" ht="14">
      <c r="A870" s="103" t="s">
        <v>206</v>
      </c>
      <c r="B870" s="107" t="s">
        <v>1385</v>
      </c>
      <c r="C870" s="103">
        <v>8</v>
      </c>
      <c r="D870" s="103" t="s">
        <v>630</v>
      </c>
      <c r="E870" s="104" t="s">
        <v>174</v>
      </c>
      <c r="F870" s="104" t="s">
        <v>341</v>
      </c>
      <c r="G870" s="104">
        <v>5</v>
      </c>
      <c r="H870" s="105" t="str">
        <f>IF($B870&gt;"''",IF(ISNA(VLOOKUP($B870,MeetResults!$D:$F,3,0)),"",VLOOKUP($B870,MeetResults!$D:$F,3,0))&amp;IF(ISNA(VLOOKUP($B870,MeetResults!$P:$R,3,0)),"",VLOOKUP($B870,MeetResults!$P:$R,3,0)),"")</f>
        <v/>
      </c>
      <c r="I870" s="106" t="str">
        <f t="shared" si="0"/>
        <v/>
      </c>
    </row>
    <row r="871" spans="1:9" ht="14">
      <c r="A871" s="103" t="s">
        <v>206</v>
      </c>
      <c r="B871" s="107" t="s">
        <v>1386</v>
      </c>
      <c r="C871" s="103">
        <v>13</v>
      </c>
      <c r="D871" s="103" t="s">
        <v>625</v>
      </c>
      <c r="E871" s="104" t="s">
        <v>342</v>
      </c>
      <c r="F871" s="104" t="s">
        <v>252</v>
      </c>
      <c r="G871" s="104">
        <v>5</v>
      </c>
      <c r="H871" s="105" t="str">
        <f>IF($B871&gt;"''",IF(ISNA(VLOOKUP($B871,MeetResults!$D:$F,3,0)),"",VLOOKUP($B871,MeetResults!$D:$F,3,0))&amp;IF(ISNA(VLOOKUP($B871,MeetResults!$P:$R,3,0)),"",VLOOKUP($B871,MeetResults!$P:$R,3,0)),"")</f>
        <v/>
      </c>
      <c r="I871" s="105" t="str">
        <f t="shared" si="0"/>
        <v/>
      </c>
    </row>
    <row r="872" spans="1:9" ht="14">
      <c r="A872" s="103" t="s">
        <v>206</v>
      </c>
      <c r="B872" s="107" t="s">
        <v>1387</v>
      </c>
      <c r="C872" s="103">
        <v>13</v>
      </c>
      <c r="D872" s="103" t="s">
        <v>625</v>
      </c>
      <c r="E872" s="104" t="s">
        <v>342</v>
      </c>
      <c r="F872" s="104" t="s">
        <v>252</v>
      </c>
      <c r="G872" s="104">
        <v>5</v>
      </c>
      <c r="H872" s="105" t="str">
        <f>IF($B872&gt;"''",IF(ISNA(VLOOKUP($B872,MeetResults!$D:$F,3,0)),"",VLOOKUP($B872,MeetResults!$D:$F,3,0))&amp;IF(ISNA(VLOOKUP($B872,MeetResults!$P:$R,3,0)),"",VLOOKUP($B872,MeetResults!$P:$R,3,0)),"")</f>
        <v/>
      </c>
      <c r="I872" s="106" t="str">
        <f t="shared" si="0"/>
        <v/>
      </c>
    </row>
    <row r="873" spans="1:9" ht="14">
      <c r="A873" s="103" t="s">
        <v>206</v>
      </c>
      <c r="B873" s="107" t="s">
        <v>1388</v>
      </c>
      <c r="C873" s="103">
        <v>13</v>
      </c>
      <c r="D873" s="103" t="s">
        <v>625</v>
      </c>
      <c r="E873" s="104" t="s">
        <v>342</v>
      </c>
      <c r="F873" s="104" t="s">
        <v>252</v>
      </c>
      <c r="G873" s="104">
        <v>5</v>
      </c>
      <c r="H873" s="105" t="str">
        <f>IF($B873&gt;"''",IF(ISNA(VLOOKUP($B873,MeetResults!$D:$F,3,0)),"",VLOOKUP($B873,MeetResults!$D:$F,3,0))&amp;IF(ISNA(VLOOKUP($B873,MeetResults!$P:$R,3,0)),"",VLOOKUP($B873,MeetResults!$P:$R,3,0)),"")</f>
        <v/>
      </c>
      <c r="I873" s="108" t="str">
        <f t="shared" si="0"/>
        <v/>
      </c>
    </row>
    <row r="874" spans="1:9" ht="14">
      <c r="A874" s="103" t="s">
        <v>206</v>
      </c>
      <c r="B874" s="107" t="s">
        <v>1389</v>
      </c>
      <c r="C874" s="103">
        <v>14</v>
      </c>
      <c r="D874" s="103" t="s">
        <v>625</v>
      </c>
      <c r="E874" s="104" t="s">
        <v>342</v>
      </c>
      <c r="F874" s="104" t="s">
        <v>252</v>
      </c>
      <c r="G874" s="104">
        <v>5</v>
      </c>
      <c r="H874" s="105" t="str">
        <f>IF($B874&gt;"''",IF(ISNA(VLOOKUP($B874,MeetResults!$D:$F,3,0)),"",VLOOKUP($B874,MeetResults!$D:$F,3,0))&amp;IF(ISNA(VLOOKUP($B874,MeetResults!$P:$R,3,0)),"",VLOOKUP($B874,MeetResults!$P:$R,3,0)),"")</f>
        <v/>
      </c>
      <c r="I874" s="105" t="str">
        <f t="shared" si="0"/>
        <v/>
      </c>
    </row>
    <row r="875" spans="1:9" ht="14">
      <c r="A875" s="103" t="s">
        <v>206</v>
      </c>
      <c r="B875" s="107" t="s">
        <v>1390</v>
      </c>
      <c r="C875" s="103">
        <v>13</v>
      </c>
      <c r="D875" s="103" t="s">
        <v>630</v>
      </c>
      <c r="E875" s="104" t="s">
        <v>342</v>
      </c>
      <c r="F875" s="104" t="s">
        <v>252</v>
      </c>
      <c r="G875" s="104">
        <v>5</v>
      </c>
      <c r="H875" s="105" t="str">
        <f>IF($B875&gt;"''",IF(ISNA(VLOOKUP($B875,MeetResults!$D:$F,3,0)),"",VLOOKUP($B875,MeetResults!$D:$F,3,0))&amp;IF(ISNA(VLOOKUP($B875,MeetResults!$P:$R,3,0)),"",VLOOKUP($B875,MeetResults!$P:$R,3,0)),"")</f>
        <v/>
      </c>
      <c r="I875" s="108" t="str">
        <f t="shared" si="0"/>
        <v/>
      </c>
    </row>
    <row r="876" spans="1:9" ht="14">
      <c r="A876" s="103" t="s">
        <v>206</v>
      </c>
      <c r="B876" s="107" t="s">
        <v>1391</v>
      </c>
      <c r="C876" s="103">
        <v>13</v>
      </c>
      <c r="D876" s="103" t="s">
        <v>630</v>
      </c>
      <c r="E876" s="104" t="s">
        <v>342</v>
      </c>
      <c r="F876" s="104" t="s">
        <v>252</v>
      </c>
      <c r="G876" s="104">
        <v>5</v>
      </c>
      <c r="H876" s="105" t="str">
        <f>IF($B876&gt;"''",IF(ISNA(VLOOKUP($B876,MeetResults!$D:$F,3,0)),"",VLOOKUP($B876,MeetResults!$D:$F,3,0))&amp;IF(ISNA(VLOOKUP($B876,MeetResults!$P:$R,3,0)),"",VLOOKUP($B876,MeetResults!$P:$R,3,0)),"")</f>
        <v/>
      </c>
      <c r="I876" s="106" t="str">
        <f t="shared" si="0"/>
        <v/>
      </c>
    </row>
    <row r="877" spans="1:9" ht="14">
      <c r="A877" s="103" t="s">
        <v>206</v>
      </c>
      <c r="B877" s="107" t="s">
        <v>1392</v>
      </c>
      <c r="C877" s="103">
        <v>13</v>
      </c>
      <c r="D877" s="103" t="s">
        <v>630</v>
      </c>
      <c r="E877" s="104" t="s">
        <v>342</v>
      </c>
      <c r="F877" s="104" t="s">
        <v>252</v>
      </c>
      <c r="G877" s="104">
        <v>5</v>
      </c>
      <c r="H877" s="105" t="str">
        <f>IF($B877&gt;"''",IF(ISNA(VLOOKUP($B877,MeetResults!$D:$F,3,0)),"",VLOOKUP($B877,MeetResults!$D:$F,3,0))&amp;IF(ISNA(VLOOKUP($B877,MeetResults!$P:$R,3,0)),"",VLOOKUP($B877,MeetResults!$P:$R,3,0)),"")</f>
        <v/>
      </c>
      <c r="I877" s="106" t="str">
        <f t="shared" si="0"/>
        <v/>
      </c>
    </row>
    <row r="878" spans="1:9" ht="14">
      <c r="A878" s="103" t="s">
        <v>206</v>
      </c>
      <c r="B878" s="107" t="s">
        <v>1394</v>
      </c>
      <c r="C878" s="103">
        <v>13</v>
      </c>
      <c r="D878" s="103" t="s">
        <v>630</v>
      </c>
      <c r="E878" s="104" t="s">
        <v>342</v>
      </c>
      <c r="F878" s="104" t="s">
        <v>252</v>
      </c>
      <c r="G878" s="104">
        <v>5</v>
      </c>
      <c r="H878" s="105" t="str">
        <f>IF($B878&gt;"''",IF(ISNA(VLOOKUP($B878,MeetResults!$D:$F,3,0)),"",VLOOKUP($B878,MeetResults!$D:$F,3,0))&amp;IF(ISNA(VLOOKUP($B878,MeetResults!$P:$R,3,0)),"",VLOOKUP($B878,MeetResults!$P:$R,3,0)),"")</f>
        <v/>
      </c>
      <c r="I878" s="108" t="str">
        <f t="shared" si="0"/>
        <v/>
      </c>
    </row>
    <row r="879" spans="1:9" ht="14">
      <c r="A879" s="103" t="s">
        <v>206</v>
      </c>
      <c r="B879" s="107" t="s">
        <v>1395</v>
      </c>
      <c r="C879" s="103">
        <v>14</v>
      </c>
      <c r="D879" s="103" t="s">
        <v>630</v>
      </c>
      <c r="E879" s="104" t="s">
        <v>342</v>
      </c>
      <c r="F879" s="104" t="s">
        <v>252</v>
      </c>
      <c r="G879" s="104">
        <v>5</v>
      </c>
      <c r="H879" s="105" t="str">
        <f>IF($B879&gt;"''",IF(ISNA(VLOOKUP($B879,MeetResults!$D:$F,3,0)),"",VLOOKUP($B879,MeetResults!$D:$F,3,0))&amp;IF(ISNA(VLOOKUP($B879,MeetResults!$P:$R,3,0)),"",VLOOKUP($B879,MeetResults!$P:$R,3,0)),"")</f>
        <v/>
      </c>
      <c r="I879" s="108" t="str">
        <f t="shared" si="0"/>
        <v/>
      </c>
    </row>
    <row r="880" spans="1:9" ht="14">
      <c r="A880" s="103" t="s">
        <v>206</v>
      </c>
      <c r="B880" s="107" t="s">
        <v>1396</v>
      </c>
      <c r="C880" s="103">
        <v>14</v>
      </c>
      <c r="D880" s="103" t="s">
        <v>630</v>
      </c>
      <c r="E880" s="104" t="s">
        <v>342</v>
      </c>
      <c r="F880" s="104" t="s">
        <v>252</v>
      </c>
      <c r="G880" s="104">
        <v>5</v>
      </c>
      <c r="H880" s="105" t="str">
        <f>IF($B880&gt;"''",IF(ISNA(VLOOKUP($B880,MeetResults!$D:$F,3,0)),"",VLOOKUP($B880,MeetResults!$D:$F,3,0))&amp;IF(ISNA(VLOOKUP($B880,MeetResults!$P:$R,3,0)),"",VLOOKUP($B880,MeetResults!$P:$R,3,0)),"")</f>
        <v/>
      </c>
      <c r="I880" s="105" t="str">
        <f t="shared" si="0"/>
        <v/>
      </c>
    </row>
    <row r="881" spans="1:9" ht="14">
      <c r="A881" s="103" t="s">
        <v>206</v>
      </c>
      <c r="B881" s="107" t="s">
        <v>1397</v>
      </c>
      <c r="C881" s="103">
        <v>12</v>
      </c>
      <c r="D881" s="103" t="s">
        <v>625</v>
      </c>
      <c r="E881" s="104" t="s">
        <v>341</v>
      </c>
      <c r="F881" s="104" t="s">
        <v>342</v>
      </c>
      <c r="G881" s="104">
        <v>5</v>
      </c>
      <c r="H881" s="105" t="str">
        <f>IF($B881&gt;"''",IF(ISNA(VLOOKUP($B881,MeetResults!$D:$F,3,0)),"",VLOOKUP($B881,MeetResults!$D:$F,3,0))&amp;IF(ISNA(VLOOKUP($B881,MeetResults!$P:$R,3,0)),"",VLOOKUP($B881,MeetResults!$P:$R,3,0)),"")</f>
        <v/>
      </c>
      <c r="I881" s="108" t="str">
        <f t="shared" si="0"/>
        <v/>
      </c>
    </row>
    <row r="882" spans="1:9" ht="14">
      <c r="A882" s="103" t="s">
        <v>206</v>
      </c>
      <c r="B882" s="107" t="s">
        <v>1398</v>
      </c>
      <c r="C882" s="103">
        <v>12</v>
      </c>
      <c r="D882" s="103" t="s">
        <v>625</v>
      </c>
      <c r="E882" s="104" t="s">
        <v>341</v>
      </c>
      <c r="F882" s="104" t="s">
        <v>342</v>
      </c>
      <c r="G882" s="104">
        <v>5</v>
      </c>
      <c r="H882" s="105" t="str">
        <f>IF($B882&gt;"''",IF(ISNA(VLOOKUP($B882,MeetResults!$D:$F,3,0)),"",VLOOKUP($B882,MeetResults!$D:$F,3,0))&amp;IF(ISNA(VLOOKUP($B882,MeetResults!$P:$R,3,0)),"",VLOOKUP($B882,MeetResults!$P:$R,3,0)),"")</f>
        <v/>
      </c>
      <c r="I882" s="108" t="str">
        <f t="shared" si="0"/>
        <v/>
      </c>
    </row>
    <row r="883" spans="1:9" ht="14">
      <c r="A883" s="103" t="s">
        <v>206</v>
      </c>
      <c r="B883" s="107" t="s">
        <v>1399</v>
      </c>
      <c r="C883" s="103">
        <v>11</v>
      </c>
      <c r="D883" s="103" t="s">
        <v>625</v>
      </c>
      <c r="E883" s="104" t="s">
        <v>341</v>
      </c>
      <c r="F883" s="104" t="s">
        <v>342</v>
      </c>
      <c r="G883" s="104">
        <v>5</v>
      </c>
      <c r="H883" s="105" t="str">
        <f>IF($B883&gt;"''",IF(ISNA(VLOOKUP($B883,MeetResults!$D:$F,3,0)),"",VLOOKUP($B883,MeetResults!$D:$F,3,0))&amp;IF(ISNA(VLOOKUP($B883,MeetResults!$P:$R,3,0)),"",VLOOKUP($B883,MeetResults!$P:$R,3,0)),"")</f>
        <v/>
      </c>
      <c r="I883" s="108" t="str">
        <f t="shared" si="0"/>
        <v/>
      </c>
    </row>
    <row r="884" spans="1:9" ht="14">
      <c r="A884" s="103" t="s">
        <v>206</v>
      </c>
      <c r="B884" s="107" t="s">
        <v>1400</v>
      </c>
      <c r="C884" s="103">
        <v>11</v>
      </c>
      <c r="D884" s="103" t="s">
        <v>625</v>
      </c>
      <c r="E884" s="104" t="s">
        <v>341</v>
      </c>
      <c r="F884" s="104" t="s">
        <v>342</v>
      </c>
      <c r="G884" s="104">
        <v>5</v>
      </c>
      <c r="H884" s="105" t="str">
        <f>IF($B884&gt;"''",IF(ISNA(VLOOKUP($B884,MeetResults!$D:$F,3,0)),"",VLOOKUP($B884,MeetResults!$D:$F,3,0))&amp;IF(ISNA(VLOOKUP($B884,MeetResults!$P:$R,3,0)),"",VLOOKUP($B884,MeetResults!$P:$R,3,0)),"")</f>
        <v/>
      </c>
      <c r="I884" s="106" t="str">
        <f t="shared" si="0"/>
        <v/>
      </c>
    </row>
    <row r="885" spans="1:9" ht="14">
      <c r="A885" s="103" t="s">
        <v>206</v>
      </c>
      <c r="B885" s="107" t="s">
        <v>1401</v>
      </c>
      <c r="C885" s="103">
        <v>12</v>
      </c>
      <c r="D885" s="103" t="s">
        <v>625</v>
      </c>
      <c r="E885" s="104" t="s">
        <v>341</v>
      </c>
      <c r="F885" s="104" t="s">
        <v>342</v>
      </c>
      <c r="G885" s="104">
        <v>5</v>
      </c>
      <c r="H885" s="105" t="str">
        <f>IF($B885&gt;"''",IF(ISNA(VLOOKUP($B885,MeetResults!$D:$F,3,0)),"",VLOOKUP($B885,MeetResults!$D:$F,3,0))&amp;IF(ISNA(VLOOKUP($B885,MeetResults!$P:$R,3,0)),"",VLOOKUP($B885,MeetResults!$P:$R,3,0)),"")</f>
        <v/>
      </c>
      <c r="I885" s="105" t="str">
        <f t="shared" si="0"/>
        <v/>
      </c>
    </row>
    <row r="886" spans="1:9" ht="14">
      <c r="A886" s="103" t="s">
        <v>206</v>
      </c>
      <c r="B886" s="107" t="s">
        <v>1402</v>
      </c>
      <c r="C886" s="103">
        <v>11</v>
      </c>
      <c r="D886" s="103" t="s">
        <v>625</v>
      </c>
      <c r="E886" s="104" t="s">
        <v>341</v>
      </c>
      <c r="F886" s="104" t="s">
        <v>342</v>
      </c>
      <c r="G886" s="104">
        <v>5</v>
      </c>
      <c r="H886" s="105" t="str">
        <f>IF($B886&gt;"''",IF(ISNA(VLOOKUP($B886,MeetResults!$D:$F,3,0)),"",VLOOKUP($B886,MeetResults!$D:$F,3,0))&amp;IF(ISNA(VLOOKUP($B886,MeetResults!$P:$R,3,0)),"",VLOOKUP($B886,MeetResults!$P:$R,3,0)),"")</f>
        <v/>
      </c>
      <c r="I886" s="108" t="str">
        <f t="shared" si="0"/>
        <v/>
      </c>
    </row>
    <row r="887" spans="1:9" ht="14">
      <c r="A887" s="103" t="s">
        <v>206</v>
      </c>
      <c r="B887" s="107" t="s">
        <v>1403</v>
      </c>
      <c r="C887" s="103">
        <v>11</v>
      </c>
      <c r="D887" s="103" t="s">
        <v>630</v>
      </c>
      <c r="E887" s="104" t="s">
        <v>341</v>
      </c>
      <c r="F887" s="104" t="s">
        <v>342</v>
      </c>
      <c r="G887" s="104">
        <v>5</v>
      </c>
      <c r="H887" s="105" t="str">
        <f>IF($B887&gt;"''",IF(ISNA(VLOOKUP($B887,MeetResults!$D:$F,3,0)),"",VLOOKUP($B887,MeetResults!$D:$F,3,0))&amp;IF(ISNA(VLOOKUP($B887,MeetResults!$P:$R,3,0)),"",VLOOKUP($B887,MeetResults!$P:$R,3,0)),"")</f>
        <v/>
      </c>
      <c r="I887" s="105" t="str">
        <f t="shared" si="0"/>
        <v/>
      </c>
    </row>
    <row r="888" spans="1:9" ht="14">
      <c r="A888" s="103" t="s">
        <v>206</v>
      </c>
      <c r="B888" s="107" t="s">
        <v>1404</v>
      </c>
      <c r="C888" s="103">
        <v>12</v>
      </c>
      <c r="D888" s="103" t="s">
        <v>630</v>
      </c>
      <c r="E888" s="104" t="s">
        <v>341</v>
      </c>
      <c r="F888" s="104" t="s">
        <v>342</v>
      </c>
      <c r="G888" s="104">
        <v>5</v>
      </c>
      <c r="H888" s="105" t="str">
        <f>IF($B888&gt;"''",IF(ISNA(VLOOKUP($B888,MeetResults!$D:$F,3,0)),"",VLOOKUP($B888,MeetResults!$D:$F,3,0))&amp;IF(ISNA(VLOOKUP($B888,MeetResults!$P:$R,3,0)),"",VLOOKUP($B888,MeetResults!$P:$R,3,0)),"")</f>
        <v/>
      </c>
      <c r="I888" s="106" t="str">
        <f t="shared" si="0"/>
        <v/>
      </c>
    </row>
    <row r="889" spans="1:9" ht="14">
      <c r="A889" s="103" t="s">
        <v>206</v>
      </c>
      <c r="B889" s="107" t="s">
        <v>1405</v>
      </c>
      <c r="C889" s="103">
        <v>11</v>
      </c>
      <c r="D889" s="103" t="s">
        <v>630</v>
      </c>
      <c r="E889" s="104" t="s">
        <v>341</v>
      </c>
      <c r="F889" s="104" t="s">
        <v>342</v>
      </c>
      <c r="G889" s="104">
        <v>5</v>
      </c>
      <c r="H889" s="105" t="str">
        <f>IF($B889&gt;"''",IF(ISNA(VLOOKUP($B889,MeetResults!$D:$F,3,0)),"",VLOOKUP($B889,MeetResults!$D:$F,3,0))&amp;IF(ISNA(VLOOKUP($B889,MeetResults!$P:$R,3,0)),"",VLOOKUP($B889,MeetResults!$P:$R,3,0)),"")</f>
        <v/>
      </c>
      <c r="I889" s="106" t="str">
        <f t="shared" si="0"/>
        <v/>
      </c>
    </row>
    <row r="890" spans="1:9" ht="14">
      <c r="A890" s="103" t="s">
        <v>206</v>
      </c>
      <c r="B890" s="107" t="s">
        <v>585</v>
      </c>
      <c r="C890" s="103">
        <v>12</v>
      </c>
      <c r="D890" s="103" t="s">
        <v>630</v>
      </c>
      <c r="E890" s="104" t="s">
        <v>341</v>
      </c>
      <c r="F890" s="104" t="s">
        <v>342</v>
      </c>
      <c r="G890" s="104">
        <v>5</v>
      </c>
      <c r="H890" s="105" t="str">
        <f>IF($B890&gt;"''",IF(ISNA(VLOOKUP($B890,MeetResults!$D:$F,3,0)),"",VLOOKUP($B890,MeetResults!$D:$F,3,0))&amp;IF(ISNA(VLOOKUP($B890,MeetResults!$P:$R,3,0)),"",VLOOKUP($B890,MeetResults!$P:$R,3,0)),"")</f>
        <v>67.85</v>
      </c>
      <c r="I890" s="108">
        <f t="shared" si="0"/>
        <v>67.849999999999994</v>
      </c>
    </row>
    <row r="891" spans="1:9" ht="14">
      <c r="A891" s="103" t="s">
        <v>206</v>
      </c>
      <c r="B891" s="107" t="s">
        <v>1406</v>
      </c>
      <c r="C891" s="103">
        <v>11</v>
      </c>
      <c r="D891" s="103" t="s">
        <v>630</v>
      </c>
      <c r="E891" s="104" t="s">
        <v>341</v>
      </c>
      <c r="F891" s="104" t="s">
        <v>342</v>
      </c>
      <c r="G891" s="104">
        <v>5</v>
      </c>
      <c r="H891" s="105" t="str">
        <f>IF($B891&gt;"''",IF(ISNA(VLOOKUP($B891,MeetResults!$D:$F,3,0)),"",VLOOKUP($B891,MeetResults!$D:$F,3,0))&amp;IF(ISNA(VLOOKUP($B891,MeetResults!$P:$R,3,0)),"",VLOOKUP($B891,MeetResults!$P:$R,3,0)),"")</f>
        <v/>
      </c>
      <c r="I891" s="106" t="str">
        <f t="shared" si="0"/>
        <v/>
      </c>
    </row>
    <row r="892" spans="1:9" ht="14">
      <c r="A892" s="103" t="s">
        <v>206</v>
      </c>
      <c r="B892" s="107" t="s">
        <v>1407</v>
      </c>
      <c r="C892" s="103">
        <v>12</v>
      </c>
      <c r="D892" s="103" t="s">
        <v>630</v>
      </c>
      <c r="E892" s="104" t="s">
        <v>341</v>
      </c>
      <c r="F892" s="104" t="s">
        <v>342</v>
      </c>
      <c r="G892" s="104">
        <v>5</v>
      </c>
      <c r="H892" s="105" t="str">
        <f>IF($B892&gt;"''",IF(ISNA(VLOOKUP($B892,MeetResults!$D:$F,3,0)),"",VLOOKUP($B892,MeetResults!$D:$F,3,0))&amp;IF(ISNA(VLOOKUP($B892,MeetResults!$P:$R,3,0)),"",VLOOKUP($B892,MeetResults!$P:$R,3,0)),"")</f>
        <v/>
      </c>
      <c r="I892" s="106" t="str">
        <f t="shared" si="0"/>
        <v/>
      </c>
    </row>
    <row r="893" spans="1:9" ht="14">
      <c r="A893" s="103" t="s">
        <v>206</v>
      </c>
      <c r="B893" s="107" t="s">
        <v>1408</v>
      </c>
      <c r="C893" s="103">
        <v>17</v>
      </c>
      <c r="D893" s="103" t="s">
        <v>625</v>
      </c>
      <c r="E893" s="104" t="s">
        <v>252</v>
      </c>
      <c r="F893" s="104" t="s">
        <v>252</v>
      </c>
      <c r="G893" s="104">
        <v>5</v>
      </c>
      <c r="H893" s="105" t="str">
        <f>IF($B893&gt;"''",IF(ISNA(VLOOKUP($B893,MeetResults!$D:$F,3,0)),"",VLOOKUP($B893,MeetResults!$D:$F,3,0))&amp;IF(ISNA(VLOOKUP($B893,MeetResults!$P:$R,3,0)),"",VLOOKUP($B893,MeetResults!$P:$R,3,0)),"")</f>
        <v/>
      </c>
      <c r="I893" s="106" t="str">
        <f t="shared" si="0"/>
        <v/>
      </c>
    </row>
    <row r="894" spans="1:9" ht="14">
      <c r="A894" s="103" t="s">
        <v>206</v>
      </c>
      <c r="B894" s="107" t="s">
        <v>1409</v>
      </c>
      <c r="C894" s="103">
        <v>15</v>
      </c>
      <c r="D894" s="103" t="s">
        <v>630</v>
      </c>
      <c r="E894" s="104" t="s">
        <v>252</v>
      </c>
      <c r="F894" s="104" t="s">
        <v>252</v>
      </c>
      <c r="G894" s="104">
        <v>5</v>
      </c>
      <c r="H894" s="105" t="str">
        <f>IF($B894&gt;"''",IF(ISNA(VLOOKUP($B894,MeetResults!$D:$F,3,0)),"",VLOOKUP($B894,MeetResults!$D:$F,3,0))&amp;IF(ISNA(VLOOKUP($B894,MeetResults!$P:$R,3,0)),"",VLOOKUP($B894,MeetResults!$P:$R,3,0)),"")</f>
        <v/>
      </c>
      <c r="I894" s="106" t="str">
        <f t="shared" si="0"/>
        <v/>
      </c>
    </row>
    <row r="895" spans="1:9" ht="14">
      <c r="A895" s="103" t="s">
        <v>206</v>
      </c>
      <c r="B895" s="107" t="s">
        <v>1410</v>
      </c>
      <c r="C895" s="103">
        <v>16</v>
      </c>
      <c r="D895" s="103" t="s">
        <v>630</v>
      </c>
      <c r="E895" s="104" t="s">
        <v>252</v>
      </c>
      <c r="F895" s="104" t="s">
        <v>252</v>
      </c>
      <c r="G895" s="104">
        <v>5</v>
      </c>
      <c r="H895" s="105" t="str">
        <f>IF($B895&gt;"''",IF(ISNA(VLOOKUP($B895,MeetResults!$D:$F,3,0)),"",VLOOKUP($B895,MeetResults!$D:$F,3,0))&amp;IF(ISNA(VLOOKUP($B895,MeetResults!$P:$R,3,0)),"",VLOOKUP($B895,MeetResults!$P:$R,3,0)),"")</f>
        <v/>
      </c>
      <c r="I895" s="105" t="str">
        <f t="shared" si="0"/>
        <v/>
      </c>
    </row>
    <row r="896" spans="1:9" ht="14">
      <c r="A896" s="103" t="s">
        <v>206</v>
      </c>
      <c r="B896" s="107" t="s">
        <v>1411</v>
      </c>
      <c r="C896" s="103">
        <v>18</v>
      </c>
      <c r="D896" s="103" t="s">
        <v>630</v>
      </c>
      <c r="E896" s="104" t="s">
        <v>252</v>
      </c>
      <c r="F896" s="104" t="s">
        <v>252</v>
      </c>
      <c r="G896" s="104">
        <v>5</v>
      </c>
      <c r="H896" s="105" t="str">
        <f>IF($B896&gt;"''",IF(ISNA(VLOOKUP($B896,MeetResults!$D:$F,3,0)),"",VLOOKUP($B896,MeetResults!$D:$F,3,0))&amp;IF(ISNA(VLOOKUP($B896,MeetResults!$P:$R,3,0)),"",VLOOKUP($B896,MeetResults!$P:$R,3,0)),"")</f>
        <v/>
      </c>
      <c r="I896" s="108" t="str">
        <f t="shared" si="0"/>
        <v/>
      </c>
    </row>
    <row r="897" spans="1:9" ht="14">
      <c r="A897" s="103" t="s">
        <v>206</v>
      </c>
      <c r="B897" s="107" t="s">
        <v>1412</v>
      </c>
      <c r="C897" s="103">
        <v>17</v>
      </c>
      <c r="D897" s="103" t="s">
        <v>630</v>
      </c>
      <c r="E897" s="104" t="s">
        <v>252</v>
      </c>
      <c r="F897" s="104" t="s">
        <v>252</v>
      </c>
      <c r="G897" s="104">
        <v>5</v>
      </c>
      <c r="H897" s="105" t="str">
        <f>IF($B897&gt;"''",IF(ISNA(VLOOKUP($B897,MeetResults!$D:$F,3,0)),"",VLOOKUP($B897,MeetResults!$D:$F,3,0))&amp;IF(ISNA(VLOOKUP($B897,MeetResults!$P:$R,3,0)),"",VLOOKUP($B897,MeetResults!$P:$R,3,0)),"")</f>
        <v/>
      </c>
      <c r="I897" s="106" t="str">
        <f t="shared" si="0"/>
        <v/>
      </c>
    </row>
    <row r="898" spans="1:9" ht="14">
      <c r="A898" s="103" t="s">
        <v>210</v>
      </c>
      <c r="B898" s="107" t="s">
        <v>1413</v>
      </c>
      <c r="C898" s="103">
        <v>10</v>
      </c>
      <c r="D898" s="103" t="s">
        <v>625</v>
      </c>
      <c r="E898" s="104" t="s">
        <v>174</v>
      </c>
      <c r="F898" s="104" t="s">
        <v>341</v>
      </c>
      <c r="G898" s="104">
        <v>2</v>
      </c>
      <c r="H898" s="105" t="str">
        <f>IF($B898&gt;"''",IF(ISNA(VLOOKUP($B898,MeetResults!$D:$F,3,0)),"",VLOOKUP($B898,MeetResults!$D:$F,3,0))&amp;IF(ISNA(VLOOKUP($B898,MeetResults!$P:$R,3,0)),"",VLOOKUP($B898,MeetResults!$P:$R,3,0)),"")</f>
        <v/>
      </c>
      <c r="I898" s="106" t="str">
        <f t="shared" si="0"/>
        <v/>
      </c>
    </row>
    <row r="899" spans="1:9" ht="14">
      <c r="A899" s="103" t="s">
        <v>210</v>
      </c>
      <c r="B899" s="107" t="s">
        <v>1414</v>
      </c>
      <c r="C899" s="103">
        <v>8</v>
      </c>
      <c r="D899" s="103" t="s">
        <v>625</v>
      </c>
      <c r="E899" s="104" t="s">
        <v>174</v>
      </c>
      <c r="F899" s="104" t="s">
        <v>341</v>
      </c>
      <c r="G899" s="104">
        <v>2</v>
      </c>
      <c r="H899" s="105" t="str">
        <f>IF($B899&gt;"''",IF(ISNA(VLOOKUP($B899,MeetResults!$D:$F,3,0)),"",VLOOKUP($B899,MeetResults!$D:$F,3,0))&amp;IF(ISNA(VLOOKUP($B899,MeetResults!$P:$R,3,0)),"",VLOOKUP($B899,MeetResults!$P:$R,3,0)),"")</f>
        <v/>
      </c>
      <c r="I899" s="105" t="str">
        <f t="shared" si="0"/>
        <v/>
      </c>
    </row>
    <row r="900" spans="1:9" ht="14">
      <c r="A900" s="103" t="s">
        <v>210</v>
      </c>
      <c r="B900" s="107" t="s">
        <v>1415</v>
      </c>
      <c r="C900" s="103">
        <v>9</v>
      </c>
      <c r="D900" s="103" t="s">
        <v>625</v>
      </c>
      <c r="E900" s="104" t="s">
        <v>174</v>
      </c>
      <c r="F900" s="104" t="s">
        <v>341</v>
      </c>
      <c r="G900" s="104">
        <v>2</v>
      </c>
      <c r="H900" s="105" t="str">
        <f>IF($B900&gt;"''",IF(ISNA(VLOOKUP($B900,MeetResults!$D:$F,3,0)),"",VLOOKUP($B900,MeetResults!$D:$F,3,0))&amp;IF(ISNA(VLOOKUP($B900,MeetResults!$P:$R,3,0)),"",VLOOKUP($B900,MeetResults!$P:$R,3,0)),"")</f>
        <v/>
      </c>
      <c r="I900" s="108" t="str">
        <f t="shared" si="0"/>
        <v/>
      </c>
    </row>
    <row r="901" spans="1:9" ht="14">
      <c r="A901" s="103" t="s">
        <v>210</v>
      </c>
      <c r="B901" s="107" t="s">
        <v>1416</v>
      </c>
      <c r="C901" s="109">
        <v>10</v>
      </c>
      <c r="D901" s="103" t="s">
        <v>625</v>
      </c>
      <c r="E901" s="104" t="s">
        <v>174</v>
      </c>
      <c r="F901" s="104" t="s">
        <v>341</v>
      </c>
      <c r="G901" s="104">
        <v>2</v>
      </c>
      <c r="H901" s="105" t="str">
        <f>IF($B901&gt;"''",IF(ISNA(VLOOKUP($B901,MeetResults!$D:$F,3,0)),"",VLOOKUP($B901,MeetResults!$D:$F,3,0))&amp;IF(ISNA(VLOOKUP($B901,MeetResults!$P:$R,3,0)),"",VLOOKUP($B901,MeetResults!$P:$R,3,0)),"")</f>
        <v/>
      </c>
      <c r="I901" s="105" t="str">
        <f t="shared" si="0"/>
        <v/>
      </c>
    </row>
    <row r="902" spans="1:9" ht="14">
      <c r="A902" s="103" t="s">
        <v>210</v>
      </c>
      <c r="B902" s="107" t="s">
        <v>1417</v>
      </c>
      <c r="C902" s="103">
        <v>4</v>
      </c>
      <c r="D902" s="103" t="s">
        <v>625</v>
      </c>
      <c r="E902" s="104" t="s">
        <v>174</v>
      </c>
      <c r="F902" s="104" t="s">
        <v>341</v>
      </c>
      <c r="G902" s="104">
        <v>2</v>
      </c>
      <c r="H902" s="105" t="str">
        <f>IF($B902&gt;"''",IF(ISNA(VLOOKUP($B902,MeetResults!$D:$F,3,0)),"",VLOOKUP($B902,MeetResults!$D:$F,3,0))&amp;IF(ISNA(VLOOKUP($B902,MeetResults!$P:$R,3,0)),"",VLOOKUP($B902,MeetResults!$P:$R,3,0)),"")</f>
        <v/>
      </c>
      <c r="I902" s="108" t="str">
        <f t="shared" si="0"/>
        <v/>
      </c>
    </row>
    <row r="903" spans="1:9" ht="14">
      <c r="A903" s="103" t="s">
        <v>210</v>
      </c>
      <c r="B903" s="107" t="s">
        <v>526</v>
      </c>
      <c r="C903" s="103">
        <v>9</v>
      </c>
      <c r="D903" s="103" t="s">
        <v>625</v>
      </c>
      <c r="E903" s="104" t="s">
        <v>174</v>
      </c>
      <c r="F903" s="104" t="s">
        <v>341</v>
      </c>
      <c r="G903" s="104">
        <v>2</v>
      </c>
      <c r="H903" s="105" t="str">
        <f>IF($B903&gt;"''",IF(ISNA(VLOOKUP($B903,MeetResults!$D:$F,3,0)),"",VLOOKUP($B903,MeetResults!$D:$F,3,0))&amp;IF(ISNA(VLOOKUP($B903,MeetResults!$P:$R,3,0)),"",VLOOKUP($B903,MeetResults!$P:$R,3,0)),"")</f>
        <v>26.9</v>
      </c>
      <c r="I903" s="108">
        <f t="shared" si="0"/>
        <v>26.9</v>
      </c>
    </row>
    <row r="904" spans="1:9" ht="14">
      <c r="A904" s="103" t="s">
        <v>210</v>
      </c>
      <c r="B904" s="107" t="s">
        <v>1418</v>
      </c>
      <c r="C904" s="103">
        <v>6</v>
      </c>
      <c r="D904" s="103" t="s">
        <v>625</v>
      </c>
      <c r="E904" s="104" t="s">
        <v>174</v>
      </c>
      <c r="F904" s="104" t="s">
        <v>341</v>
      </c>
      <c r="G904" s="104">
        <v>2</v>
      </c>
      <c r="H904" s="105" t="str">
        <f>IF($B904&gt;"''",IF(ISNA(VLOOKUP($B904,MeetResults!$D:$F,3,0)),"",VLOOKUP($B904,MeetResults!$D:$F,3,0))&amp;IF(ISNA(VLOOKUP($B904,MeetResults!$P:$R,3,0)),"",VLOOKUP($B904,MeetResults!$P:$R,3,0)),"")</f>
        <v/>
      </c>
      <c r="I904" s="105" t="str">
        <f t="shared" si="0"/>
        <v/>
      </c>
    </row>
    <row r="905" spans="1:9" ht="14">
      <c r="A905" s="103" t="s">
        <v>210</v>
      </c>
      <c r="B905" s="107" t="s">
        <v>1419</v>
      </c>
      <c r="C905" s="103">
        <v>8</v>
      </c>
      <c r="D905" s="103" t="s">
        <v>625</v>
      </c>
      <c r="E905" s="104" t="s">
        <v>174</v>
      </c>
      <c r="F905" s="104" t="s">
        <v>341</v>
      </c>
      <c r="G905" s="104">
        <v>2</v>
      </c>
      <c r="H905" s="105" t="str">
        <f>IF($B905&gt;"''",IF(ISNA(VLOOKUP($B905,MeetResults!$D:$F,3,0)),"",VLOOKUP($B905,MeetResults!$D:$F,3,0))&amp;IF(ISNA(VLOOKUP($B905,MeetResults!$P:$R,3,0)),"",VLOOKUP($B905,MeetResults!$P:$R,3,0)),"")</f>
        <v/>
      </c>
      <c r="I905" s="105" t="str">
        <f t="shared" si="0"/>
        <v/>
      </c>
    </row>
    <row r="906" spans="1:9" ht="14">
      <c r="A906" s="103" t="s">
        <v>210</v>
      </c>
      <c r="B906" s="107" t="s">
        <v>1420</v>
      </c>
      <c r="C906" s="103">
        <v>8</v>
      </c>
      <c r="D906" s="103" t="s">
        <v>625</v>
      </c>
      <c r="E906" s="104" t="s">
        <v>174</v>
      </c>
      <c r="F906" s="104" t="s">
        <v>341</v>
      </c>
      <c r="G906" s="104">
        <v>2</v>
      </c>
      <c r="H906" s="105" t="str">
        <f>IF($B906&gt;"''",IF(ISNA(VLOOKUP($B906,MeetResults!$D:$F,3,0)),"",VLOOKUP($B906,MeetResults!$D:$F,3,0))&amp;IF(ISNA(VLOOKUP($B906,MeetResults!$P:$R,3,0)),"",VLOOKUP($B906,MeetResults!$P:$R,3,0)),"")</f>
        <v/>
      </c>
      <c r="I906" s="105" t="str">
        <f t="shared" si="0"/>
        <v/>
      </c>
    </row>
    <row r="907" spans="1:9" ht="14">
      <c r="A907" s="103" t="s">
        <v>210</v>
      </c>
      <c r="B907" s="107" t="s">
        <v>1421</v>
      </c>
      <c r="C907" s="103">
        <v>7</v>
      </c>
      <c r="D907" s="103" t="s">
        <v>630</v>
      </c>
      <c r="E907" s="104" t="s">
        <v>174</v>
      </c>
      <c r="F907" s="104" t="s">
        <v>341</v>
      </c>
      <c r="G907" s="104">
        <v>2</v>
      </c>
      <c r="H907" s="105" t="str">
        <f>IF($B907&gt;"''",IF(ISNA(VLOOKUP($B907,MeetResults!$D:$F,3,0)),"",VLOOKUP($B907,MeetResults!$D:$F,3,0))&amp;IF(ISNA(VLOOKUP($B907,MeetResults!$P:$R,3,0)),"",VLOOKUP($B907,MeetResults!$P:$R,3,0)),"")</f>
        <v/>
      </c>
      <c r="I907" s="105" t="str">
        <f t="shared" si="0"/>
        <v/>
      </c>
    </row>
    <row r="908" spans="1:9" ht="14">
      <c r="A908" s="103" t="s">
        <v>210</v>
      </c>
      <c r="B908" s="107" t="s">
        <v>1422</v>
      </c>
      <c r="C908" s="103">
        <v>7</v>
      </c>
      <c r="D908" s="103" t="s">
        <v>630</v>
      </c>
      <c r="E908" s="104" t="s">
        <v>174</v>
      </c>
      <c r="F908" s="104" t="s">
        <v>341</v>
      </c>
      <c r="G908" s="104">
        <v>2</v>
      </c>
      <c r="H908" s="105" t="str">
        <f>IF($B908&gt;"''",IF(ISNA(VLOOKUP($B908,MeetResults!$D:$F,3,0)),"",VLOOKUP($B908,MeetResults!$D:$F,3,0))&amp;IF(ISNA(VLOOKUP($B908,MeetResults!$P:$R,3,0)),"",VLOOKUP($B908,MeetResults!$P:$R,3,0)),"")</f>
        <v/>
      </c>
      <c r="I908" s="105" t="str">
        <f t="shared" si="0"/>
        <v/>
      </c>
    </row>
    <row r="909" spans="1:9" ht="14">
      <c r="A909" s="103" t="s">
        <v>210</v>
      </c>
      <c r="B909" s="107" t="s">
        <v>483</v>
      </c>
      <c r="C909" s="103">
        <v>9</v>
      </c>
      <c r="D909" s="103" t="s">
        <v>630</v>
      </c>
      <c r="E909" s="104" t="s">
        <v>174</v>
      </c>
      <c r="F909" s="104" t="s">
        <v>341</v>
      </c>
      <c r="G909" s="104">
        <v>2</v>
      </c>
      <c r="H909" s="105" t="str">
        <f>IF($B909&gt;"''",IF(ISNA(VLOOKUP($B909,MeetResults!$D:$F,3,0)),"",VLOOKUP($B909,MeetResults!$D:$F,3,0))&amp;IF(ISNA(VLOOKUP($B909,MeetResults!$P:$R,3,0)),"",VLOOKUP($B909,MeetResults!$P:$R,3,0)),"")</f>
        <v>27.3</v>
      </c>
      <c r="I909" s="108">
        <f t="shared" si="0"/>
        <v>27.3</v>
      </c>
    </row>
    <row r="910" spans="1:9" ht="14">
      <c r="A910" s="103" t="s">
        <v>210</v>
      </c>
      <c r="B910" s="107" t="s">
        <v>1423</v>
      </c>
      <c r="C910" s="103">
        <v>10</v>
      </c>
      <c r="D910" s="103" t="s">
        <v>630</v>
      </c>
      <c r="E910" s="104" t="s">
        <v>174</v>
      </c>
      <c r="F910" s="104" t="s">
        <v>341</v>
      </c>
      <c r="G910" s="104">
        <v>2</v>
      </c>
      <c r="H910" s="105" t="str">
        <f>IF($B910&gt;"''",IF(ISNA(VLOOKUP($B910,MeetResults!$D:$F,3,0)),"",VLOOKUP($B910,MeetResults!$D:$F,3,0))&amp;IF(ISNA(VLOOKUP($B910,MeetResults!$P:$R,3,0)),"",VLOOKUP($B910,MeetResults!$P:$R,3,0)),"")</f>
        <v/>
      </c>
      <c r="I910" s="105" t="str">
        <f t="shared" si="0"/>
        <v/>
      </c>
    </row>
    <row r="911" spans="1:9" ht="14">
      <c r="A911" s="103" t="s">
        <v>210</v>
      </c>
      <c r="B911" s="107" t="s">
        <v>1425</v>
      </c>
      <c r="C911" s="103">
        <v>8</v>
      </c>
      <c r="D911" s="103" t="s">
        <v>630</v>
      </c>
      <c r="E911" s="104" t="s">
        <v>174</v>
      </c>
      <c r="F911" s="104" t="s">
        <v>341</v>
      </c>
      <c r="G911" s="104">
        <v>2</v>
      </c>
      <c r="H911" s="105" t="str">
        <f>IF($B911&gt;"''",IF(ISNA(VLOOKUP($B911,MeetResults!$D:$F,3,0)),"",VLOOKUP($B911,MeetResults!$D:$F,3,0))&amp;IF(ISNA(VLOOKUP($B911,MeetResults!$P:$R,3,0)),"",VLOOKUP($B911,MeetResults!$P:$R,3,0)),"")</f>
        <v/>
      </c>
      <c r="I911" s="108" t="str">
        <f t="shared" si="0"/>
        <v/>
      </c>
    </row>
    <row r="912" spans="1:9" ht="14">
      <c r="A912" s="103" t="s">
        <v>210</v>
      </c>
      <c r="B912" s="107" t="s">
        <v>1424</v>
      </c>
      <c r="C912" s="103">
        <v>8</v>
      </c>
      <c r="D912" s="103" t="s">
        <v>630</v>
      </c>
      <c r="E912" s="104" t="s">
        <v>174</v>
      </c>
      <c r="F912" s="104" t="s">
        <v>341</v>
      </c>
      <c r="G912" s="104">
        <v>2</v>
      </c>
      <c r="H912" s="105" t="str">
        <f>IF($B912&gt;"''",IF(ISNA(VLOOKUP($B912,MeetResults!$D:$F,3,0)),"",VLOOKUP($B912,MeetResults!$D:$F,3,0))&amp;IF(ISNA(VLOOKUP($B912,MeetResults!$P:$R,3,0)),"",VLOOKUP($B912,MeetResults!$P:$R,3,0)),"")</f>
        <v/>
      </c>
      <c r="I912" s="106" t="str">
        <f t="shared" si="0"/>
        <v/>
      </c>
    </row>
    <row r="913" spans="1:9" ht="14">
      <c r="A913" s="103" t="s">
        <v>210</v>
      </c>
      <c r="B913" s="107" t="s">
        <v>498</v>
      </c>
      <c r="C913" s="103">
        <v>9</v>
      </c>
      <c r="D913" s="103" t="s">
        <v>630</v>
      </c>
      <c r="E913" s="104" t="s">
        <v>174</v>
      </c>
      <c r="F913" s="104" t="s">
        <v>341</v>
      </c>
      <c r="G913" s="104">
        <v>2</v>
      </c>
      <c r="H913" s="105" t="str">
        <f>IF($B913&gt;"''",IF(ISNA(VLOOKUP($B913,MeetResults!$D:$F,3,0)),"",VLOOKUP($B913,MeetResults!$D:$F,3,0))&amp;IF(ISNA(VLOOKUP($B913,MeetResults!$P:$R,3,0)),"",VLOOKUP($B913,MeetResults!$P:$R,3,0)),"")</f>
        <v>30.1</v>
      </c>
      <c r="I913" s="105">
        <f t="shared" si="0"/>
        <v>30.1</v>
      </c>
    </row>
    <row r="914" spans="1:9" ht="14">
      <c r="A914" s="103" t="s">
        <v>210</v>
      </c>
      <c r="B914" s="107" t="s">
        <v>1426</v>
      </c>
      <c r="C914" s="103">
        <v>10</v>
      </c>
      <c r="D914" s="103" t="s">
        <v>630</v>
      </c>
      <c r="E914" s="104" t="s">
        <v>174</v>
      </c>
      <c r="F914" s="104" t="s">
        <v>341</v>
      </c>
      <c r="G914" s="104">
        <v>2</v>
      </c>
      <c r="H914" s="105" t="str">
        <f>IF($B914&gt;"''",IF(ISNA(VLOOKUP($B914,MeetResults!$D:$F,3,0)),"",VLOOKUP($B914,MeetResults!$D:$F,3,0))&amp;IF(ISNA(VLOOKUP($B914,MeetResults!$P:$R,3,0)),"",VLOOKUP($B914,MeetResults!$P:$R,3,0)),"")</f>
        <v/>
      </c>
      <c r="I914" s="105" t="str">
        <f t="shared" si="0"/>
        <v/>
      </c>
    </row>
    <row r="915" spans="1:9" ht="14">
      <c r="A915" s="103" t="s">
        <v>210</v>
      </c>
      <c r="B915" s="107" t="s">
        <v>1427</v>
      </c>
      <c r="C915" s="103">
        <v>9</v>
      </c>
      <c r="D915" s="103" t="s">
        <v>630</v>
      </c>
      <c r="E915" s="104" t="s">
        <v>174</v>
      </c>
      <c r="F915" s="104" t="s">
        <v>341</v>
      </c>
      <c r="G915" s="104">
        <v>2</v>
      </c>
      <c r="H915" s="105" t="str">
        <f>IF($B915&gt;"''",IF(ISNA(VLOOKUP($B915,MeetResults!$D:$F,3,0)),"",VLOOKUP($B915,MeetResults!$D:$F,3,0))&amp;IF(ISNA(VLOOKUP($B915,MeetResults!$P:$R,3,0)),"",VLOOKUP($B915,MeetResults!$P:$R,3,0)),"")</f>
        <v/>
      </c>
      <c r="I915" s="108" t="str">
        <f t="shared" si="0"/>
        <v/>
      </c>
    </row>
    <row r="916" spans="1:9" ht="14">
      <c r="A916" s="103" t="s">
        <v>210</v>
      </c>
      <c r="B916" s="107" t="s">
        <v>1428</v>
      </c>
      <c r="C916" s="103">
        <v>9</v>
      </c>
      <c r="D916" s="103" t="s">
        <v>630</v>
      </c>
      <c r="E916" s="104" t="s">
        <v>174</v>
      </c>
      <c r="F916" s="104" t="s">
        <v>341</v>
      </c>
      <c r="G916" s="104">
        <v>2</v>
      </c>
      <c r="H916" s="105" t="str">
        <f>IF($B916&gt;"''",IF(ISNA(VLOOKUP($B916,MeetResults!$D:$F,3,0)),"",VLOOKUP($B916,MeetResults!$D:$F,3,0))&amp;IF(ISNA(VLOOKUP($B916,MeetResults!$P:$R,3,0)),"",VLOOKUP($B916,MeetResults!$P:$R,3,0)),"")</f>
        <v/>
      </c>
      <c r="I916" s="108" t="str">
        <f t="shared" si="0"/>
        <v/>
      </c>
    </row>
    <row r="917" spans="1:9" ht="14">
      <c r="A917" s="103" t="s">
        <v>210</v>
      </c>
      <c r="B917" s="107" t="s">
        <v>1429</v>
      </c>
      <c r="C917" s="103">
        <v>10</v>
      </c>
      <c r="D917" s="103" t="s">
        <v>630</v>
      </c>
      <c r="E917" s="104" t="s">
        <v>174</v>
      </c>
      <c r="F917" s="104" t="s">
        <v>341</v>
      </c>
      <c r="G917" s="104">
        <v>2</v>
      </c>
      <c r="H917" s="105" t="str">
        <f>IF($B917&gt;"''",IF(ISNA(VLOOKUP($B917,MeetResults!$D:$F,3,0)),"",VLOOKUP($B917,MeetResults!$D:$F,3,0))&amp;IF(ISNA(VLOOKUP($B917,MeetResults!$P:$R,3,0)),"",VLOOKUP($B917,MeetResults!$P:$R,3,0)),"")</f>
        <v/>
      </c>
      <c r="I917" s="105" t="str">
        <f t="shared" si="0"/>
        <v/>
      </c>
    </row>
    <row r="918" spans="1:9" ht="14">
      <c r="A918" s="103" t="s">
        <v>210</v>
      </c>
      <c r="B918" s="107" t="s">
        <v>1430</v>
      </c>
      <c r="C918" s="103">
        <v>7</v>
      </c>
      <c r="D918" s="103" t="s">
        <v>630</v>
      </c>
      <c r="E918" s="104" t="s">
        <v>174</v>
      </c>
      <c r="F918" s="104" t="s">
        <v>341</v>
      </c>
      <c r="G918" s="104">
        <v>2</v>
      </c>
      <c r="H918" s="105" t="str">
        <f>IF($B918&gt;"''",IF(ISNA(VLOOKUP($B918,MeetResults!$D:$F,3,0)),"",VLOOKUP($B918,MeetResults!$D:$F,3,0))&amp;IF(ISNA(VLOOKUP($B918,MeetResults!$P:$R,3,0)),"",VLOOKUP($B918,MeetResults!$P:$R,3,0)),"")</f>
        <v/>
      </c>
      <c r="I918" s="108" t="str">
        <f t="shared" si="0"/>
        <v/>
      </c>
    </row>
    <row r="919" spans="1:9" ht="14">
      <c r="A919" s="103" t="s">
        <v>210</v>
      </c>
      <c r="B919" s="107" t="s">
        <v>379</v>
      </c>
      <c r="C919" s="103">
        <v>7</v>
      </c>
      <c r="D919" s="103" t="s">
        <v>630</v>
      </c>
      <c r="E919" s="104" t="s">
        <v>174</v>
      </c>
      <c r="F919" s="104" t="s">
        <v>341</v>
      </c>
      <c r="G919" s="104">
        <v>2</v>
      </c>
      <c r="H919" s="105" t="str">
        <f>IF($B919&gt;"''",IF(ISNA(VLOOKUP($B919,MeetResults!$D:$F,3,0)),"",VLOOKUP($B919,MeetResults!$D:$F,3,0))&amp;IF(ISNA(VLOOKUP($B919,MeetResults!$P:$R,3,0)),"",VLOOKUP($B919,MeetResults!$P:$R,3,0)),"")</f>
        <v>42.3</v>
      </c>
      <c r="I919" s="106">
        <f t="shared" si="0"/>
        <v>42.3</v>
      </c>
    </row>
    <row r="920" spans="1:9" ht="14">
      <c r="A920" s="103" t="s">
        <v>210</v>
      </c>
      <c r="B920" s="107" t="s">
        <v>1431</v>
      </c>
      <c r="C920" s="103">
        <v>9</v>
      </c>
      <c r="D920" s="103" t="s">
        <v>630</v>
      </c>
      <c r="E920" s="104" t="s">
        <v>174</v>
      </c>
      <c r="F920" s="104" t="s">
        <v>341</v>
      </c>
      <c r="G920" s="104">
        <v>2</v>
      </c>
      <c r="H920" s="105" t="str">
        <f>IF($B920&gt;"''",IF(ISNA(VLOOKUP($B920,MeetResults!$D:$F,3,0)),"",VLOOKUP($B920,MeetResults!$D:$F,3,0))&amp;IF(ISNA(VLOOKUP($B920,MeetResults!$P:$R,3,0)),"",VLOOKUP($B920,MeetResults!$P:$R,3,0)),"")</f>
        <v/>
      </c>
      <c r="I920" s="105" t="str">
        <f t="shared" si="0"/>
        <v/>
      </c>
    </row>
    <row r="921" spans="1:9" ht="14">
      <c r="A921" s="103" t="s">
        <v>210</v>
      </c>
      <c r="B921" s="107" t="s">
        <v>440</v>
      </c>
      <c r="C921" s="103">
        <v>8</v>
      </c>
      <c r="D921" s="103" t="s">
        <v>630</v>
      </c>
      <c r="E921" s="104" t="s">
        <v>174</v>
      </c>
      <c r="F921" s="104" t="s">
        <v>341</v>
      </c>
      <c r="G921" s="104">
        <v>2</v>
      </c>
      <c r="H921" s="105" t="str">
        <f>IF($B921&gt;"''",IF(ISNA(VLOOKUP($B921,MeetResults!$D:$F,3,0)),"",VLOOKUP($B921,MeetResults!$D:$F,3,0))&amp;IF(ISNA(VLOOKUP($B921,MeetResults!$P:$R,3,0)),"",VLOOKUP($B921,MeetResults!$P:$R,3,0)),"")</f>
        <v>23.5</v>
      </c>
      <c r="I921" s="106">
        <f t="shared" si="0"/>
        <v>23.5</v>
      </c>
    </row>
    <row r="922" spans="1:9" ht="14">
      <c r="A922" s="103" t="s">
        <v>210</v>
      </c>
      <c r="B922" s="107" t="s">
        <v>415</v>
      </c>
      <c r="C922" s="103">
        <v>7</v>
      </c>
      <c r="D922" s="103" t="s">
        <v>630</v>
      </c>
      <c r="E922" s="104" t="s">
        <v>174</v>
      </c>
      <c r="F922" s="104" t="s">
        <v>341</v>
      </c>
      <c r="G922" s="104">
        <v>2</v>
      </c>
      <c r="H922" s="105" t="str">
        <f>IF($B922&gt;"''",IF(ISNA(VLOOKUP($B922,MeetResults!$D:$F,3,0)),"",VLOOKUP($B922,MeetResults!$D:$F,3,0))&amp;IF(ISNA(VLOOKUP($B922,MeetResults!$P:$R,3,0)),"",VLOOKUP($B922,MeetResults!$P:$R,3,0)),"")</f>
        <v>41.85</v>
      </c>
      <c r="I922" s="106">
        <f t="shared" si="0"/>
        <v>41.85</v>
      </c>
    </row>
    <row r="923" spans="1:9" ht="14">
      <c r="A923" s="103" t="s">
        <v>210</v>
      </c>
      <c r="B923" s="107" t="s">
        <v>1432</v>
      </c>
      <c r="C923" s="103">
        <v>13</v>
      </c>
      <c r="D923" s="103" t="s">
        <v>625</v>
      </c>
      <c r="E923" s="104" t="s">
        <v>342</v>
      </c>
      <c r="F923" s="104" t="s">
        <v>252</v>
      </c>
      <c r="G923" s="104">
        <v>2</v>
      </c>
      <c r="H923" s="105" t="str">
        <f>IF($B923&gt;"''",IF(ISNA(VLOOKUP($B923,MeetResults!$D:$F,3,0)),"",VLOOKUP($B923,MeetResults!$D:$F,3,0))&amp;IF(ISNA(VLOOKUP($B923,MeetResults!$P:$R,3,0)),"",VLOOKUP($B923,MeetResults!$P:$R,3,0)),"")</f>
        <v/>
      </c>
      <c r="I923" s="108" t="str">
        <f t="shared" si="0"/>
        <v/>
      </c>
    </row>
    <row r="924" spans="1:9" ht="14">
      <c r="A924" s="103" t="s">
        <v>210</v>
      </c>
      <c r="B924" s="107" t="s">
        <v>1433</v>
      </c>
      <c r="C924" s="103">
        <v>14</v>
      </c>
      <c r="D924" s="103" t="s">
        <v>630</v>
      </c>
      <c r="E924" s="104" t="s">
        <v>342</v>
      </c>
      <c r="F924" s="104" t="s">
        <v>252</v>
      </c>
      <c r="G924" s="104">
        <v>2</v>
      </c>
      <c r="H924" s="105" t="str">
        <f>IF($B924&gt;"''",IF(ISNA(VLOOKUP($B924,MeetResults!$D:$F,3,0)),"",VLOOKUP($B924,MeetResults!$D:$F,3,0))&amp;IF(ISNA(VLOOKUP($B924,MeetResults!$P:$R,3,0)),"",VLOOKUP($B924,MeetResults!$P:$R,3,0)),"")</f>
        <v/>
      </c>
      <c r="I924" s="108" t="str">
        <f t="shared" si="0"/>
        <v/>
      </c>
    </row>
    <row r="925" spans="1:9" ht="14">
      <c r="A925" s="103" t="s">
        <v>210</v>
      </c>
      <c r="B925" s="107" t="s">
        <v>1434</v>
      </c>
      <c r="C925" s="103">
        <v>13</v>
      </c>
      <c r="D925" s="103" t="s">
        <v>630</v>
      </c>
      <c r="E925" s="104" t="s">
        <v>342</v>
      </c>
      <c r="F925" s="104" t="s">
        <v>252</v>
      </c>
      <c r="G925" s="104">
        <v>2</v>
      </c>
      <c r="H925" s="105" t="str">
        <f>IF($B925&gt;"''",IF(ISNA(VLOOKUP($B925,MeetResults!$D:$F,3,0)),"",VLOOKUP($B925,MeetResults!$D:$F,3,0))&amp;IF(ISNA(VLOOKUP($B925,MeetResults!$P:$R,3,0)),"",VLOOKUP($B925,MeetResults!$P:$R,3,0)),"")</f>
        <v/>
      </c>
      <c r="I925" s="108" t="str">
        <f t="shared" si="0"/>
        <v/>
      </c>
    </row>
    <row r="926" spans="1:9" ht="14">
      <c r="A926" s="103" t="s">
        <v>210</v>
      </c>
      <c r="B926" s="107" t="s">
        <v>1435</v>
      </c>
      <c r="C926" s="103">
        <v>13</v>
      </c>
      <c r="D926" s="103" t="s">
        <v>630</v>
      </c>
      <c r="E926" s="104" t="s">
        <v>342</v>
      </c>
      <c r="F926" s="104" t="s">
        <v>252</v>
      </c>
      <c r="G926" s="104">
        <v>2</v>
      </c>
      <c r="H926" s="105" t="str">
        <f>IF($B926&gt;"''",IF(ISNA(VLOOKUP($B926,MeetResults!$D:$F,3,0)),"",VLOOKUP($B926,MeetResults!$D:$F,3,0))&amp;IF(ISNA(VLOOKUP($B926,MeetResults!$P:$R,3,0)),"",VLOOKUP($B926,MeetResults!$P:$R,3,0)),"")</f>
        <v/>
      </c>
      <c r="I926" s="106" t="str">
        <f t="shared" si="0"/>
        <v/>
      </c>
    </row>
    <row r="927" spans="1:9" ht="14">
      <c r="A927" s="103" t="s">
        <v>210</v>
      </c>
      <c r="B927" s="107" t="s">
        <v>1436</v>
      </c>
      <c r="C927" s="103">
        <v>13</v>
      </c>
      <c r="D927" s="103" t="s">
        <v>630</v>
      </c>
      <c r="E927" s="104" t="s">
        <v>342</v>
      </c>
      <c r="F927" s="104" t="s">
        <v>252</v>
      </c>
      <c r="G927" s="104">
        <v>2</v>
      </c>
      <c r="H927" s="105" t="str">
        <f>IF($B927&gt;"''",IF(ISNA(VLOOKUP($B927,MeetResults!$D:$F,3,0)),"",VLOOKUP($B927,MeetResults!$D:$F,3,0))&amp;IF(ISNA(VLOOKUP($B927,MeetResults!$P:$R,3,0)),"",VLOOKUP($B927,MeetResults!$P:$R,3,0)),"")</f>
        <v/>
      </c>
      <c r="I927" s="105" t="str">
        <f t="shared" si="0"/>
        <v/>
      </c>
    </row>
    <row r="928" spans="1:9" ht="14">
      <c r="A928" s="103" t="s">
        <v>210</v>
      </c>
      <c r="B928" s="107" t="s">
        <v>595</v>
      </c>
      <c r="C928" s="103">
        <v>13</v>
      </c>
      <c r="D928" s="103" t="s">
        <v>630</v>
      </c>
      <c r="E928" s="104" t="s">
        <v>342</v>
      </c>
      <c r="F928" s="104" t="s">
        <v>252</v>
      </c>
      <c r="G928" s="104">
        <v>2</v>
      </c>
      <c r="H928" s="105" t="str">
        <f>IF($B928&gt;"''",IF(ISNA(VLOOKUP($B928,MeetResults!$D:$F,3,0)),"",VLOOKUP($B928,MeetResults!$D:$F,3,0))&amp;IF(ISNA(VLOOKUP($B928,MeetResults!$P:$R,3,0)),"",VLOOKUP($B928,MeetResults!$P:$R,3,0)),"")</f>
        <v>41.9</v>
      </c>
      <c r="I928" s="105">
        <f t="shared" si="0"/>
        <v>41.9</v>
      </c>
    </row>
    <row r="929" spans="1:9" ht="14">
      <c r="A929" s="103" t="s">
        <v>210</v>
      </c>
      <c r="B929" s="107" t="s">
        <v>1437</v>
      </c>
      <c r="C929" s="103">
        <v>14</v>
      </c>
      <c r="D929" s="103" t="s">
        <v>630</v>
      </c>
      <c r="E929" s="104" t="s">
        <v>342</v>
      </c>
      <c r="F929" s="104" t="s">
        <v>252</v>
      </c>
      <c r="G929" s="104">
        <v>2</v>
      </c>
      <c r="H929" s="105" t="str">
        <f>IF($B929&gt;"''",IF(ISNA(VLOOKUP($B929,MeetResults!$D:$F,3,0)),"",VLOOKUP($B929,MeetResults!$D:$F,3,0))&amp;IF(ISNA(VLOOKUP($B929,MeetResults!$P:$R,3,0)),"",VLOOKUP($B929,MeetResults!$P:$R,3,0)),"")</f>
        <v/>
      </c>
      <c r="I929" s="108" t="str">
        <f t="shared" si="0"/>
        <v/>
      </c>
    </row>
    <row r="930" spans="1:9" ht="14">
      <c r="A930" s="103" t="s">
        <v>210</v>
      </c>
      <c r="B930" s="107" t="s">
        <v>1438</v>
      </c>
      <c r="C930" s="103">
        <v>13</v>
      </c>
      <c r="D930" s="103" t="s">
        <v>630</v>
      </c>
      <c r="E930" s="104" t="s">
        <v>342</v>
      </c>
      <c r="F930" s="104" t="s">
        <v>252</v>
      </c>
      <c r="G930" s="104">
        <v>2</v>
      </c>
      <c r="H930" s="105" t="str">
        <f>IF($B930&gt;"''",IF(ISNA(VLOOKUP($B930,MeetResults!$D:$F,3,0)),"",VLOOKUP($B930,MeetResults!$D:$F,3,0))&amp;IF(ISNA(VLOOKUP($B930,MeetResults!$P:$R,3,0)),"",VLOOKUP($B930,MeetResults!$P:$R,3,0)),"")</f>
        <v/>
      </c>
      <c r="I930" s="108" t="str">
        <f t="shared" si="0"/>
        <v/>
      </c>
    </row>
    <row r="931" spans="1:9" ht="14">
      <c r="A931" s="103" t="s">
        <v>210</v>
      </c>
      <c r="B931" s="107" t="s">
        <v>1439</v>
      </c>
      <c r="C931" s="103">
        <v>13</v>
      </c>
      <c r="D931" s="103" t="s">
        <v>630</v>
      </c>
      <c r="E931" s="104" t="s">
        <v>342</v>
      </c>
      <c r="F931" s="104" t="s">
        <v>252</v>
      </c>
      <c r="G931" s="104">
        <v>2</v>
      </c>
      <c r="H931" s="105" t="str">
        <f>IF($B931&gt;"''",IF(ISNA(VLOOKUP($B931,MeetResults!$D:$F,3,0)),"",VLOOKUP($B931,MeetResults!$D:$F,3,0))&amp;IF(ISNA(VLOOKUP($B931,MeetResults!$P:$R,3,0)),"",VLOOKUP($B931,MeetResults!$P:$R,3,0)),"")</f>
        <v/>
      </c>
      <c r="I931" s="108" t="str">
        <f t="shared" si="0"/>
        <v/>
      </c>
    </row>
    <row r="932" spans="1:9" ht="14">
      <c r="A932" s="103" t="s">
        <v>210</v>
      </c>
      <c r="B932" s="107" t="s">
        <v>1440</v>
      </c>
      <c r="C932" s="103">
        <v>13</v>
      </c>
      <c r="D932" s="103" t="s">
        <v>630</v>
      </c>
      <c r="E932" s="104" t="s">
        <v>342</v>
      </c>
      <c r="F932" s="104" t="s">
        <v>252</v>
      </c>
      <c r="G932" s="104">
        <v>2</v>
      </c>
      <c r="H932" s="105" t="str">
        <f>IF($B932&gt;"''",IF(ISNA(VLOOKUP($B932,MeetResults!$D:$F,3,0)),"",VLOOKUP($B932,MeetResults!$D:$F,3,0))&amp;IF(ISNA(VLOOKUP($B932,MeetResults!$P:$R,3,0)),"",VLOOKUP($B932,MeetResults!$P:$R,3,0)),"")</f>
        <v/>
      </c>
      <c r="I932" s="108" t="str">
        <f t="shared" si="0"/>
        <v/>
      </c>
    </row>
    <row r="933" spans="1:9" ht="14">
      <c r="A933" s="103" t="s">
        <v>210</v>
      </c>
      <c r="B933" s="107" t="s">
        <v>1441</v>
      </c>
      <c r="C933" s="103">
        <v>13</v>
      </c>
      <c r="D933" s="103" t="s">
        <v>630</v>
      </c>
      <c r="E933" s="104" t="s">
        <v>342</v>
      </c>
      <c r="F933" s="104" t="s">
        <v>252</v>
      </c>
      <c r="G933" s="104">
        <v>2</v>
      </c>
      <c r="H933" s="105" t="str">
        <f>IF($B933&gt;"''",IF(ISNA(VLOOKUP($B933,MeetResults!$D:$F,3,0)),"",VLOOKUP($B933,MeetResults!$D:$F,3,0))&amp;IF(ISNA(VLOOKUP($B933,MeetResults!$P:$R,3,0)),"",VLOOKUP($B933,MeetResults!$P:$R,3,0)),"")</f>
        <v/>
      </c>
      <c r="I933" s="108" t="str">
        <f t="shared" si="0"/>
        <v/>
      </c>
    </row>
    <row r="934" spans="1:9" ht="14">
      <c r="A934" s="103" t="s">
        <v>210</v>
      </c>
      <c r="B934" s="107" t="s">
        <v>1442</v>
      </c>
      <c r="C934" s="103">
        <v>13</v>
      </c>
      <c r="D934" s="103" t="s">
        <v>630</v>
      </c>
      <c r="E934" s="104" t="s">
        <v>342</v>
      </c>
      <c r="F934" s="104" t="s">
        <v>252</v>
      </c>
      <c r="G934" s="104">
        <v>2</v>
      </c>
      <c r="H934" s="105" t="str">
        <f>IF($B934&gt;"''",IF(ISNA(VLOOKUP($B934,MeetResults!$D:$F,3,0)),"",VLOOKUP($B934,MeetResults!$D:$F,3,0))&amp;IF(ISNA(VLOOKUP($B934,MeetResults!$P:$R,3,0)),"",VLOOKUP($B934,MeetResults!$P:$R,3,0)),"")</f>
        <v/>
      </c>
      <c r="I934" s="108" t="str">
        <f t="shared" si="0"/>
        <v/>
      </c>
    </row>
    <row r="935" spans="1:9" ht="14">
      <c r="A935" s="103" t="s">
        <v>210</v>
      </c>
      <c r="B935" s="107" t="s">
        <v>572</v>
      </c>
      <c r="C935" s="103">
        <v>11</v>
      </c>
      <c r="D935" s="103" t="s">
        <v>625</v>
      </c>
      <c r="E935" s="104" t="s">
        <v>341</v>
      </c>
      <c r="F935" s="104" t="s">
        <v>342</v>
      </c>
      <c r="G935" s="104">
        <v>2</v>
      </c>
      <c r="H935" s="105" t="str">
        <f>IF($B935&gt;"''",IF(ISNA(VLOOKUP($B935,MeetResults!$D:$F,3,0)),"",VLOOKUP($B935,MeetResults!$D:$F,3,0))&amp;IF(ISNA(VLOOKUP($B935,MeetResults!$P:$R,3,0)),"",VLOOKUP($B935,MeetResults!$P:$R,3,0)),"")</f>
        <v>72.1</v>
      </c>
      <c r="I935" s="108">
        <f t="shared" si="0"/>
        <v>72.099999999999994</v>
      </c>
    </row>
    <row r="936" spans="1:9" ht="14">
      <c r="A936" s="103" t="s">
        <v>210</v>
      </c>
      <c r="B936" s="107" t="s">
        <v>576</v>
      </c>
      <c r="C936" s="103">
        <v>12</v>
      </c>
      <c r="D936" s="103" t="s">
        <v>625</v>
      </c>
      <c r="E936" s="104" t="s">
        <v>341</v>
      </c>
      <c r="F936" s="104" t="s">
        <v>342</v>
      </c>
      <c r="G936" s="104">
        <v>2</v>
      </c>
      <c r="H936" s="105" t="str">
        <f>IF($B936&gt;"''",IF(ISNA(VLOOKUP($B936,MeetResults!$D:$F,3,0)),"",VLOOKUP($B936,MeetResults!$D:$F,3,0))&amp;IF(ISNA(VLOOKUP($B936,MeetResults!$P:$R,3,0)),"",VLOOKUP($B936,MeetResults!$P:$R,3,0)),"")</f>
        <v>58.25</v>
      </c>
      <c r="I936" s="106">
        <f t="shared" si="0"/>
        <v>58.25</v>
      </c>
    </row>
    <row r="937" spans="1:9" ht="14">
      <c r="A937" s="103" t="s">
        <v>210</v>
      </c>
      <c r="B937" s="107" t="s">
        <v>1443</v>
      </c>
      <c r="C937" s="103">
        <v>12</v>
      </c>
      <c r="D937" s="103" t="s">
        <v>625</v>
      </c>
      <c r="E937" s="104" t="s">
        <v>341</v>
      </c>
      <c r="F937" s="104" t="s">
        <v>342</v>
      </c>
      <c r="G937" s="104">
        <v>2</v>
      </c>
      <c r="H937" s="105" t="str">
        <f>IF($B937&gt;"''",IF(ISNA(VLOOKUP($B937,MeetResults!$D:$F,3,0)),"",VLOOKUP($B937,MeetResults!$D:$F,3,0))&amp;IF(ISNA(VLOOKUP($B937,MeetResults!$P:$R,3,0)),"",VLOOKUP($B937,MeetResults!$P:$R,3,0)),"")</f>
        <v/>
      </c>
      <c r="I937" s="108" t="str">
        <f t="shared" si="0"/>
        <v/>
      </c>
    </row>
    <row r="938" spans="1:9" ht="14">
      <c r="A938" s="103" t="s">
        <v>210</v>
      </c>
      <c r="B938" s="107" t="s">
        <v>1444</v>
      </c>
      <c r="C938" s="103">
        <v>11</v>
      </c>
      <c r="D938" s="103" t="s">
        <v>625</v>
      </c>
      <c r="E938" s="104" t="s">
        <v>341</v>
      </c>
      <c r="F938" s="104" t="s">
        <v>342</v>
      </c>
      <c r="G938" s="104">
        <v>2</v>
      </c>
      <c r="H938" s="105" t="str">
        <f>IF($B938&gt;"''",IF(ISNA(VLOOKUP($B938,MeetResults!$D:$F,3,0)),"",VLOOKUP($B938,MeetResults!$D:$F,3,0))&amp;IF(ISNA(VLOOKUP($B938,MeetResults!$P:$R,3,0)),"",VLOOKUP($B938,MeetResults!$P:$R,3,0)),"")</f>
        <v/>
      </c>
      <c r="I938" s="108" t="str">
        <f t="shared" si="0"/>
        <v/>
      </c>
    </row>
    <row r="939" spans="1:9" ht="14">
      <c r="A939" s="103" t="s">
        <v>210</v>
      </c>
      <c r="B939" s="107" t="s">
        <v>1445</v>
      </c>
      <c r="C939" s="103">
        <v>12</v>
      </c>
      <c r="D939" s="103" t="s">
        <v>630</v>
      </c>
      <c r="E939" s="104" t="s">
        <v>341</v>
      </c>
      <c r="F939" s="104" t="s">
        <v>342</v>
      </c>
      <c r="G939" s="104">
        <v>2</v>
      </c>
      <c r="H939" s="105" t="str">
        <f>IF($B939&gt;"''",IF(ISNA(VLOOKUP($B939,MeetResults!$D:$F,3,0)),"",VLOOKUP($B939,MeetResults!$D:$F,3,0))&amp;IF(ISNA(VLOOKUP($B939,MeetResults!$P:$R,3,0)),"",VLOOKUP($B939,MeetResults!$P:$R,3,0)),"")</f>
        <v/>
      </c>
      <c r="I939" s="108" t="str">
        <f t="shared" si="0"/>
        <v/>
      </c>
    </row>
    <row r="940" spans="1:9" ht="14">
      <c r="A940" s="103" t="s">
        <v>210</v>
      </c>
      <c r="B940" s="107" t="s">
        <v>1446</v>
      </c>
      <c r="C940" s="103">
        <v>11</v>
      </c>
      <c r="D940" s="103" t="s">
        <v>630</v>
      </c>
      <c r="E940" s="104" t="s">
        <v>341</v>
      </c>
      <c r="F940" s="104" t="s">
        <v>342</v>
      </c>
      <c r="G940" s="104">
        <v>2</v>
      </c>
      <c r="H940" s="105" t="str">
        <f>IF($B940&gt;"''",IF(ISNA(VLOOKUP($B940,MeetResults!$D:$F,3,0)),"",VLOOKUP($B940,MeetResults!$D:$F,3,0))&amp;IF(ISNA(VLOOKUP($B940,MeetResults!$P:$R,3,0)),"",VLOOKUP($B940,MeetResults!$P:$R,3,0)),"")</f>
        <v/>
      </c>
      <c r="I940" s="108" t="str">
        <f t="shared" si="0"/>
        <v/>
      </c>
    </row>
    <row r="941" spans="1:9" ht="14">
      <c r="A941" s="103" t="s">
        <v>210</v>
      </c>
      <c r="B941" s="107" t="s">
        <v>1447</v>
      </c>
      <c r="C941" s="103">
        <v>12</v>
      </c>
      <c r="D941" s="103" t="s">
        <v>630</v>
      </c>
      <c r="E941" s="104" t="s">
        <v>341</v>
      </c>
      <c r="F941" s="104" t="s">
        <v>342</v>
      </c>
      <c r="G941" s="104">
        <v>2</v>
      </c>
      <c r="H941" s="105" t="str">
        <f>IF($B941&gt;"''",IF(ISNA(VLOOKUP($B941,MeetResults!$D:$F,3,0)),"",VLOOKUP($B941,MeetResults!$D:$F,3,0))&amp;IF(ISNA(VLOOKUP($B941,MeetResults!$P:$R,3,0)),"",VLOOKUP($B941,MeetResults!$P:$R,3,0)),"")</f>
        <v/>
      </c>
      <c r="I941" s="108" t="str">
        <f t="shared" si="0"/>
        <v/>
      </c>
    </row>
    <row r="942" spans="1:9" ht="14">
      <c r="A942" s="103" t="s">
        <v>210</v>
      </c>
      <c r="B942" s="107" t="s">
        <v>1448</v>
      </c>
      <c r="C942" s="103">
        <v>18</v>
      </c>
      <c r="D942" s="103" t="s">
        <v>625</v>
      </c>
      <c r="E942" s="104" t="s">
        <v>252</v>
      </c>
      <c r="F942" s="104" t="s">
        <v>252</v>
      </c>
      <c r="G942" s="104">
        <v>2</v>
      </c>
      <c r="H942" s="105" t="str">
        <f>IF($B942&gt;"''",IF(ISNA(VLOOKUP($B942,MeetResults!$D:$F,3,0)),"",VLOOKUP($B942,MeetResults!$D:$F,3,0))&amp;IF(ISNA(VLOOKUP($B942,MeetResults!$P:$R,3,0)),"",VLOOKUP($B942,MeetResults!$P:$R,3,0)),"")</f>
        <v/>
      </c>
      <c r="I942" s="108" t="str">
        <f t="shared" si="0"/>
        <v/>
      </c>
    </row>
    <row r="943" spans="1:9" ht="14">
      <c r="A943" s="103" t="s">
        <v>210</v>
      </c>
      <c r="B943" s="107" t="s">
        <v>1449</v>
      </c>
      <c r="C943" s="103">
        <v>17</v>
      </c>
      <c r="D943" s="103" t="s">
        <v>625</v>
      </c>
      <c r="E943" s="104" t="s">
        <v>252</v>
      </c>
      <c r="F943" s="104" t="s">
        <v>252</v>
      </c>
      <c r="G943" s="104">
        <v>2</v>
      </c>
      <c r="H943" s="105" t="str">
        <f>IF($B943&gt;"''",IF(ISNA(VLOOKUP($B943,MeetResults!$D:$F,3,0)),"",VLOOKUP($B943,MeetResults!$D:$F,3,0))&amp;IF(ISNA(VLOOKUP($B943,MeetResults!$P:$R,3,0)),"",VLOOKUP($B943,MeetResults!$P:$R,3,0)),"")</f>
        <v/>
      </c>
      <c r="I943" s="108" t="str">
        <f t="shared" si="0"/>
        <v/>
      </c>
    </row>
    <row r="944" spans="1:9" ht="14">
      <c r="A944" s="103" t="s">
        <v>210</v>
      </c>
      <c r="B944" s="107" t="s">
        <v>1450</v>
      </c>
      <c r="C944" s="103">
        <v>18</v>
      </c>
      <c r="D944" s="103" t="s">
        <v>630</v>
      </c>
      <c r="E944" s="104" t="s">
        <v>252</v>
      </c>
      <c r="F944" s="104" t="s">
        <v>252</v>
      </c>
      <c r="G944" s="104">
        <v>2</v>
      </c>
      <c r="H944" s="105" t="str">
        <f>IF($B944&gt;"''",IF(ISNA(VLOOKUP($B944,MeetResults!$D:$F,3,0)),"",VLOOKUP($B944,MeetResults!$D:$F,3,0))&amp;IF(ISNA(VLOOKUP($B944,MeetResults!$P:$R,3,0)),"",VLOOKUP($B944,MeetResults!$P:$R,3,0)),"")</f>
        <v/>
      </c>
      <c r="I944" s="105" t="str">
        <f t="shared" si="0"/>
        <v/>
      </c>
    </row>
    <row r="945" spans="1:9" ht="14">
      <c r="A945" s="103" t="s">
        <v>210</v>
      </c>
      <c r="B945" s="107" t="s">
        <v>1451</v>
      </c>
      <c r="C945" s="103">
        <v>17</v>
      </c>
      <c r="D945" s="103" t="s">
        <v>630</v>
      </c>
      <c r="E945" s="104" t="s">
        <v>252</v>
      </c>
      <c r="F945" s="104" t="s">
        <v>252</v>
      </c>
      <c r="G945" s="104">
        <v>2</v>
      </c>
      <c r="H945" s="105" t="str">
        <f>IF($B945&gt;"''",IF(ISNA(VLOOKUP($B945,MeetResults!$D:$F,3,0)),"",VLOOKUP($B945,MeetResults!$D:$F,3,0))&amp;IF(ISNA(VLOOKUP($B945,MeetResults!$P:$R,3,0)),"",VLOOKUP($B945,MeetResults!$P:$R,3,0)),"")</f>
        <v/>
      </c>
      <c r="I945" s="108" t="str">
        <f t="shared" si="0"/>
        <v/>
      </c>
    </row>
    <row r="946" spans="1:9" ht="14">
      <c r="A946" s="103" t="s">
        <v>210</v>
      </c>
      <c r="B946" s="107" t="s">
        <v>1452</v>
      </c>
      <c r="C946" s="103">
        <v>16</v>
      </c>
      <c r="D946" s="103" t="s">
        <v>630</v>
      </c>
      <c r="E946" s="104" t="s">
        <v>252</v>
      </c>
      <c r="F946" s="104" t="s">
        <v>252</v>
      </c>
      <c r="G946" s="104">
        <v>2</v>
      </c>
      <c r="H946" s="105" t="str">
        <f>IF($B946&gt;"''",IF(ISNA(VLOOKUP($B946,MeetResults!$D:$F,3,0)),"",VLOOKUP($B946,MeetResults!$D:$F,3,0))&amp;IF(ISNA(VLOOKUP($B946,MeetResults!$P:$R,3,0)),"",VLOOKUP($B946,MeetResults!$P:$R,3,0)),"")</f>
        <v/>
      </c>
      <c r="I946" s="106" t="str">
        <f t="shared" si="0"/>
        <v/>
      </c>
    </row>
    <row r="947" spans="1:9" ht="14">
      <c r="A947" s="103" t="s">
        <v>210</v>
      </c>
      <c r="B947" s="107" t="s">
        <v>1453</v>
      </c>
      <c r="C947" s="103">
        <v>18</v>
      </c>
      <c r="D947" s="103" t="s">
        <v>630</v>
      </c>
      <c r="E947" s="104" t="s">
        <v>252</v>
      </c>
      <c r="F947" s="104" t="s">
        <v>252</v>
      </c>
      <c r="G947" s="104">
        <v>2</v>
      </c>
      <c r="H947" s="105" t="str">
        <f>IF($B947&gt;"''",IF(ISNA(VLOOKUP($B947,MeetResults!$D:$F,3,0)),"",VLOOKUP($B947,MeetResults!$D:$F,3,0))&amp;IF(ISNA(VLOOKUP($B947,MeetResults!$P:$R,3,0)),"",VLOOKUP($B947,MeetResults!$P:$R,3,0)),"")</f>
        <v/>
      </c>
      <c r="I947" s="108" t="str">
        <f t="shared" si="0"/>
        <v/>
      </c>
    </row>
    <row r="948" spans="1:9" ht="14">
      <c r="A948" s="103" t="s">
        <v>210</v>
      </c>
      <c r="B948" s="107" t="s">
        <v>1454</v>
      </c>
      <c r="C948" s="103">
        <v>18</v>
      </c>
      <c r="D948" s="103" t="s">
        <v>630</v>
      </c>
      <c r="E948" s="104" t="s">
        <v>252</v>
      </c>
      <c r="F948" s="104" t="s">
        <v>252</v>
      </c>
      <c r="G948" s="104">
        <v>2</v>
      </c>
      <c r="H948" s="105" t="str">
        <f>IF($B948&gt;"''",IF(ISNA(VLOOKUP($B948,MeetResults!$D:$F,3,0)),"",VLOOKUP($B948,MeetResults!$D:$F,3,0))&amp;IF(ISNA(VLOOKUP($B948,MeetResults!$P:$R,3,0)),"",VLOOKUP($B948,MeetResults!$P:$R,3,0)),"")</f>
        <v/>
      </c>
      <c r="I948" s="108" t="str">
        <f t="shared" si="0"/>
        <v/>
      </c>
    </row>
    <row r="949" spans="1:9" ht="14">
      <c r="A949" s="103" t="s">
        <v>214</v>
      </c>
      <c r="B949" s="107" t="s">
        <v>1455</v>
      </c>
      <c r="C949" s="103">
        <v>10</v>
      </c>
      <c r="D949" s="103" t="s">
        <v>625</v>
      </c>
      <c r="E949" s="104" t="s">
        <v>174</v>
      </c>
      <c r="F949" s="104" t="s">
        <v>341</v>
      </c>
      <c r="G949" s="104">
        <v>5</v>
      </c>
      <c r="H949" s="105" t="str">
        <f>IF($B949&gt;"''",IF(ISNA(VLOOKUP($B949,MeetResults!$D:$F,3,0)),"",VLOOKUP($B949,MeetResults!$D:$F,3,0))&amp;IF(ISNA(VLOOKUP($B949,MeetResults!$P:$R,3,0)),"",VLOOKUP($B949,MeetResults!$P:$R,3,0)),"")</f>
        <v/>
      </c>
      <c r="I949" s="108" t="str">
        <f t="shared" si="0"/>
        <v/>
      </c>
    </row>
    <row r="950" spans="1:9" ht="14">
      <c r="A950" s="103" t="s">
        <v>214</v>
      </c>
      <c r="B950" s="107" t="s">
        <v>1456</v>
      </c>
      <c r="C950" s="103">
        <v>10</v>
      </c>
      <c r="D950" s="103" t="s">
        <v>625</v>
      </c>
      <c r="E950" s="104" t="s">
        <v>174</v>
      </c>
      <c r="F950" s="104" t="s">
        <v>341</v>
      </c>
      <c r="G950" s="104">
        <v>5</v>
      </c>
      <c r="H950" s="105" t="str">
        <f>IF($B950&gt;"''",IF(ISNA(VLOOKUP($B950,MeetResults!$D:$F,3,0)),"",VLOOKUP($B950,MeetResults!$D:$F,3,0))&amp;IF(ISNA(VLOOKUP($B950,MeetResults!$P:$R,3,0)),"",VLOOKUP($B950,MeetResults!$P:$R,3,0)),"")</f>
        <v/>
      </c>
      <c r="I950" s="108" t="str">
        <f t="shared" si="0"/>
        <v/>
      </c>
    </row>
    <row r="951" spans="1:9" ht="14">
      <c r="A951" s="103" t="s">
        <v>214</v>
      </c>
      <c r="B951" s="107" t="s">
        <v>1457</v>
      </c>
      <c r="C951" s="103">
        <v>9</v>
      </c>
      <c r="D951" s="103" t="s">
        <v>625</v>
      </c>
      <c r="E951" s="104" t="s">
        <v>174</v>
      </c>
      <c r="F951" s="104" t="s">
        <v>341</v>
      </c>
      <c r="G951" s="104">
        <v>5</v>
      </c>
      <c r="H951" s="105" t="str">
        <f>IF($B951&gt;"''",IF(ISNA(VLOOKUP($B951,MeetResults!$D:$F,3,0)),"",VLOOKUP($B951,MeetResults!$D:$F,3,0))&amp;IF(ISNA(VLOOKUP($B951,MeetResults!$P:$R,3,0)),"",VLOOKUP($B951,MeetResults!$P:$R,3,0)),"")</f>
        <v/>
      </c>
      <c r="I951" s="108" t="str">
        <f t="shared" si="0"/>
        <v/>
      </c>
    </row>
    <row r="952" spans="1:9" ht="14">
      <c r="A952" s="103" t="s">
        <v>214</v>
      </c>
      <c r="B952" s="107" t="s">
        <v>1458</v>
      </c>
      <c r="C952" s="103">
        <v>10</v>
      </c>
      <c r="D952" s="103" t="s">
        <v>625</v>
      </c>
      <c r="E952" s="104" t="s">
        <v>174</v>
      </c>
      <c r="F952" s="104" t="s">
        <v>341</v>
      </c>
      <c r="G952" s="104">
        <v>5</v>
      </c>
      <c r="H952" s="105" t="str">
        <f>IF($B952&gt;"''",IF(ISNA(VLOOKUP($B952,MeetResults!$D:$F,3,0)),"",VLOOKUP($B952,MeetResults!$D:$F,3,0))&amp;IF(ISNA(VLOOKUP($B952,MeetResults!$P:$R,3,0)),"",VLOOKUP($B952,MeetResults!$P:$R,3,0)),"")</f>
        <v/>
      </c>
      <c r="I952" s="108" t="str">
        <f t="shared" si="0"/>
        <v/>
      </c>
    </row>
    <row r="953" spans="1:9" ht="14">
      <c r="A953" s="103" t="s">
        <v>214</v>
      </c>
      <c r="B953" s="107" t="s">
        <v>1459</v>
      </c>
      <c r="C953" s="103">
        <v>9</v>
      </c>
      <c r="D953" s="103" t="s">
        <v>630</v>
      </c>
      <c r="E953" s="104" t="s">
        <v>174</v>
      </c>
      <c r="F953" s="104" t="s">
        <v>341</v>
      </c>
      <c r="G953" s="104">
        <v>5</v>
      </c>
      <c r="H953" s="105" t="str">
        <f>IF($B953&gt;"''",IF(ISNA(VLOOKUP($B953,MeetResults!$D:$F,3,0)),"",VLOOKUP($B953,MeetResults!$D:$F,3,0))&amp;IF(ISNA(VLOOKUP($B953,MeetResults!$P:$R,3,0)),"",VLOOKUP($B953,MeetResults!$P:$R,3,0)),"")</f>
        <v/>
      </c>
      <c r="I953" s="105" t="str">
        <f t="shared" si="0"/>
        <v/>
      </c>
    </row>
    <row r="954" spans="1:9" ht="14">
      <c r="A954" s="103" t="s">
        <v>214</v>
      </c>
      <c r="B954" s="107" t="s">
        <v>1460</v>
      </c>
      <c r="C954" s="103">
        <v>10</v>
      </c>
      <c r="D954" s="103" t="s">
        <v>630</v>
      </c>
      <c r="E954" s="104" t="s">
        <v>174</v>
      </c>
      <c r="F954" s="104" t="s">
        <v>341</v>
      </c>
      <c r="G954" s="104">
        <v>5</v>
      </c>
      <c r="H954" s="105" t="str">
        <f>IF($B954&gt;"''",IF(ISNA(VLOOKUP($B954,MeetResults!$D:$F,3,0)),"",VLOOKUP($B954,MeetResults!$D:$F,3,0))&amp;IF(ISNA(VLOOKUP($B954,MeetResults!$P:$R,3,0)),"",VLOOKUP($B954,MeetResults!$P:$R,3,0)),"")</f>
        <v/>
      </c>
      <c r="I954" s="106" t="str">
        <f t="shared" si="0"/>
        <v/>
      </c>
    </row>
    <row r="955" spans="1:9" ht="14">
      <c r="A955" s="103" t="s">
        <v>214</v>
      </c>
      <c r="B955" s="107" t="s">
        <v>1461</v>
      </c>
      <c r="C955" s="103">
        <v>10</v>
      </c>
      <c r="D955" s="103" t="s">
        <v>630</v>
      </c>
      <c r="E955" s="104" t="s">
        <v>174</v>
      </c>
      <c r="F955" s="104" t="s">
        <v>341</v>
      </c>
      <c r="G955" s="104">
        <v>5</v>
      </c>
      <c r="H955" s="105" t="str">
        <f>IF($B955&gt;"''",IF(ISNA(VLOOKUP($B955,MeetResults!$D:$F,3,0)),"",VLOOKUP($B955,MeetResults!$D:$F,3,0))&amp;IF(ISNA(VLOOKUP($B955,MeetResults!$P:$R,3,0)),"",VLOOKUP($B955,MeetResults!$P:$R,3,0)),"")</f>
        <v/>
      </c>
      <c r="I955" s="108" t="str">
        <f t="shared" si="0"/>
        <v/>
      </c>
    </row>
    <row r="956" spans="1:9" ht="14">
      <c r="A956" s="103" t="s">
        <v>214</v>
      </c>
      <c r="B956" s="107" t="s">
        <v>1462</v>
      </c>
      <c r="C956" s="103">
        <v>10</v>
      </c>
      <c r="D956" s="103" t="s">
        <v>630</v>
      </c>
      <c r="E956" s="104" t="s">
        <v>174</v>
      </c>
      <c r="F956" s="104" t="s">
        <v>341</v>
      </c>
      <c r="G956" s="104">
        <v>5</v>
      </c>
      <c r="H956" s="105" t="str">
        <f>IF($B956&gt;"''",IF(ISNA(VLOOKUP($B956,MeetResults!$D:$F,3,0)),"",VLOOKUP($B956,MeetResults!$D:$F,3,0))&amp;IF(ISNA(VLOOKUP($B956,MeetResults!$P:$R,3,0)),"",VLOOKUP($B956,MeetResults!$P:$R,3,0)),"")</f>
        <v/>
      </c>
      <c r="I956" s="105" t="str">
        <f t="shared" si="0"/>
        <v/>
      </c>
    </row>
    <row r="957" spans="1:9" ht="14">
      <c r="A957" s="103" t="s">
        <v>214</v>
      </c>
      <c r="B957" s="107" t="s">
        <v>1463</v>
      </c>
      <c r="C957" s="103">
        <v>13</v>
      </c>
      <c r="D957" s="103" t="s">
        <v>625</v>
      </c>
      <c r="E957" s="104" t="s">
        <v>342</v>
      </c>
      <c r="F957" s="104" t="s">
        <v>252</v>
      </c>
      <c r="G957" s="104">
        <v>5</v>
      </c>
      <c r="H957" s="105" t="str">
        <f>IF($B957&gt;"''",IF(ISNA(VLOOKUP($B957,MeetResults!$D:$F,3,0)),"",VLOOKUP($B957,MeetResults!$D:$F,3,0))&amp;IF(ISNA(VLOOKUP($B957,MeetResults!$P:$R,3,0)),"",VLOOKUP($B957,MeetResults!$P:$R,3,0)),"")</f>
        <v/>
      </c>
      <c r="I957" s="108" t="str">
        <f t="shared" si="0"/>
        <v/>
      </c>
    </row>
    <row r="958" spans="1:9" ht="14">
      <c r="A958" s="103" t="s">
        <v>214</v>
      </c>
      <c r="B958" s="107" t="s">
        <v>1464</v>
      </c>
      <c r="C958" s="103">
        <v>14</v>
      </c>
      <c r="D958" s="103" t="s">
        <v>625</v>
      </c>
      <c r="E958" s="104" t="s">
        <v>342</v>
      </c>
      <c r="F958" s="104" t="s">
        <v>252</v>
      </c>
      <c r="G958" s="104">
        <v>5</v>
      </c>
      <c r="H958" s="105" t="str">
        <f>IF($B958&gt;"''",IF(ISNA(VLOOKUP($B958,MeetResults!$D:$F,3,0)),"",VLOOKUP($B958,MeetResults!$D:$F,3,0))&amp;IF(ISNA(VLOOKUP($B958,MeetResults!$P:$R,3,0)),"",VLOOKUP($B958,MeetResults!$P:$R,3,0)),"")</f>
        <v/>
      </c>
      <c r="I958" s="106" t="str">
        <f t="shared" si="0"/>
        <v/>
      </c>
    </row>
    <row r="959" spans="1:9" ht="14">
      <c r="A959" s="103" t="s">
        <v>214</v>
      </c>
      <c r="B959" s="107" t="s">
        <v>1465</v>
      </c>
      <c r="C959" s="103">
        <v>13</v>
      </c>
      <c r="D959" s="103" t="s">
        <v>625</v>
      </c>
      <c r="E959" s="104" t="s">
        <v>342</v>
      </c>
      <c r="F959" s="104" t="s">
        <v>252</v>
      </c>
      <c r="G959" s="104">
        <v>5</v>
      </c>
      <c r="H959" s="105" t="str">
        <f>IF($B959&gt;"''",IF(ISNA(VLOOKUP($B959,MeetResults!$D:$F,3,0)),"",VLOOKUP($B959,MeetResults!$D:$F,3,0))&amp;IF(ISNA(VLOOKUP($B959,MeetResults!$P:$R,3,0)),"",VLOOKUP($B959,MeetResults!$P:$R,3,0)),"")</f>
        <v/>
      </c>
      <c r="I959" s="106" t="str">
        <f t="shared" si="0"/>
        <v/>
      </c>
    </row>
    <row r="960" spans="1:9" ht="14">
      <c r="A960" s="103" t="s">
        <v>214</v>
      </c>
      <c r="B960" s="107" t="s">
        <v>1466</v>
      </c>
      <c r="C960" s="103">
        <v>12</v>
      </c>
      <c r="D960" s="103" t="s">
        <v>625</v>
      </c>
      <c r="E960" s="104" t="s">
        <v>341</v>
      </c>
      <c r="F960" s="104" t="s">
        <v>342</v>
      </c>
      <c r="G960" s="104">
        <v>5</v>
      </c>
      <c r="H960" s="105" t="str">
        <f>IF($B960&gt;"''",IF(ISNA(VLOOKUP($B960,MeetResults!$D:$F,3,0)),"",VLOOKUP($B960,MeetResults!$D:$F,3,0))&amp;IF(ISNA(VLOOKUP($B960,MeetResults!$P:$R,3,0)),"",VLOOKUP($B960,MeetResults!$P:$R,3,0)),"")</f>
        <v/>
      </c>
      <c r="I960" s="105" t="str">
        <f t="shared" si="0"/>
        <v/>
      </c>
    </row>
    <row r="961" spans="1:9" ht="14">
      <c r="A961" s="103" t="s">
        <v>214</v>
      </c>
      <c r="B961" s="107" t="s">
        <v>1467</v>
      </c>
      <c r="C961" s="103">
        <v>12</v>
      </c>
      <c r="D961" s="103" t="s">
        <v>625</v>
      </c>
      <c r="E961" s="104" t="s">
        <v>341</v>
      </c>
      <c r="F961" s="104" t="s">
        <v>342</v>
      </c>
      <c r="G961" s="104">
        <v>5</v>
      </c>
      <c r="H961" s="105" t="str">
        <f>IF($B961&gt;"''",IF(ISNA(VLOOKUP($B961,MeetResults!$D:$F,3,0)),"",VLOOKUP($B961,MeetResults!$D:$F,3,0))&amp;IF(ISNA(VLOOKUP($B961,MeetResults!$P:$R,3,0)),"",VLOOKUP($B961,MeetResults!$P:$R,3,0)),"")</f>
        <v/>
      </c>
      <c r="I961" s="106" t="str">
        <f t="shared" si="0"/>
        <v/>
      </c>
    </row>
    <row r="962" spans="1:9" ht="14">
      <c r="A962" s="103" t="s">
        <v>214</v>
      </c>
      <c r="B962" s="107" t="s">
        <v>1468</v>
      </c>
      <c r="C962" s="103">
        <v>11</v>
      </c>
      <c r="D962" s="103" t="s">
        <v>625</v>
      </c>
      <c r="E962" s="104" t="s">
        <v>341</v>
      </c>
      <c r="F962" s="104" t="s">
        <v>342</v>
      </c>
      <c r="G962" s="104">
        <v>5</v>
      </c>
      <c r="H962" s="105" t="str">
        <f>IF($B962&gt;"''",IF(ISNA(VLOOKUP($B962,MeetResults!$D:$F,3,0)),"",VLOOKUP($B962,MeetResults!$D:$F,3,0))&amp;IF(ISNA(VLOOKUP($B962,MeetResults!$P:$R,3,0)),"",VLOOKUP($B962,MeetResults!$P:$R,3,0)),"")</f>
        <v/>
      </c>
      <c r="I962" s="108" t="str">
        <f t="shared" si="0"/>
        <v/>
      </c>
    </row>
    <row r="963" spans="1:9" ht="14">
      <c r="A963" s="103" t="s">
        <v>214</v>
      </c>
      <c r="B963" s="107" t="s">
        <v>1469</v>
      </c>
      <c r="C963" s="103">
        <v>11</v>
      </c>
      <c r="D963" s="103" t="s">
        <v>625</v>
      </c>
      <c r="E963" s="104" t="s">
        <v>341</v>
      </c>
      <c r="F963" s="104" t="s">
        <v>342</v>
      </c>
      <c r="G963" s="104">
        <v>5</v>
      </c>
      <c r="H963" s="105" t="str">
        <f>IF($B963&gt;"''",IF(ISNA(VLOOKUP($B963,MeetResults!$D:$F,3,0)),"",VLOOKUP($B963,MeetResults!$D:$F,3,0))&amp;IF(ISNA(VLOOKUP($B963,MeetResults!$P:$R,3,0)),"",VLOOKUP($B963,MeetResults!$P:$R,3,0)),"")</f>
        <v/>
      </c>
      <c r="I963" s="106" t="str">
        <f t="shared" si="0"/>
        <v/>
      </c>
    </row>
    <row r="964" spans="1:9" ht="14">
      <c r="A964" s="103" t="s">
        <v>214</v>
      </c>
      <c r="B964" s="107" t="s">
        <v>1470</v>
      </c>
      <c r="C964" s="103">
        <v>12</v>
      </c>
      <c r="D964" s="103" t="s">
        <v>625</v>
      </c>
      <c r="E964" s="104" t="s">
        <v>341</v>
      </c>
      <c r="F964" s="104" t="s">
        <v>342</v>
      </c>
      <c r="G964" s="104">
        <v>5</v>
      </c>
      <c r="H964" s="105" t="str">
        <f>IF($B964&gt;"''",IF(ISNA(VLOOKUP($B964,MeetResults!$D:$F,3,0)),"",VLOOKUP($B964,MeetResults!$D:$F,3,0))&amp;IF(ISNA(VLOOKUP($B964,MeetResults!$P:$R,3,0)),"",VLOOKUP($B964,MeetResults!$P:$R,3,0)),"")</f>
        <v/>
      </c>
      <c r="I964" s="108" t="str">
        <f t="shared" si="0"/>
        <v/>
      </c>
    </row>
    <row r="965" spans="1:9" ht="14">
      <c r="A965" s="103" t="s">
        <v>214</v>
      </c>
      <c r="B965" s="107" t="s">
        <v>1471</v>
      </c>
      <c r="C965" s="103">
        <v>11</v>
      </c>
      <c r="D965" s="103" t="s">
        <v>630</v>
      </c>
      <c r="E965" s="104" t="s">
        <v>341</v>
      </c>
      <c r="F965" s="104" t="s">
        <v>342</v>
      </c>
      <c r="G965" s="104">
        <v>5</v>
      </c>
      <c r="H965" s="105" t="str">
        <f>IF($B965&gt;"''",IF(ISNA(VLOOKUP($B965,MeetResults!$D:$F,3,0)),"",VLOOKUP($B965,MeetResults!$D:$F,3,0))&amp;IF(ISNA(VLOOKUP($B965,MeetResults!$P:$R,3,0)),"",VLOOKUP($B965,MeetResults!$P:$R,3,0)),"")</f>
        <v/>
      </c>
      <c r="I965" s="106" t="str">
        <f t="shared" si="0"/>
        <v/>
      </c>
    </row>
    <row r="966" spans="1:9" ht="14">
      <c r="A966" s="103" t="s">
        <v>214</v>
      </c>
      <c r="B966" s="107" t="s">
        <v>1472</v>
      </c>
      <c r="C966" s="103">
        <v>11</v>
      </c>
      <c r="D966" s="103" t="s">
        <v>630</v>
      </c>
      <c r="E966" s="104" t="s">
        <v>341</v>
      </c>
      <c r="F966" s="104" t="s">
        <v>342</v>
      </c>
      <c r="G966" s="104">
        <v>5</v>
      </c>
      <c r="H966" s="105" t="str">
        <f>IF($B966&gt;"''",IF(ISNA(VLOOKUP($B966,MeetResults!$D:$F,3,0)),"",VLOOKUP($B966,MeetResults!$D:$F,3,0))&amp;IF(ISNA(VLOOKUP($B966,MeetResults!$P:$R,3,0)),"",VLOOKUP($B966,MeetResults!$P:$R,3,0)),"")</f>
        <v/>
      </c>
      <c r="I966" s="106" t="str">
        <f t="shared" si="0"/>
        <v/>
      </c>
    </row>
    <row r="967" spans="1:9" ht="14">
      <c r="A967" s="103" t="s">
        <v>214</v>
      </c>
      <c r="B967" s="107" t="s">
        <v>1473</v>
      </c>
      <c r="C967" s="103">
        <v>12</v>
      </c>
      <c r="D967" s="103" t="s">
        <v>630</v>
      </c>
      <c r="E967" s="104" t="s">
        <v>341</v>
      </c>
      <c r="F967" s="104" t="s">
        <v>342</v>
      </c>
      <c r="G967" s="104">
        <v>5</v>
      </c>
      <c r="H967" s="105" t="str">
        <f>IF($B967&gt;"''",IF(ISNA(VLOOKUP($B967,MeetResults!$D:$F,3,0)),"",VLOOKUP($B967,MeetResults!$D:$F,3,0))&amp;IF(ISNA(VLOOKUP($B967,MeetResults!$P:$R,3,0)),"",VLOOKUP($B967,MeetResults!$P:$R,3,0)),"")</f>
        <v/>
      </c>
      <c r="I967" s="105" t="str">
        <f t="shared" si="0"/>
        <v/>
      </c>
    </row>
    <row r="968" spans="1:9" ht="14">
      <c r="A968" s="103" t="s">
        <v>214</v>
      </c>
      <c r="B968" s="107" t="s">
        <v>1474</v>
      </c>
      <c r="C968" s="103">
        <v>18</v>
      </c>
      <c r="D968" s="103" t="s">
        <v>625</v>
      </c>
      <c r="E968" s="104" t="s">
        <v>252</v>
      </c>
      <c r="F968" s="104" t="s">
        <v>252</v>
      </c>
      <c r="G968" s="104">
        <v>5</v>
      </c>
      <c r="H968" s="105" t="str">
        <f>IF($B968&gt;"''",IF(ISNA(VLOOKUP($B968,MeetResults!$D:$F,3,0)),"",VLOOKUP($B968,MeetResults!$D:$F,3,0))&amp;IF(ISNA(VLOOKUP($B968,MeetResults!$P:$R,3,0)),"",VLOOKUP($B968,MeetResults!$P:$R,3,0)),"")</f>
        <v/>
      </c>
      <c r="I968" s="105" t="str">
        <f t="shared" si="0"/>
        <v/>
      </c>
    </row>
    <row r="969" spans="1:9" ht="14">
      <c r="A969" s="103" t="s">
        <v>214</v>
      </c>
      <c r="B969" s="107" t="s">
        <v>1475</v>
      </c>
      <c r="C969" s="103">
        <v>17</v>
      </c>
      <c r="D969" s="103" t="s">
        <v>625</v>
      </c>
      <c r="E969" s="104" t="s">
        <v>252</v>
      </c>
      <c r="F969" s="104" t="s">
        <v>252</v>
      </c>
      <c r="G969" s="104">
        <v>5</v>
      </c>
      <c r="H969" s="105" t="str">
        <f>IF($B969&gt;"''",IF(ISNA(VLOOKUP($B969,MeetResults!$D:$F,3,0)),"",VLOOKUP($B969,MeetResults!$D:$F,3,0))&amp;IF(ISNA(VLOOKUP($B969,MeetResults!$P:$R,3,0)),"",VLOOKUP($B969,MeetResults!$P:$R,3,0)),"")</f>
        <v/>
      </c>
      <c r="I969" s="106" t="str">
        <f t="shared" si="0"/>
        <v/>
      </c>
    </row>
    <row r="970" spans="1:9" ht="14">
      <c r="A970" s="103" t="s">
        <v>214</v>
      </c>
      <c r="B970" s="107" t="s">
        <v>1476</v>
      </c>
      <c r="C970" s="103">
        <v>15</v>
      </c>
      <c r="D970" s="103" t="s">
        <v>630</v>
      </c>
      <c r="E970" s="104" t="s">
        <v>252</v>
      </c>
      <c r="F970" s="104" t="s">
        <v>252</v>
      </c>
      <c r="G970" s="104">
        <v>5</v>
      </c>
      <c r="H970" s="105" t="str">
        <f>IF($B970&gt;"''",IF(ISNA(VLOOKUP($B970,MeetResults!$D:$F,3,0)),"",VLOOKUP($B970,MeetResults!$D:$F,3,0))&amp;IF(ISNA(VLOOKUP($B970,MeetResults!$P:$R,3,0)),"",VLOOKUP($B970,MeetResults!$P:$R,3,0)),"")</f>
        <v/>
      </c>
      <c r="I970" s="108" t="str">
        <f t="shared" si="0"/>
        <v/>
      </c>
    </row>
    <row r="971" spans="1:9" ht="14">
      <c r="A971" s="103" t="s">
        <v>214</v>
      </c>
      <c r="B971" s="107" t="s">
        <v>1477</v>
      </c>
      <c r="C971" s="103">
        <v>17</v>
      </c>
      <c r="D971" s="103" t="s">
        <v>630</v>
      </c>
      <c r="E971" s="104" t="s">
        <v>252</v>
      </c>
      <c r="F971" s="104" t="s">
        <v>252</v>
      </c>
      <c r="G971" s="104">
        <v>5</v>
      </c>
      <c r="H971" s="105" t="str">
        <f>IF($B971&gt;"''",IF(ISNA(VLOOKUP($B971,MeetResults!$D:$F,3,0)),"",VLOOKUP($B971,MeetResults!$D:$F,3,0))&amp;IF(ISNA(VLOOKUP($B971,MeetResults!$P:$R,3,0)),"",VLOOKUP($B971,MeetResults!$P:$R,3,0)),"")</f>
        <v/>
      </c>
      <c r="I971" s="108" t="str">
        <f t="shared" si="0"/>
        <v/>
      </c>
    </row>
    <row r="972" spans="1:9" ht="14">
      <c r="A972" s="103" t="s">
        <v>218</v>
      </c>
      <c r="B972" s="107" t="s">
        <v>1478</v>
      </c>
      <c r="C972" s="103">
        <v>10</v>
      </c>
      <c r="D972" s="103" t="s">
        <v>625</v>
      </c>
      <c r="E972" s="104" t="s">
        <v>174</v>
      </c>
      <c r="F972" s="104" t="s">
        <v>341</v>
      </c>
      <c r="G972" s="104">
        <v>3</v>
      </c>
      <c r="H972" s="105" t="str">
        <f>IF($B972&gt;"''",IF(ISNA(VLOOKUP($B972,MeetResults!$D:$F,3,0)),"",VLOOKUP($B972,MeetResults!$D:$F,3,0))&amp;IF(ISNA(VLOOKUP($B972,MeetResults!$P:$R,3,0)),"",VLOOKUP($B972,MeetResults!$P:$R,3,0)),"")</f>
        <v/>
      </c>
      <c r="I972" s="105" t="str">
        <f t="shared" si="0"/>
        <v/>
      </c>
    </row>
    <row r="973" spans="1:9" ht="14">
      <c r="A973" s="103" t="s">
        <v>218</v>
      </c>
      <c r="B973" s="107" t="s">
        <v>1479</v>
      </c>
      <c r="C973" s="103">
        <v>5</v>
      </c>
      <c r="D973" s="103" t="s">
        <v>625</v>
      </c>
      <c r="E973" s="104" t="s">
        <v>174</v>
      </c>
      <c r="F973" s="104" t="s">
        <v>341</v>
      </c>
      <c r="G973" s="104">
        <v>3</v>
      </c>
      <c r="H973" s="105" t="str">
        <f>IF($B973&gt;"''",IF(ISNA(VLOOKUP($B973,MeetResults!$D:$F,3,0)),"",VLOOKUP($B973,MeetResults!$D:$F,3,0))&amp;IF(ISNA(VLOOKUP($B973,MeetResults!$P:$R,3,0)),"",VLOOKUP($B973,MeetResults!$P:$R,3,0)),"")</f>
        <v/>
      </c>
      <c r="I973" s="105" t="str">
        <f t="shared" si="0"/>
        <v/>
      </c>
    </row>
    <row r="974" spans="1:9" ht="14">
      <c r="A974" s="103" t="s">
        <v>218</v>
      </c>
      <c r="B974" s="107" t="s">
        <v>1480</v>
      </c>
      <c r="C974" s="103">
        <v>8</v>
      </c>
      <c r="D974" s="103" t="s">
        <v>625</v>
      </c>
      <c r="E974" s="104" t="s">
        <v>174</v>
      </c>
      <c r="F974" s="104" t="s">
        <v>341</v>
      </c>
      <c r="G974" s="104">
        <v>3</v>
      </c>
      <c r="H974" s="105" t="str">
        <f>IF($B974&gt;"''",IF(ISNA(VLOOKUP($B974,MeetResults!$D:$F,3,0)),"",VLOOKUP($B974,MeetResults!$D:$F,3,0))&amp;IF(ISNA(VLOOKUP($B974,MeetResults!$P:$R,3,0)),"",VLOOKUP($B974,MeetResults!$P:$R,3,0)),"")</f>
        <v/>
      </c>
      <c r="I974" s="108" t="str">
        <f t="shared" si="0"/>
        <v/>
      </c>
    </row>
    <row r="975" spans="1:9" ht="14">
      <c r="A975" s="103" t="s">
        <v>218</v>
      </c>
      <c r="B975" s="107" t="s">
        <v>359</v>
      </c>
      <c r="C975" s="103">
        <v>6</v>
      </c>
      <c r="D975" s="103" t="s">
        <v>625</v>
      </c>
      <c r="E975" s="104" t="s">
        <v>174</v>
      </c>
      <c r="F975" s="104" t="s">
        <v>341</v>
      </c>
      <c r="G975" s="104">
        <v>3</v>
      </c>
      <c r="H975" s="105" t="str">
        <f>IF($B975&gt;"''",IF(ISNA(VLOOKUP($B975,MeetResults!$D:$F,3,0)),"",VLOOKUP($B975,MeetResults!$D:$F,3,0))&amp;IF(ISNA(VLOOKUP($B975,MeetResults!$P:$R,3,0)),"",VLOOKUP($B975,MeetResults!$P:$R,3,0)),"")</f>
        <v>29.05</v>
      </c>
      <c r="I975" s="106">
        <f t="shared" si="0"/>
        <v>29.05</v>
      </c>
    </row>
    <row r="976" spans="1:9" ht="14">
      <c r="A976" s="103" t="s">
        <v>218</v>
      </c>
      <c r="B976" s="107" t="s">
        <v>1481</v>
      </c>
      <c r="C976" s="103">
        <v>10</v>
      </c>
      <c r="D976" s="103" t="s">
        <v>630</v>
      </c>
      <c r="E976" s="104" t="s">
        <v>174</v>
      </c>
      <c r="F976" s="104" t="s">
        <v>341</v>
      </c>
      <c r="G976" s="104">
        <v>3</v>
      </c>
      <c r="H976" s="105" t="str">
        <f>IF($B976&gt;"''",IF(ISNA(VLOOKUP($B976,MeetResults!$D:$F,3,0)),"",VLOOKUP($B976,MeetResults!$D:$F,3,0))&amp;IF(ISNA(VLOOKUP($B976,MeetResults!$P:$R,3,0)),"",VLOOKUP($B976,MeetResults!$P:$R,3,0)),"")</f>
        <v/>
      </c>
      <c r="I976" s="105" t="str">
        <f t="shared" si="0"/>
        <v/>
      </c>
    </row>
    <row r="977" spans="1:9" ht="14">
      <c r="A977" s="103" t="s">
        <v>218</v>
      </c>
      <c r="B977" s="107" t="s">
        <v>1482</v>
      </c>
      <c r="C977" s="103">
        <v>9</v>
      </c>
      <c r="D977" s="103" t="s">
        <v>630</v>
      </c>
      <c r="E977" s="104" t="s">
        <v>174</v>
      </c>
      <c r="F977" s="104" t="s">
        <v>341</v>
      </c>
      <c r="G977" s="104">
        <v>3</v>
      </c>
      <c r="H977" s="105" t="str">
        <f>IF($B977&gt;"''",IF(ISNA(VLOOKUP($B977,MeetResults!$D:$F,3,0)),"",VLOOKUP($B977,MeetResults!$D:$F,3,0))&amp;IF(ISNA(VLOOKUP($B977,MeetResults!$P:$R,3,0)),"",VLOOKUP($B977,MeetResults!$P:$R,3,0)),"")</f>
        <v/>
      </c>
      <c r="I977" s="106" t="str">
        <f t="shared" si="0"/>
        <v/>
      </c>
    </row>
    <row r="978" spans="1:9" ht="14">
      <c r="A978" s="103" t="s">
        <v>218</v>
      </c>
      <c r="B978" s="107" t="s">
        <v>1483</v>
      </c>
      <c r="C978" s="103">
        <v>9</v>
      </c>
      <c r="D978" s="103" t="s">
        <v>630</v>
      </c>
      <c r="E978" s="104" t="s">
        <v>174</v>
      </c>
      <c r="F978" s="104" t="s">
        <v>341</v>
      </c>
      <c r="G978" s="104">
        <v>3</v>
      </c>
      <c r="H978" s="105" t="str">
        <f>IF($B978&gt;"''",IF(ISNA(VLOOKUP($B978,MeetResults!$D:$F,3,0)),"",VLOOKUP($B978,MeetResults!$D:$F,3,0))&amp;IF(ISNA(VLOOKUP($B978,MeetResults!$P:$R,3,0)),"",VLOOKUP($B978,MeetResults!$P:$R,3,0)),"")</f>
        <v/>
      </c>
      <c r="I978" s="108" t="str">
        <f t="shared" si="0"/>
        <v/>
      </c>
    </row>
    <row r="979" spans="1:9" ht="14">
      <c r="A979" s="103" t="s">
        <v>218</v>
      </c>
      <c r="B979" s="107" t="s">
        <v>1484</v>
      </c>
      <c r="C979" s="103">
        <v>9</v>
      </c>
      <c r="D979" s="103" t="s">
        <v>630</v>
      </c>
      <c r="E979" s="104" t="s">
        <v>174</v>
      </c>
      <c r="F979" s="104" t="s">
        <v>341</v>
      </c>
      <c r="G979" s="104">
        <v>3</v>
      </c>
      <c r="H979" s="105" t="str">
        <f>IF($B979&gt;"''",IF(ISNA(VLOOKUP($B979,MeetResults!$D:$F,3,0)),"",VLOOKUP($B979,MeetResults!$D:$F,3,0))&amp;IF(ISNA(VLOOKUP($B979,MeetResults!$P:$R,3,0)),"",VLOOKUP($B979,MeetResults!$P:$R,3,0)),"")</f>
        <v/>
      </c>
      <c r="I979" s="108" t="str">
        <f t="shared" si="0"/>
        <v/>
      </c>
    </row>
    <row r="980" spans="1:9" ht="14">
      <c r="A980" s="103" t="s">
        <v>218</v>
      </c>
      <c r="B980" s="107" t="s">
        <v>493</v>
      </c>
      <c r="C980" s="103">
        <v>9</v>
      </c>
      <c r="D980" s="103" t="s">
        <v>630</v>
      </c>
      <c r="E980" s="104" t="s">
        <v>174</v>
      </c>
      <c r="F980" s="104" t="s">
        <v>341</v>
      </c>
      <c r="G980" s="104">
        <v>3</v>
      </c>
      <c r="H980" s="105" t="str">
        <f>IF($B980&gt;"''",IF(ISNA(VLOOKUP($B980,MeetResults!$D:$F,3,0)),"",VLOOKUP($B980,MeetResults!$D:$F,3,0))&amp;IF(ISNA(VLOOKUP($B980,MeetResults!$P:$R,3,0)),"",VLOOKUP($B980,MeetResults!$P:$R,3,0)),"")</f>
        <v>18</v>
      </c>
      <c r="I980" s="106">
        <f t="shared" si="0"/>
        <v>18</v>
      </c>
    </row>
    <row r="981" spans="1:9" ht="14">
      <c r="A981" s="103" t="s">
        <v>218</v>
      </c>
      <c r="B981" s="107" t="s">
        <v>1485</v>
      </c>
      <c r="C981" s="103">
        <v>8</v>
      </c>
      <c r="D981" s="103" t="s">
        <v>630</v>
      </c>
      <c r="E981" s="104" t="s">
        <v>174</v>
      </c>
      <c r="F981" s="104" t="s">
        <v>341</v>
      </c>
      <c r="G981" s="104">
        <v>3</v>
      </c>
      <c r="H981" s="105" t="str">
        <f>IF($B981&gt;"''",IF(ISNA(VLOOKUP($B981,MeetResults!$D:$F,3,0)),"",VLOOKUP($B981,MeetResults!$D:$F,3,0))&amp;IF(ISNA(VLOOKUP($B981,MeetResults!$P:$R,3,0)),"",VLOOKUP($B981,MeetResults!$P:$R,3,0)),"")</f>
        <v/>
      </c>
      <c r="I981" s="108" t="str">
        <f t="shared" si="0"/>
        <v/>
      </c>
    </row>
    <row r="982" spans="1:9" ht="14">
      <c r="A982" s="103" t="s">
        <v>218</v>
      </c>
      <c r="B982" s="107" t="s">
        <v>469</v>
      </c>
      <c r="C982" s="103">
        <v>8</v>
      </c>
      <c r="D982" s="103" t="s">
        <v>630</v>
      </c>
      <c r="E982" s="104" t="s">
        <v>174</v>
      </c>
      <c r="F982" s="104" t="s">
        <v>341</v>
      </c>
      <c r="G982" s="104">
        <v>3</v>
      </c>
      <c r="H982" s="105" t="str">
        <f>IF($B982&gt;"''",IF(ISNA(VLOOKUP($B982,MeetResults!$D:$F,3,0)),"",VLOOKUP($B982,MeetResults!$D:$F,3,0))&amp;IF(ISNA(VLOOKUP($B982,MeetResults!$P:$R,3,0)),"",VLOOKUP($B982,MeetResults!$P:$R,3,0)),"")</f>
        <v>20.75</v>
      </c>
      <c r="I982" s="106">
        <f t="shared" si="0"/>
        <v>20.75</v>
      </c>
    </row>
    <row r="983" spans="1:9" ht="14">
      <c r="A983" s="103" t="s">
        <v>218</v>
      </c>
      <c r="B983" s="107" t="s">
        <v>1486</v>
      </c>
      <c r="C983" s="103">
        <v>8</v>
      </c>
      <c r="D983" s="103" t="s">
        <v>630</v>
      </c>
      <c r="E983" s="104" t="s">
        <v>174</v>
      </c>
      <c r="F983" s="104" t="s">
        <v>341</v>
      </c>
      <c r="G983" s="104">
        <v>3</v>
      </c>
      <c r="H983" s="105" t="str">
        <f>IF($B983&gt;"''",IF(ISNA(VLOOKUP($B983,MeetResults!$D:$F,3,0)),"",VLOOKUP($B983,MeetResults!$D:$F,3,0))&amp;IF(ISNA(VLOOKUP($B983,MeetResults!$P:$R,3,0)),"",VLOOKUP($B983,MeetResults!$P:$R,3,0)),"")</f>
        <v/>
      </c>
      <c r="I983" s="105" t="str">
        <f t="shared" si="0"/>
        <v/>
      </c>
    </row>
    <row r="984" spans="1:9" ht="14">
      <c r="A984" s="103" t="s">
        <v>218</v>
      </c>
      <c r="B984" s="107" t="s">
        <v>1487</v>
      </c>
      <c r="C984" s="103">
        <v>9</v>
      </c>
      <c r="D984" s="103" t="s">
        <v>630</v>
      </c>
      <c r="E984" s="104" t="s">
        <v>174</v>
      </c>
      <c r="F984" s="104" t="s">
        <v>341</v>
      </c>
      <c r="G984" s="104">
        <v>3</v>
      </c>
      <c r="H984" s="105" t="str">
        <f>IF($B984&gt;"''",IF(ISNA(VLOOKUP($B984,MeetResults!$D:$F,3,0)),"",VLOOKUP($B984,MeetResults!$D:$F,3,0))&amp;IF(ISNA(VLOOKUP($B984,MeetResults!$P:$R,3,0)),"",VLOOKUP($B984,MeetResults!$P:$R,3,0)),"")</f>
        <v/>
      </c>
      <c r="I984" s="106" t="str">
        <f t="shared" si="0"/>
        <v/>
      </c>
    </row>
    <row r="985" spans="1:9" ht="14">
      <c r="A985" s="103" t="s">
        <v>218</v>
      </c>
      <c r="B985" s="107" t="s">
        <v>1488</v>
      </c>
      <c r="C985" s="103">
        <v>9</v>
      </c>
      <c r="D985" s="103" t="s">
        <v>630</v>
      </c>
      <c r="E985" s="104" t="s">
        <v>174</v>
      </c>
      <c r="F985" s="104" t="s">
        <v>341</v>
      </c>
      <c r="G985" s="104">
        <v>3</v>
      </c>
      <c r="H985" s="105" t="str">
        <f>IF($B985&gt;"''",IF(ISNA(VLOOKUP($B985,MeetResults!$D:$F,3,0)),"",VLOOKUP($B985,MeetResults!$D:$F,3,0))&amp;IF(ISNA(VLOOKUP($B985,MeetResults!$P:$R,3,0)),"",VLOOKUP($B985,MeetResults!$P:$R,3,0)),"")</f>
        <v/>
      </c>
      <c r="I985" s="106" t="str">
        <f t="shared" si="0"/>
        <v/>
      </c>
    </row>
    <row r="986" spans="1:9" ht="14">
      <c r="A986" s="103" t="s">
        <v>218</v>
      </c>
      <c r="B986" s="107" t="s">
        <v>528</v>
      </c>
      <c r="C986" s="103">
        <v>9</v>
      </c>
      <c r="D986" s="103" t="s">
        <v>630</v>
      </c>
      <c r="E986" s="104" t="s">
        <v>174</v>
      </c>
      <c r="F986" s="104" t="s">
        <v>341</v>
      </c>
      <c r="G986" s="104">
        <v>3</v>
      </c>
      <c r="H986" s="105" t="str">
        <f>IF($B986&gt;"''",IF(ISNA(VLOOKUP($B986,MeetResults!$D:$F,3,0)),"",VLOOKUP($B986,MeetResults!$D:$F,3,0))&amp;IF(ISNA(VLOOKUP($B986,MeetResults!$P:$R,3,0)),"",VLOOKUP($B986,MeetResults!$P:$R,3,0)),"")</f>
        <v>35.1</v>
      </c>
      <c r="I986" s="106">
        <f t="shared" si="0"/>
        <v>35.1</v>
      </c>
    </row>
    <row r="987" spans="1:9" ht="14">
      <c r="A987" s="103" t="s">
        <v>218</v>
      </c>
      <c r="B987" s="107" t="s">
        <v>1489</v>
      </c>
      <c r="C987" s="103">
        <v>7</v>
      </c>
      <c r="D987" s="103" t="s">
        <v>630</v>
      </c>
      <c r="E987" s="104" t="s">
        <v>174</v>
      </c>
      <c r="F987" s="104" t="s">
        <v>341</v>
      </c>
      <c r="G987" s="104">
        <v>3</v>
      </c>
      <c r="H987" s="105" t="str">
        <f>IF($B987&gt;"''",IF(ISNA(VLOOKUP($B987,MeetResults!$D:$F,3,0)),"",VLOOKUP($B987,MeetResults!$D:$F,3,0))&amp;IF(ISNA(VLOOKUP($B987,MeetResults!$P:$R,3,0)),"",VLOOKUP($B987,MeetResults!$P:$R,3,0)),"")</f>
        <v/>
      </c>
      <c r="I987" s="105" t="str">
        <f t="shared" si="0"/>
        <v/>
      </c>
    </row>
    <row r="988" spans="1:9" ht="14">
      <c r="A988" s="103" t="s">
        <v>218</v>
      </c>
      <c r="B988" s="107" t="s">
        <v>1490</v>
      </c>
      <c r="C988" s="103">
        <v>13</v>
      </c>
      <c r="D988" s="103" t="s">
        <v>625</v>
      </c>
      <c r="E988" s="104" t="s">
        <v>342</v>
      </c>
      <c r="F988" s="104" t="s">
        <v>252</v>
      </c>
      <c r="G988" s="104">
        <v>3</v>
      </c>
      <c r="H988" s="105" t="str">
        <f>IF($B988&gt;"''",IF(ISNA(VLOOKUP($B988,MeetResults!$D:$F,3,0)),"",VLOOKUP($B988,MeetResults!$D:$F,3,0))&amp;IF(ISNA(VLOOKUP($B988,MeetResults!$P:$R,3,0)),"",VLOOKUP($B988,MeetResults!$P:$R,3,0)),"")</f>
        <v/>
      </c>
      <c r="I988" s="108" t="str">
        <f t="shared" si="0"/>
        <v/>
      </c>
    </row>
    <row r="989" spans="1:9" ht="14">
      <c r="A989" s="103" t="s">
        <v>218</v>
      </c>
      <c r="B989" s="107" t="s">
        <v>1491</v>
      </c>
      <c r="C989" s="103">
        <v>14</v>
      </c>
      <c r="D989" s="103" t="s">
        <v>630</v>
      </c>
      <c r="E989" s="104" t="s">
        <v>342</v>
      </c>
      <c r="F989" s="104" t="s">
        <v>252</v>
      </c>
      <c r="G989" s="104">
        <v>3</v>
      </c>
      <c r="H989" s="105" t="str">
        <f>IF($B989&gt;"''",IF(ISNA(VLOOKUP($B989,MeetResults!$D:$F,3,0)),"",VLOOKUP($B989,MeetResults!$D:$F,3,0))&amp;IF(ISNA(VLOOKUP($B989,MeetResults!$P:$R,3,0)),"",VLOOKUP($B989,MeetResults!$P:$R,3,0)),"")</f>
        <v/>
      </c>
      <c r="I989" s="108" t="str">
        <f t="shared" si="0"/>
        <v/>
      </c>
    </row>
    <row r="990" spans="1:9" ht="14">
      <c r="A990" s="103" t="s">
        <v>218</v>
      </c>
      <c r="B990" s="107" t="s">
        <v>1492</v>
      </c>
      <c r="C990" s="103">
        <v>13</v>
      </c>
      <c r="D990" s="103" t="s">
        <v>630</v>
      </c>
      <c r="E990" s="104" t="s">
        <v>342</v>
      </c>
      <c r="F990" s="104" t="s">
        <v>252</v>
      </c>
      <c r="G990" s="104">
        <v>3</v>
      </c>
      <c r="H990" s="105" t="str">
        <f>IF($B990&gt;"''",IF(ISNA(VLOOKUP($B990,MeetResults!$D:$F,3,0)),"",VLOOKUP($B990,MeetResults!$D:$F,3,0))&amp;IF(ISNA(VLOOKUP($B990,MeetResults!$P:$R,3,0)),"",VLOOKUP($B990,MeetResults!$P:$R,3,0)),"")</f>
        <v/>
      </c>
      <c r="I990" s="108" t="str">
        <f t="shared" si="0"/>
        <v/>
      </c>
    </row>
    <row r="991" spans="1:9" ht="14">
      <c r="A991" s="103" t="s">
        <v>218</v>
      </c>
      <c r="B991" s="107" t="s">
        <v>1493</v>
      </c>
      <c r="C991" s="103">
        <v>12</v>
      </c>
      <c r="D991" s="103" t="s">
        <v>625</v>
      </c>
      <c r="E991" s="104" t="s">
        <v>341</v>
      </c>
      <c r="F991" s="104" t="s">
        <v>342</v>
      </c>
      <c r="G991" s="104">
        <v>3</v>
      </c>
      <c r="H991" s="105" t="str">
        <f>IF($B991&gt;"''",IF(ISNA(VLOOKUP($B991,MeetResults!$D:$F,3,0)),"",VLOOKUP($B991,MeetResults!$D:$F,3,0))&amp;IF(ISNA(VLOOKUP($B991,MeetResults!$P:$R,3,0)),"",VLOOKUP($B991,MeetResults!$P:$R,3,0)),"")</f>
        <v/>
      </c>
      <c r="I991" s="108" t="str">
        <f t="shared" si="0"/>
        <v/>
      </c>
    </row>
    <row r="992" spans="1:9" ht="14">
      <c r="A992" s="103" t="s">
        <v>218</v>
      </c>
      <c r="B992" s="107" t="s">
        <v>579</v>
      </c>
      <c r="C992" s="103">
        <v>12</v>
      </c>
      <c r="D992" s="103" t="s">
        <v>625</v>
      </c>
      <c r="E992" s="104" t="s">
        <v>341</v>
      </c>
      <c r="F992" s="104" t="s">
        <v>342</v>
      </c>
      <c r="G992" s="104">
        <v>3</v>
      </c>
      <c r="H992" s="105" t="str">
        <f>IF($B992&gt;"''",IF(ISNA(VLOOKUP($B992,MeetResults!$D:$F,3,0)),"",VLOOKUP($B992,MeetResults!$D:$F,3,0))&amp;IF(ISNA(VLOOKUP($B992,MeetResults!$P:$R,3,0)),"",VLOOKUP($B992,MeetResults!$P:$R,3,0)),"")</f>
        <v>76.35</v>
      </c>
      <c r="I992" s="106">
        <f t="shared" si="0"/>
        <v>76.349999999999994</v>
      </c>
    </row>
    <row r="993" spans="1:9" ht="14">
      <c r="A993" s="103" t="s">
        <v>218</v>
      </c>
      <c r="B993" s="107" t="s">
        <v>1494</v>
      </c>
      <c r="C993" s="103">
        <v>12</v>
      </c>
      <c r="D993" s="103" t="s">
        <v>625</v>
      </c>
      <c r="E993" s="104" t="s">
        <v>341</v>
      </c>
      <c r="F993" s="104" t="s">
        <v>342</v>
      </c>
      <c r="G993" s="104">
        <v>3</v>
      </c>
      <c r="H993" s="105" t="str">
        <f>IF($B993&gt;"''",IF(ISNA(VLOOKUP($B993,MeetResults!$D:$F,3,0)),"",VLOOKUP($B993,MeetResults!$D:$F,3,0))&amp;IF(ISNA(VLOOKUP($B993,MeetResults!$P:$R,3,0)),"",VLOOKUP($B993,MeetResults!$P:$R,3,0)),"")</f>
        <v/>
      </c>
      <c r="I993" s="108" t="str">
        <f t="shared" si="0"/>
        <v/>
      </c>
    </row>
    <row r="994" spans="1:9" ht="14">
      <c r="A994" s="103" t="s">
        <v>218</v>
      </c>
      <c r="B994" s="107" t="s">
        <v>1495</v>
      </c>
      <c r="C994" s="103">
        <v>11</v>
      </c>
      <c r="D994" s="103" t="s">
        <v>625</v>
      </c>
      <c r="E994" s="104" t="s">
        <v>341</v>
      </c>
      <c r="F994" s="104" t="s">
        <v>342</v>
      </c>
      <c r="G994" s="104">
        <v>3</v>
      </c>
      <c r="H994" s="105" t="str">
        <f>IF($B994&gt;"''",IF(ISNA(VLOOKUP($B994,MeetResults!$D:$F,3,0)),"",VLOOKUP($B994,MeetResults!$D:$F,3,0))&amp;IF(ISNA(VLOOKUP($B994,MeetResults!$P:$R,3,0)),"",VLOOKUP($B994,MeetResults!$P:$R,3,0)),"")</f>
        <v/>
      </c>
      <c r="I994" s="108" t="str">
        <f t="shared" si="0"/>
        <v/>
      </c>
    </row>
    <row r="995" spans="1:9" ht="14">
      <c r="A995" s="103" t="s">
        <v>218</v>
      </c>
      <c r="B995" s="107" t="s">
        <v>1496</v>
      </c>
      <c r="C995" s="103">
        <v>11</v>
      </c>
      <c r="D995" s="103" t="s">
        <v>625</v>
      </c>
      <c r="E995" s="104" t="s">
        <v>341</v>
      </c>
      <c r="F995" s="104" t="s">
        <v>342</v>
      </c>
      <c r="G995" s="104">
        <v>3</v>
      </c>
      <c r="H995" s="105" t="str">
        <f>IF($B995&gt;"''",IF(ISNA(VLOOKUP($B995,MeetResults!$D:$F,3,0)),"",VLOOKUP($B995,MeetResults!$D:$F,3,0))&amp;IF(ISNA(VLOOKUP($B995,MeetResults!$P:$R,3,0)),"",VLOOKUP($B995,MeetResults!$P:$R,3,0)),"")</f>
        <v/>
      </c>
      <c r="I995" s="108" t="str">
        <f t="shared" si="0"/>
        <v/>
      </c>
    </row>
    <row r="996" spans="1:9" ht="14">
      <c r="A996" s="103" t="s">
        <v>218</v>
      </c>
      <c r="B996" s="107" t="s">
        <v>582</v>
      </c>
      <c r="C996" s="103">
        <v>12</v>
      </c>
      <c r="D996" s="103" t="s">
        <v>630</v>
      </c>
      <c r="E996" s="104" t="s">
        <v>341</v>
      </c>
      <c r="F996" s="104" t="s">
        <v>342</v>
      </c>
      <c r="G996" s="104">
        <v>3</v>
      </c>
      <c r="H996" s="105" t="str">
        <f>IF($B996&gt;"''",IF(ISNA(VLOOKUP($B996,MeetResults!$D:$F,3,0)),"",VLOOKUP($B996,MeetResults!$D:$F,3,0))&amp;IF(ISNA(VLOOKUP($B996,MeetResults!$P:$R,3,0)),"",VLOOKUP($B996,MeetResults!$P:$R,3,0)),"")</f>
        <v>71.05</v>
      </c>
      <c r="I996" s="108">
        <f t="shared" si="0"/>
        <v>71.05</v>
      </c>
    </row>
    <row r="997" spans="1:9" ht="14">
      <c r="A997" s="103" t="s">
        <v>218</v>
      </c>
      <c r="B997" s="107" t="s">
        <v>1497</v>
      </c>
      <c r="C997" s="103">
        <v>11</v>
      </c>
      <c r="D997" s="103" t="s">
        <v>630</v>
      </c>
      <c r="E997" s="104" t="s">
        <v>341</v>
      </c>
      <c r="F997" s="104" t="s">
        <v>342</v>
      </c>
      <c r="G997" s="104">
        <v>3</v>
      </c>
      <c r="H997" s="105" t="str">
        <f>IF($B997&gt;"''",IF(ISNA(VLOOKUP($B997,MeetResults!$D:$F,3,0)),"",VLOOKUP($B997,MeetResults!$D:$F,3,0))&amp;IF(ISNA(VLOOKUP($B997,MeetResults!$P:$R,3,0)),"",VLOOKUP($B997,MeetResults!$P:$R,3,0)),"")</f>
        <v/>
      </c>
      <c r="I997" s="105" t="str">
        <f t="shared" si="0"/>
        <v/>
      </c>
    </row>
    <row r="998" spans="1:9" ht="14">
      <c r="A998" s="103" t="s">
        <v>218</v>
      </c>
      <c r="B998" s="107" t="s">
        <v>1498</v>
      </c>
      <c r="C998" s="103">
        <v>11</v>
      </c>
      <c r="D998" s="103" t="s">
        <v>630</v>
      </c>
      <c r="E998" s="104" t="s">
        <v>341</v>
      </c>
      <c r="F998" s="104" t="s">
        <v>342</v>
      </c>
      <c r="G998" s="104">
        <v>3</v>
      </c>
      <c r="H998" s="105" t="str">
        <f>IF($B998&gt;"''",IF(ISNA(VLOOKUP($B998,MeetResults!$D:$F,3,0)),"",VLOOKUP($B998,MeetResults!$D:$F,3,0))&amp;IF(ISNA(VLOOKUP($B998,MeetResults!$P:$R,3,0)),"",VLOOKUP($B998,MeetResults!$P:$R,3,0)),"")</f>
        <v/>
      </c>
      <c r="I998" s="106" t="str">
        <f t="shared" si="0"/>
        <v/>
      </c>
    </row>
    <row r="999" spans="1:9" ht="14">
      <c r="A999" s="103" t="s">
        <v>218</v>
      </c>
      <c r="B999" s="107" t="s">
        <v>1499</v>
      </c>
      <c r="C999" s="103">
        <v>12</v>
      </c>
      <c r="D999" s="103" t="s">
        <v>630</v>
      </c>
      <c r="E999" s="104" t="s">
        <v>341</v>
      </c>
      <c r="F999" s="104" t="s">
        <v>342</v>
      </c>
      <c r="G999" s="104">
        <v>3</v>
      </c>
      <c r="H999" s="105" t="str">
        <f>IF($B999&gt;"''",IF(ISNA(VLOOKUP($B999,MeetResults!$D:$F,3,0)),"",VLOOKUP($B999,MeetResults!$D:$F,3,0))&amp;IF(ISNA(VLOOKUP($B999,MeetResults!$P:$R,3,0)),"",VLOOKUP($B999,MeetResults!$P:$R,3,0)),"")</f>
        <v/>
      </c>
      <c r="I999" s="105" t="str">
        <f t="shared" si="0"/>
        <v/>
      </c>
    </row>
    <row r="1000" spans="1:9" ht="14">
      <c r="A1000" s="103" t="s">
        <v>218</v>
      </c>
      <c r="B1000" s="107" t="s">
        <v>587</v>
      </c>
      <c r="C1000" s="103">
        <v>12</v>
      </c>
      <c r="D1000" s="103" t="s">
        <v>630</v>
      </c>
      <c r="E1000" s="104" t="s">
        <v>341</v>
      </c>
      <c r="F1000" s="104" t="s">
        <v>342</v>
      </c>
      <c r="G1000" s="104">
        <v>3</v>
      </c>
      <c r="H1000" s="105" t="str">
        <f>IF($B1000&gt;"''",IF(ISNA(VLOOKUP($B1000,MeetResults!$D:$F,3,0)),"",VLOOKUP($B1000,MeetResults!$D:$F,3,0))&amp;IF(ISNA(VLOOKUP($B1000,MeetResults!$P:$R,3,0)),"",VLOOKUP($B1000,MeetResults!$P:$R,3,0)),"")</f>
        <v>46.3</v>
      </c>
      <c r="I1000" s="108">
        <f t="shared" si="0"/>
        <v>46.3</v>
      </c>
    </row>
    <row r="1001" spans="1:9" ht="14">
      <c r="A1001" s="103" t="s">
        <v>218</v>
      </c>
      <c r="B1001" s="107" t="s">
        <v>1500</v>
      </c>
      <c r="C1001" s="103">
        <v>11</v>
      </c>
      <c r="D1001" s="103" t="s">
        <v>630</v>
      </c>
      <c r="E1001" s="104" t="s">
        <v>341</v>
      </c>
      <c r="F1001" s="104" t="s">
        <v>342</v>
      </c>
      <c r="G1001" s="104">
        <v>3</v>
      </c>
      <c r="H1001" s="105" t="str">
        <f>IF($B1001&gt;"''",IF(ISNA(VLOOKUP($B1001,MeetResults!$D:$F,3,0)),"",VLOOKUP($B1001,MeetResults!$D:$F,3,0))&amp;IF(ISNA(VLOOKUP($B1001,MeetResults!$P:$R,3,0)),"",VLOOKUP($B1001,MeetResults!$P:$R,3,0)),"")</f>
        <v/>
      </c>
      <c r="I1001" s="106" t="str">
        <f t="shared" si="0"/>
        <v/>
      </c>
    </row>
    <row r="1002" spans="1:9" ht="14">
      <c r="A1002" s="103" t="s">
        <v>218</v>
      </c>
      <c r="B1002" s="107" t="s">
        <v>603</v>
      </c>
      <c r="C1002" s="103">
        <v>12</v>
      </c>
      <c r="D1002" s="103" t="s">
        <v>630</v>
      </c>
      <c r="E1002" s="104" t="s">
        <v>341</v>
      </c>
      <c r="F1002" s="104" t="s">
        <v>342</v>
      </c>
      <c r="G1002" s="104">
        <v>3</v>
      </c>
      <c r="H1002" s="105" t="str">
        <f>IF($B1002&gt;"''",IF(ISNA(VLOOKUP($B1002,MeetResults!$D:$F,3,0)),"",VLOOKUP($B1002,MeetResults!$D:$F,3,0))&amp;IF(ISNA(VLOOKUP($B1002,MeetResults!$P:$R,3,0)),"",VLOOKUP($B1002,MeetResults!$P:$R,3,0)),"")</f>
        <v>60.15</v>
      </c>
      <c r="I1002" s="108">
        <f t="shared" si="0"/>
        <v>60.15</v>
      </c>
    </row>
    <row r="1003" spans="1:9" ht="14">
      <c r="A1003" s="103" t="s">
        <v>218</v>
      </c>
      <c r="B1003" s="107" t="s">
        <v>1501</v>
      </c>
      <c r="C1003" s="103">
        <v>12</v>
      </c>
      <c r="D1003" s="103" t="s">
        <v>630</v>
      </c>
      <c r="E1003" s="104" t="s">
        <v>341</v>
      </c>
      <c r="F1003" s="104" t="s">
        <v>342</v>
      </c>
      <c r="G1003" s="104">
        <v>3</v>
      </c>
      <c r="H1003" s="105" t="str">
        <f>IF($B1003&gt;"''",IF(ISNA(VLOOKUP($B1003,MeetResults!$D:$F,3,0)),"",VLOOKUP($B1003,MeetResults!$D:$F,3,0))&amp;IF(ISNA(VLOOKUP($B1003,MeetResults!$P:$R,3,0)),"",VLOOKUP($B1003,MeetResults!$P:$R,3,0)),"")</f>
        <v/>
      </c>
      <c r="I1003" s="106" t="str">
        <f t="shared" si="0"/>
        <v/>
      </c>
    </row>
    <row r="1004" spans="1:9" ht="14">
      <c r="A1004" s="103" t="s">
        <v>218</v>
      </c>
      <c r="B1004" s="107" t="s">
        <v>1502</v>
      </c>
      <c r="C1004" s="103">
        <v>12</v>
      </c>
      <c r="D1004" s="103" t="s">
        <v>630</v>
      </c>
      <c r="E1004" s="104" t="s">
        <v>341</v>
      </c>
      <c r="F1004" s="104" t="s">
        <v>342</v>
      </c>
      <c r="G1004" s="104">
        <v>3</v>
      </c>
      <c r="H1004" s="105" t="str">
        <f>IF($B1004&gt;"''",IF(ISNA(VLOOKUP($B1004,MeetResults!$D:$F,3,0)),"",VLOOKUP($B1004,MeetResults!$D:$F,3,0))&amp;IF(ISNA(VLOOKUP($B1004,MeetResults!$P:$R,3,0)),"",VLOOKUP($B1004,MeetResults!$P:$R,3,0)),"")</f>
        <v/>
      </c>
      <c r="I1004" s="108" t="str">
        <f t="shared" si="0"/>
        <v/>
      </c>
    </row>
    <row r="1005" spans="1:9" ht="14">
      <c r="A1005" s="103" t="s">
        <v>218</v>
      </c>
      <c r="B1005" s="107" t="s">
        <v>1503</v>
      </c>
      <c r="C1005" s="103">
        <v>17</v>
      </c>
      <c r="D1005" s="103" t="s">
        <v>625</v>
      </c>
      <c r="E1005" s="104" t="s">
        <v>252</v>
      </c>
      <c r="F1005" s="104" t="s">
        <v>252</v>
      </c>
      <c r="G1005" s="104">
        <v>3</v>
      </c>
      <c r="H1005" s="105" t="str">
        <f>IF($B1005&gt;"''",IF(ISNA(VLOOKUP($B1005,MeetResults!$D:$F,3,0)),"",VLOOKUP($B1005,MeetResults!$D:$F,3,0))&amp;IF(ISNA(VLOOKUP($B1005,MeetResults!$P:$R,3,0)),"",VLOOKUP($B1005,MeetResults!$P:$R,3,0)),"")</f>
        <v/>
      </c>
      <c r="I1005" s="108" t="str">
        <f t="shared" si="0"/>
        <v/>
      </c>
    </row>
    <row r="1006" spans="1:9" ht="14">
      <c r="A1006" s="103" t="s">
        <v>218</v>
      </c>
      <c r="B1006" s="107" t="s">
        <v>1504</v>
      </c>
      <c r="C1006" s="103">
        <v>15</v>
      </c>
      <c r="D1006" s="103" t="s">
        <v>630</v>
      </c>
      <c r="E1006" s="104" t="s">
        <v>252</v>
      </c>
      <c r="F1006" s="104" t="s">
        <v>252</v>
      </c>
      <c r="G1006" s="104">
        <v>3</v>
      </c>
      <c r="H1006" s="105" t="str">
        <f>IF($B1006&gt;"''",IF(ISNA(VLOOKUP($B1006,MeetResults!$D:$F,3,0)),"",VLOOKUP($B1006,MeetResults!$D:$F,3,0))&amp;IF(ISNA(VLOOKUP($B1006,MeetResults!$P:$R,3,0)),"",VLOOKUP($B1006,MeetResults!$P:$R,3,0)),"")</f>
        <v/>
      </c>
      <c r="I1006" s="108" t="str">
        <f t="shared" si="0"/>
        <v/>
      </c>
    </row>
    <row r="1007" spans="1:9" ht="14">
      <c r="A1007" s="103" t="s">
        <v>218</v>
      </c>
      <c r="B1007" s="107" t="s">
        <v>599</v>
      </c>
      <c r="C1007" s="103">
        <v>15</v>
      </c>
      <c r="D1007" s="103" t="s">
        <v>630</v>
      </c>
      <c r="E1007" s="104" t="s">
        <v>252</v>
      </c>
      <c r="F1007" s="104" t="s">
        <v>252</v>
      </c>
      <c r="G1007" s="104">
        <v>3</v>
      </c>
      <c r="H1007" s="105" t="str">
        <f>IF($B1007&gt;"''",IF(ISNA(VLOOKUP($B1007,MeetResults!$D:$F,3,0)),"",VLOOKUP($B1007,MeetResults!$D:$F,3,0))&amp;IF(ISNA(VLOOKUP($B1007,MeetResults!$P:$R,3,0)),"",VLOOKUP($B1007,MeetResults!$P:$R,3,0)),"")</f>
        <v>61.95</v>
      </c>
      <c r="I1007" s="106">
        <f t="shared" si="0"/>
        <v>61.95</v>
      </c>
    </row>
    <row r="1008" spans="1:9" ht="14">
      <c r="A1008" s="103" t="s">
        <v>222</v>
      </c>
      <c r="B1008" s="107" t="s">
        <v>523</v>
      </c>
      <c r="C1008" s="103">
        <v>9</v>
      </c>
      <c r="D1008" s="103" t="s">
        <v>625</v>
      </c>
      <c r="E1008" s="104" t="s">
        <v>174</v>
      </c>
      <c r="F1008" s="104" t="s">
        <v>341</v>
      </c>
      <c r="G1008" s="104">
        <v>1</v>
      </c>
      <c r="H1008" s="105" t="str">
        <f>IF($B1008&gt;"''",IF(ISNA(VLOOKUP($B1008,MeetResults!$D:$F,3,0)),"",VLOOKUP($B1008,MeetResults!$D:$F,3,0))&amp;IF(ISNA(VLOOKUP($B1008,MeetResults!$P:$R,3,0)),"",VLOOKUP($B1008,MeetResults!$P:$R,3,0)),"")</f>
        <v>16.75</v>
      </c>
      <c r="I1008" s="108">
        <f t="shared" si="0"/>
        <v>16.75</v>
      </c>
    </row>
    <row r="1009" spans="1:9" ht="14">
      <c r="A1009" s="103" t="s">
        <v>222</v>
      </c>
      <c r="B1009" s="107" t="s">
        <v>343</v>
      </c>
      <c r="C1009" s="103">
        <v>5</v>
      </c>
      <c r="D1009" s="103" t="s">
        <v>625</v>
      </c>
      <c r="E1009" s="104" t="s">
        <v>174</v>
      </c>
      <c r="F1009" s="104" t="s">
        <v>341</v>
      </c>
      <c r="G1009" s="104">
        <v>1</v>
      </c>
      <c r="H1009" s="105" t="str">
        <f>IF($B1009&gt;"''",IF(ISNA(VLOOKUP($B1009,MeetResults!$D:$F,3,0)),"",VLOOKUP($B1009,MeetResults!$D:$F,3,0))&amp;IF(ISNA(VLOOKUP($B1009,MeetResults!$P:$R,3,0)),"",VLOOKUP($B1009,MeetResults!$P:$R,3,0)),"")</f>
        <v>17</v>
      </c>
      <c r="I1009" s="108">
        <f t="shared" si="0"/>
        <v>17</v>
      </c>
    </row>
    <row r="1010" spans="1:9" ht="14">
      <c r="A1010" s="103" t="s">
        <v>222</v>
      </c>
      <c r="B1010" s="107" t="s">
        <v>1505</v>
      </c>
      <c r="C1010" s="103">
        <v>8</v>
      </c>
      <c r="D1010" s="103" t="s">
        <v>625</v>
      </c>
      <c r="E1010" s="104" t="s">
        <v>174</v>
      </c>
      <c r="F1010" s="104" t="s">
        <v>341</v>
      </c>
      <c r="G1010" s="104">
        <v>1</v>
      </c>
      <c r="H1010" s="105" t="str">
        <f>IF($B1010&gt;"''",IF(ISNA(VLOOKUP($B1010,MeetResults!$D:$F,3,0)),"",VLOOKUP($B1010,MeetResults!$D:$F,3,0))&amp;IF(ISNA(VLOOKUP($B1010,MeetResults!$P:$R,3,0)),"",VLOOKUP($B1010,MeetResults!$P:$R,3,0)),"")</f>
        <v/>
      </c>
      <c r="I1010" s="106" t="str">
        <f t="shared" si="0"/>
        <v/>
      </c>
    </row>
    <row r="1011" spans="1:9" ht="14">
      <c r="A1011" s="103" t="s">
        <v>222</v>
      </c>
      <c r="B1011" s="107" t="s">
        <v>514</v>
      </c>
      <c r="C1011" s="103">
        <v>9</v>
      </c>
      <c r="D1011" s="103" t="s">
        <v>625</v>
      </c>
      <c r="E1011" s="104" t="s">
        <v>174</v>
      </c>
      <c r="F1011" s="104" t="s">
        <v>341</v>
      </c>
      <c r="G1011" s="104">
        <v>1</v>
      </c>
      <c r="H1011" s="105" t="str">
        <f>IF($B1011&gt;"''",IF(ISNA(VLOOKUP($B1011,MeetResults!$D:$F,3,0)),"",VLOOKUP($B1011,MeetResults!$D:$F,3,0))&amp;IF(ISNA(VLOOKUP($B1011,MeetResults!$P:$R,3,0)),"",VLOOKUP($B1011,MeetResults!$P:$R,3,0)),"")</f>
        <v>29.95</v>
      </c>
      <c r="I1011" s="106">
        <f t="shared" si="0"/>
        <v>29.95</v>
      </c>
    </row>
    <row r="1012" spans="1:9" ht="14">
      <c r="A1012" s="103" t="s">
        <v>222</v>
      </c>
      <c r="B1012" s="107" t="s">
        <v>400</v>
      </c>
      <c r="C1012" s="103">
        <v>7</v>
      </c>
      <c r="D1012" s="103" t="s">
        <v>625</v>
      </c>
      <c r="E1012" s="104" t="s">
        <v>174</v>
      </c>
      <c r="F1012" s="104" t="s">
        <v>341</v>
      </c>
      <c r="G1012" s="104">
        <v>1</v>
      </c>
      <c r="H1012" s="105" t="str">
        <f>IF($B1012&gt;"''",IF(ISNA(VLOOKUP($B1012,MeetResults!$D:$F,3,0)),"",VLOOKUP($B1012,MeetResults!$D:$F,3,0))&amp;IF(ISNA(VLOOKUP($B1012,MeetResults!$P:$R,3,0)),"",VLOOKUP($B1012,MeetResults!$P:$R,3,0)),"")</f>
        <v>29.3</v>
      </c>
      <c r="I1012" s="108">
        <f t="shared" si="0"/>
        <v>29.3</v>
      </c>
    </row>
    <row r="1013" spans="1:9" ht="14">
      <c r="A1013" s="103" t="s">
        <v>222</v>
      </c>
      <c r="B1013" s="107" t="s">
        <v>539</v>
      </c>
      <c r="C1013" s="103">
        <v>10</v>
      </c>
      <c r="D1013" s="103" t="s">
        <v>625</v>
      </c>
      <c r="E1013" s="104" t="s">
        <v>174</v>
      </c>
      <c r="F1013" s="104" t="s">
        <v>341</v>
      </c>
      <c r="G1013" s="104">
        <v>1</v>
      </c>
      <c r="H1013" s="105" t="str">
        <f>IF($B1013&gt;"''",IF(ISNA(VLOOKUP($B1013,MeetResults!$D:$F,3,0)),"",VLOOKUP($B1013,MeetResults!$D:$F,3,0))&amp;IF(ISNA(VLOOKUP($B1013,MeetResults!$P:$R,3,0)),"",VLOOKUP($B1013,MeetResults!$P:$R,3,0)),"")</f>
        <v>46.4</v>
      </c>
      <c r="I1013" s="108">
        <f t="shared" si="0"/>
        <v>46.4</v>
      </c>
    </row>
    <row r="1014" spans="1:9" ht="14">
      <c r="A1014" s="103" t="s">
        <v>222</v>
      </c>
      <c r="B1014" s="107" t="s">
        <v>1506</v>
      </c>
      <c r="C1014" s="103">
        <v>10</v>
      </c>
      <c r="D1014" s="103" t="s">
        <v>630</v>
      </c>
      <c r="E1014" s="104" t="s">
        <v>174</v>
      </c>
      <c r="F1014" s="104" t="s">
        <v>341</v>
      </c>
      <c r="G1014" s="104">
        <v>1</v>
      </c>
      <c r="H1014" s="105" t="str">
        <f>IF($B1014&gt;"''",IF(ISNA(VLOOKUP($B1014,MeetResults!$D:$F,3,0)),"",VLOOKUP($B1014,MeetResults!$D:$F,3,0))&amp;IF(ISNA(VLOOKUP($B1014,MeetResults!$P:$R,3,0)),"",VLOOKUP($B1014,MeetResults!$P:$R,3,0)),"")</f>
        <v/>
      </c>
      <c r="I1014" s="105" t="str">
        <f t="shared" si="0"/>
        <v/>
      </c>
    </row>
    <row r="1015" spans="1:9" ht="14">
      <c r="A1015" s="103" t="s">
        <v>222</v>
      </c>
      <c r="B1015" s="107" t="s">
        <v>1507</v>
      </c>
      <c r="C1015" s="103">
        <v>10</v>
      </c>
      <c r="D1015" s="103" t="s">
        <v>630</v>
      </c>
      <c r="E1015" s="104" t="s">
        <v>174</v>
      </c>
      <c r="F1015" s="104" t="s">
        <v>341</v>
      </c>
      <c r="G1015" s="104">
        <v>1</v>
      </c>
      <c r="H1015" s="105" t="str">
        <f>IF($B1015&gt;"''",IF(ISNA(VLOOKUP($B1015,MeetResults!$D:$F,3,0)),"",VLOOKUP($B1015,MeetResults!$D:$F,3,0))&amp;IF(ISNA(VLOOKUP($B1015,MeetResults!$P:$R,3,0)),"",VLOOKUP($B1015,MeetResults!$P:$R,3,0)),"")</f>
        <v/>
      </c>
      <c r="I1015" s="108" t="str">
        <f t="shared" si="0"/>
        <v/>
      </c>
    </row>
    <row r="1016" spans="1:9" ht="14">
      <c r="A1016" s="103" t="s">
        <v>222</v>
      </c>
      <c r="B1016" s="107" t="s">
        <v>1508</v>
      </c>
      <c r="C1016" s="103">
        <v>7</v>
      </c>
      <c r="D1016" s="103" t="s">
        <v>630</v>
      </c>
      <c r="E1016" s="104" t="s">
        <v>174</v>
      </c>
      <c r="F1016" s="104" t="s">
        <v>341</v>
      </c>
      <c r="G1016" s="104">
        <v>1</v>
      </c>
      <c r="H1016" s="105" t="str">
        <f>IF($B1016&gt;"''",IF(ISNA(VLOOKUP($B1016,MeetResults!$D:$F,3,0)),"",VLOOKUP($B1016,MeetResults!$D:$F,3,0))&amp;IF(ISNA(VLOOKUP($B1016,MeetResults!$P:$R,3,0)),"",VLOOKUP($B1016,MeetResults!$P:$R,3,0)),"")</f>
        <v/>
      </c>
      <c r="I1016" s="108" t="str">
        <f t="shared" si="0"/>
        <v/>
      </c>
    </row>
    <row r="1017" spans="1:9" ht="14">
      <c r="A1017" s="103" t="s">
        <v>222</v>
      </c>
      <c r="B1017" s="107" t="s">
        <v>471</v>
      </c>
      <c r="C1017" s="103">
        <v>8</v>
      </c>
      <c r="D1017" s="103" t="s">
        <v>630</v>
      </c>
      <c r="E1017" s="104" t="s">
        <v>174</v>
      </c>
      <c r="F1017" s="104" t="s">
        <v>341</v>
      </c>
      <c r="G1017" s="104">
        <v>1</v>
      </c>
      <c r="H1017" s="105" t="str">
        <f>IF($B1017&gt;"''",IF(ISNA(VLOOKUP($B1017,MeetResults!$D:$F,3,0)),"",VLOOKUP($B1017,MeetResults!$D:$F,3,0))&amp;IF(ISNA(VLOOKUP($B1017,MeetResults!$P:$R,3,0)),"",VLOOKUP($B1017,MeetResults!$P:$R,3,0)),"")</f>
        <v>38.15</v>
      </c>
      <c r="I1017" s="106">
        <f t="shared" si="0"/>
        <v>38.15</v>
      </c>
    </row>
    <row r="1018" spans="1:9" ht="14">
      <c r="A1018" s="103" t="s">
        <v>222</v>
      </c>
      <c r="B1018" s="107" t="s">
        <v>1509</v>
      </c>
      <c r="C1018" s="103">
        <v>8</v>
      </c>
      <c r="D1018" s="103" t="s">
        <v>630</v>
      </c>
      <c r="E1018" s="104" t="s">
        <v>174</v>
      </c>
      <c r="F1018" s="104" t="s">
        <v>341</v>
      </c>
      <c r="G1018" s="104">
        <v>1</v>
      </c>
      <c r="H1018" s="105" t="str">
        <f>IF($B1018&gt;"''",IF(ISNA(VLOOKUP($B1018,MeetResults!$D:$F,3,0)),"",VLOOKUP($B1018,MeetResults!$D:$F,3,0))&amp;IF(ISNA(VLOOKUP($B1018,MeetResults!$P:$R,3,0)),"",VLOOKUP($B1018,MeetResults!$P:$R,3,0)),"")</f>
        <v/>
      </c>
      <c r="I1018" s="105" t="str">
        <f t="shared" si="0"/>
        <v/>
      </c>
    </row>
    <row r="1019" spans="1:9" ht="14">
      <c r="A1019" s="103" t="s">
        <v>222</v>
      </c>
      <c r="B1019" s="107" t="s">
        <v>1510</v>
      </c>
      <c r="C1019" s="103">
        <v>8</v>
      </c>
      <c r="D1019" s="103" t="s">
        <v>630</v>
      </c>
      <c r="E1019" s="104" t="s">
        <v>174</v>
      </c>
      <c r="F1019" s="104" t="s">
        <v>341</v>
      </c>
      <c r="G1019" s="104">
        <v>1</v>
      </c>
      <c r="H1019" s="105" t="str">
        <f>IF($B1019&gt;"''",IF(ISNA(VLOOKUP($B1019,MeetResults!$D:$F,3,0)),"",VLOOKUP($B1019,MeetResults!$D:$F,3,0))&amp;IF(ISNA(VLOOKUP($B1019,MeetResults!$P:$R,3,0)),"",VLOOKUP($B1019,MeetResults!$P:$R,3,0)),"")</f>
        <v/>
      </c>
      <c r="I1019" s="108" t="str">
        <f t="shared" si="0"/>
        <v/>
      </c>
    </row>
    <row r="1020" spans="1:9" ht="14">
      <c r="A1020" s="103" t="s">
        <v>222</v>
      </c>
      <c r="B1020" s="107" t="s">
        <v>334</v>
      </c>
      <c r="C1020" s="103">
        <v>5</v>
      </c>
      <c r="D1020" s="103" t="s">
        <v>630</v>
      </c>
      <c r="E1020" s="104" t="s">
        <v>174</v>
      </c>
      <c r="F1020" s="104" t="s">
        <v>341</v>
      </c>
      <c r="G1020" s="104">
        <v>1</v>
      </c>
      <c r="H1020" s="105" t="str">
        <f>IF($B1020&gt;"''",IF(ISNA(VLOOKUP($B1020,MeetResults!$D:$F,3,0)),"",VLOOKUP($B1020,MeetResults!$D:$F,3,0))&amp;IF(ISNA(VLOOKUP($B1020,MeetResults!$P:$R,3,0)),"",VLOOKUP($B1020,MeetResults!$P:$R,3,0)),"")</f>
        <v>19.35</v>
      </c>
      <c r="I1020" s="106">
        <f t="shared" si="0"/>
        <v>19.350000000000001</v>
      </c>
    </row>
    <row r="1021" spans="1:9" ht="14">
      <c r="A1021" s="103" t="s">
        <v>222</v>
      </c>
      <c r="B1021" s="107" t="s">
        <v>1511</v>
      </c>
      <c r="C1021" s="103">
        <v>9</v>
      </c>
      <c r="D1021" s="103" t="s">
        <v>630</v>
      </c>
      <c r="E1021" s="104" t="s">
        <v>174</v>
      </c>
      <c r="F1021" s="104" t="s">
        <v>341</v>
      </c>
      <c r="G1021" s="104">
        <v>1</v>
      </c>
      <c r="H1021" s="105" t="str">
        <f>IF($B1021&gt;"''",IF(ISNA(VLOOKUP($B1021,MeetResults!$D:$F,3,0)),"",VLOOKUP($B1021,MeetResults!$D:$F,3,0))&amp;IF(ISNA(VLOOKUP($B1021,MeetResults!$P:$R,3,0)),"",VLOOKUP($B1021,MeetResults!$P:$R,3,0)),"")</f>
        <v/>
      </c>
      <c r="I1021" s="108" t="str">
        <f t="shared" si="0"/>
        <v/>
      </c>
    </row>
    <row r="1022" spans="1:9" ht="14">
      <c r="A1022" s="103" t="s">
        <v>222</v>
      </c>
      <c r="B1022" s="107" t="s">
        <v>362</v>
      </c>
      <c r="C1022" s="103">
        <v>6</v>
      </c>
      <c r="D1022" s="103" t="s">
        <v>630</v>
      </c>
      <c r="E1022" s="104" t="s">
        <v>174</v>
      </c>
      <c r="F1022" s="104" t="s">
        <v>341</v>
      </c>
      <c r="G1022" s="104">
        <v>1</v>
      </c>
      <c r="H1022" s="105" t="str">
        <f>IF($B1022&gt;"''",IF(ISNA(VLOOKUP($B1022,MeetResults!$D:$F,3,0)),"",VLOOKUP($B1022,MeetResults!$D:$F,3,0))&amp;IF(ISNA(VLOOKUP($B1022,MeetResults!$P:$R,3,0)),"",VLOOKUP($B1022,MeetResults!$P:$R,3,0)),"")</f>
        <v>16.5</v>
      </c>
      <c r="I1022" s="108">
        <f t="shared" si="0"/>
        <v>16.5</v>
      </c>
    </row>
    <row r="1023" spans="1:9" ht="14">
      <c r="A1023" s="103" t="s">
        <v>222</v>
      </c>
      <c r="B1023" s="107" t="s">
        <v>1512</v>
      </c>
      <c r="C1023" s="103">
        <v>7</v>
      </c>
      <c r="D1023" s="103" t="s">
        <v>630</v>
      </c>
      <c r="E1023" s="104" t="s">
        <v>174</v>
      </c>
      <c r="F1023" s="104" t="s">
        <v>341</v>
      </c>
      <c r="G1023" s="104">
        <v>1</v>
      </c>
      <c r="H1023" s="105" t="str">
        <f>IF($B1023&gt;"''",IF(ISNA(VLOOKUP($B1023,MeetResults!$D:$F,3,0)),"",VLOOKUP($B1023,MeetResults!$D:$F,3,0))&amp;IF(ISNA(VLOOKUP($B1023,MeetResults!$P:$R,3,0)),"",VLOOKUP($B1023,MeetResults!$P:$R,3,0)),"")</f>
        <v/>
      </c>
      <c r="I1023" s="108" t="str">
        <f t="shared" si="0"/>
        <v/>
      </c>
    </row>
    <row r="1024" spans="1:9" ht="14">
      <c r="A1024" s="103" t="s">
        <v>222</v>
      </c>
      <c r="B1024" s="107" t="s">
        <v>1513</v>
      </c>
      <c r="C1024" s="103">
        <v>14</v>
      </c>
      <c r="D1024" s="103" t="s">
        <v>625</v>
      </c>
      <c r="E1024" s="104" t="s">
        <v>342</v>
      </c>
      <c r="F1024" s="104" t="s">
        <v>252</v>
      </c>
      <c r="G1024" s="104">
        <v>1</v>
      </c>
      <c r="H1024" s="105" t="str">
        <f>IF($B1024&gt;"''",IF(ISNA(VLOOKUP($B1024,MeetResults!$D:$F,3,0)),"",VLOOKUP($B1024,MeetResults!$D:$F,3,0))&amp;IF(ISNA(VLOOKUP($B1024,MeetResults!$P:$R,3,0)),"",VLOOKUP($B1024,MeetResults!$P:$R,3,0)),"")</f>
        <v/>
      </c>
      <c r="I1024" s="108" t="str">
        <f t="shared" si="0"/>
        <v/>
      </c>
    </row>
    <row r="1025" spans="1:9" ht="14">
      <c r="A1025" s="103" t="s">
        <v>222</v>
      </c>
      <c r="B1025" s="107" t="s">
        <v>590</v>
      </c>
      <c r="C1025" s="103">
        <v>13</v>
      </c>
      <c r="D1025" s="103" t="s">
        <v>625</v>
      </c>
      <c r="E1025" s="104" t="s">
        <v>342</v>
      </c>
      <c r="F1025" s="104" t="s">
        <v>252</v>
      </c>
      <c r="G1025" s="104">
        <v>1</v>
      </c>
      <c r="H1025" s="105" t="str">
        <f>IF($B1025&gt;"''",IF(ISNA(VLOOKUP($B1025,MeetResults!$D:$F,3,0)),"",VLOOKUP($B1025,MeetResults!$D:$F,3,0))&amp;IF(ISNA(VLOOKUP($B1025,MeetResults!$P:$R,3,0)),"",VLOOKUP($B1025,MeetResults!$P:$R,3,0)),"")</f>
        <v>80.5</v>
      </c>
      <c r="I1025" s="105">
        <f t="shared" si="0"/>
        <v>80.5</v>
      </c>
    </row>
    <row r="1026" spans="1:9" ht="14">
      <c r="A1026" s="103" t="s">
        <v>222</v>
      </c>
      <c r="B1026" s="107" t="s">
        <v>1514</v>
      </c>
      <c r="C1026" s="103">
        <v>13</v>
      </c>
      <c r="D1026" s="103" t="s">
        <v>625</v>
      </c>
      <c r="E1026" s="104" t="s">
        <v>342</v>
      </c>
      <c r="F1026" s="104" t="s">
        <v>252</v>
      </c>
      <c r="G1026" s="104">
        <v>1</v>
      </c>
      <c r="H1026" s="105" t="str">
        <f>IF($B1026&gt;"''",IF(ISNA(VLOOKUP($B1026,MeetResults!$D:$F,3,0)),"",VLOOKUP($B1026,MeetResults!$D:$F,3,0))&amp;IF(ISNA(VLOOKUP($B1026,MeetResults!$P:$R,3,0)),"",VLOOKUP($B1026,MeetResults!$P:$R,3,0)),"")</f>
        <v/>
      </c>
      <c r="I1026" s="108" t="str">
        <f t="shared" si="0"/>
        <v/>
      </c>
    </row>
    <row r="1027" spans="1:9" ht="14">
      <c r="A1027" s="103" t="s">
        <v>222</v>
      </c>
      <c r="B1027" s="107" t="s">
        <v>591</v>
      </c>
      <c r="C1027" s="103">
        <v>13</v>
      </c>
      <c r="D1027" s="103" t="s">
        <v>630</v>
      </c>
      <c r="E1027" s="104" t="s">
        <v>342</v>
      </c>
      <c r="F1027" s="104" t="s">
        <v>252</v>
      </c>
      <c r="G1027" s="104">
        <v>1</v>
      </c>
      <c r="H1027" s="105" t="str">
        <f>IF($B1027&gt;"''",IF(ISNA(VLOOKUP($B1027,MeetResults!$D:$F,3,0)),"",VLOOKUP($B1027,MeetResults!$D:$F,3,0))&amp;IF(ISNA(VLOOKUP($B1027,MeetResults!$P:$R,3,0)),"",VLOOKUP($B1027,MeetResults!$P:$R,3,0)),"")</f>
        <v>61.3</v>
      </c>
      <c r="I1027" s="108">
        <f t="shared" si="0"/>
        <v>61.3</v>
      </c>
    </row>
    <row r="1028" spans="1:9" ht="14">
      <c r="A1028" s="103" t="s">
        <v>222</v>
      </c>
      <c r="B1028" s="107" t="s">
        <v>1515</v>
      </c>
      <c r="C1028" s="103">
        <v>13</v>
      </c>
      <c r="D1028" s="103" t="s">
        <v>630</v>
      </c>
      <c r="E1028" s="104" t="s">
        <v>342</v>
      </c>
      <c r="F1028" s="104" t="s">
        <v>252</v>
      </c>
      <c r="G1028" s="104">
        <v>1</v>
      </c>
      <c r="H1028" s="105" t="str">
        <f>IF($B1028&gt;"''",IF(ISNA(VLOOKUP($B1028,MeetResults!$D:$F,3,0)),"",VLOOKUP($B1028,MeetResults!$D:$F,3,0))&amp;IF(ISNA(VLOOKUP($B1028,MeetResults!$P:$R,3,0)),"",VLOOKUP($B1028,MeetResults!$P:$R,3,0)),"")</f>
        <v/>
      </c>
      <c r="I1028" s="108" t="str">
        <f t="shared" si="0"/>
        <v/>
      </c>
    </row>
    <row r="1029" spans="1:9" ht="14">
      <c r="A1029" s="103" t="s">
        <v>222</v>
      </c>
      <c r="B1029" s="107" t="s">
        <v>1516</v>
      </c>
      <c r="C1029" s="103">
        <v>14</v>
      </c>
      <c r="D1029" s="103" t="s">
        <v>630</v>
      </c>
      <c r="E1029" s="104" t="s">
        <v>342</v>
      </c>
      <c r="F1029" s="104" t="s">
        <v>252</v>
      </c>
      <c r="G1029" s="104">
        <v>1</v>
      </c>
      <c r="H1029" s="105" t="str">
        <f>IF($B1029&gt;"''",IF(ISNA(VLOOKUP($B1029,MeetResults!$D:$F,3,0)),"",VLOOKUP($B1029,MeetResults!$D:$F,3,0))&amp;IF(ISNA(VLOOKUP($B1029,MeetResults!$P:$R,3,0)),"",VLOOKUP($B1029,MeetResults!$P:$R,3,0)),"")</f>
        <v/>
      </c>
      <c r="I1029" s="108" t="str">
        <f t="shared" si="0"/>
        <v/>
      </c>
    </row>
    <row r="1030" spans="1:9" ht="14">
      <c r="A1030" s="103" t="s">
        <v>222</v>
      </c>
      <c r="B1030" s="107" t="s">
        <v>1517</v>
      </c>
      <c r="C1030" s="103">
        <v>14</v>
      </c>
      <c r="D1030" s="103" t="s">
        <v>630</v>
      </c>
      <c r="E1030" s="104" t="s">
        <v>342</v>
      </c>
      <c r="F1030" s="104" t="s">
        <v>252</v>
      </c>
      <c r="G1030" s="104">
        <v>1</v>
      </c>
      <c r="H1030" s="105" t="str">
        <f>IF($B1030&gt;"''",IF(ISNA(VLOOKUP($B1030,MeetResults!$D:$F,3,0)),"",VLOOKUP($B1030,MeetResults!$D:$F,3,0))&amp;IF(ISNA(VLOOKUP($B1030,MeetResults!$P:$R,3,0)),"",VLOOKUP($B1030,MeetResults!$P:$R,3,0)),"")</f>
        <v/>
      </c>
      <c r="I1030" s="108" t="str">
        <f t="shared" si="0"/>
        <v/>
      </c>
    </row>
    <row r="1031" spans="1:9" ht="14">
      <c r="A1031" s="103" t="s">
        <v>222</v>
      </c>
      <c r="B1031" s="107" t="s">
        <v>1518</v>
      </c>
      <c r="C1031" s="103">
        <v>13</v>
      </c>
      <c r="D1031" s="103" t="s">
        <v>630</v>
      </c>
      <c r="E1031" s="104" t="s">
        <v>342</v>
      </c>
      <c r="F1031" s="104" t="s">
        <v>252</v>
      </c>
      <c r="G1031" s="104">
        <v>1</v>
      </c>
      <c r="H1031" s="105" t="str">
        <f>IF($B1031&gt;"''",IF(ISNA(VLOOKUP($B1031,MeetResults!$D:$F,3,0)),"",VLOOKUP($B1031,MeetResults!$D:$F,3,0))&amp;IF(ISNA(VLOOKUP($B1031,MeetResults!$P:$R,3,0)),"",VLOOKUP($B1031,MeetResults!$P:$R,3,0)),"")</f>
        <v/>
      </c>
      <c r="I1031" s="108" t="str">
        <f t="shared" si="0"/>
        <v/>
      </c>
    </row>
    <row r="1032" spans="1:9" ht="14">
      <c r="A1032" s="103" t="s">
        <v>222</v>
      </c>
      <c r="B1032" s="107" t="s">
        <v>1519</v>
      </c>
      <c r="C1032" s="103">
        <v>12</v>
      </c>
      <c r="D1032" s="103" t="s">
        <v>625</v>
      </c>
      <c r="E1032" s="104" t="s">
        <v>341</v>
      </c>
      <c r="F1032" s="104" t="s">
        <v>342</v>
      </c>
      <c r="G1032" s="104">
        <v>1</v>
      </c>
      <c r="H1032" s="105" t="str">
        <f>IF($B1032&gt;"''",IF(ISNA(VLOOKUP($B1032,MeetResults!$D:$F,3,0)),"",VLOOKUP($B1032,MeetResults!$D:$F,3,0))&amp;IF(ISNA(VLOOKUP($B1032,MeetResults!$P:$R,3,0)),"",VLOOKUP($B1032,MeetResults!$P:$R,3,0)),"")</f>
        <v/>
      </c>
      <c r="I1032" s="108" t="str">
        <f t="shared" si="0"/>
        <v/>
      </c>
    </row>
    <row r="1033" spans="1:9" ht="14">
      <c r="A1033" s="103" t="s">
        <v>222</v>
      </c>
      <c r="B1033" s="107" t="s">
        <v>1520</v>
      </c>
      <c r="C1033" s="103">
        <v>12</v>
      </c>
      <c r="D1033" s="103" t="s">
        <v>625</v>
      </c>
      <c r="E1033" s="104" t="s">
        <v>341</v>
      </c>
      <c r="F1033" s="104" t="s">
        <v>342</v>
      </c>
      <c r="G1033" s="104">
        <v>1</v>
      </c>
      <c r="H1033" s="105" t="str">
        <f>IF($B1033&gt;"''",IF(ISNA(VLOOKUP($B1033,MeetResults!$D:$F,3,0)),"",VLOOKUP($B1033,MeetResults!$D:$F,3,0))&amp;IF(ISNA(VLOOKUP($B1033,MeetResults!$P:$R,3,0)),"",VLOOKUP($B1033,MeetResults!$P:$R,3,0)),"")</f>
        <v/>
      </c>
      <c r="I1033" s="108" t="str">
        <f t="shared" si="0"/>
        <v/>
      </c>
    </row>
    <row r="1034" spans="1:9" ht="14">
      <c r="A1034" s="103" t="s">
        <v>222</v>
      </c>
      <c r="B1034" s="107" t="s">
        <v>551</v>
      </c>
      <c r="C1034" s="103">
        <v>11</v>
      </c>
      <c r="D1034" s="103" t="s">
        <v>625</v>
      </c>
      <c r="E1034" s="104" t="s">
        <v>341</v>
      </c>
      <c r="F1034" s="104" t="s">
        <v>342</v>
      </c>
      <c r="G1034" s="104">
        <v>1</v>
      </c>
      <c r="H1034" s="105" t="str">
        <f>IF($B1034&gt;"''",IF(ISNA(VLOOKUP($B1034,MeetResults!$D:$F,3,0)),"",VLOOKUP($B1034,MeetResults!$D:$F,3,0))&amp;IF(ISNA(VLOOKUP($B1034,MeetResults!$P:$R,3,0)),"",VLOOKUP($B1034,MeetResults!$P:$R,3,0)),"")</f>
        <v>60.55</v>
      </c>
      <c r="I1034" s="106">
        <f t="shared" si="0"/>
        <v>60.55</v>
      </c>
    </row>
    <row r="1035" spans="1:9" ht="14">
      <c r="A1035" s="103" t="s">
        <v>222</v>
      </c>
      <c r="B1035" s="107" t="s">
        <v>575</v>
      </c>
      <c r="C1035" s="103">
        <v>12</v>
      </c>
      <c r="D1035" s="103" t="s">
        <v>630</v>
      </c>
      <c r="E1035" s="104" t="s">
        <v>341</v>
      </c>
      <c r="F1035" s="104" t="s">
        <v>342</v>
      </c>
      <c r="G1035" s="104">
        <v>1</v>
      </c>
      <c r="H1035" s="105" t="str">
        <f>IF($B1035&gt;"''",IF(ISNA(VLOOKUP($B1035,MeetResults!$D:$F,3,0)),"",VLOOKUP($B1035,MeetResults!$D:$F,3,0))&amp;IF(ISNA(VLOOKUP($B1035,MeetResults!$P:$R,3,0)),"",VLOOKUP($B1035,MeetResults!$P:$R,3,0)),"")</f>
        <v>90.9</v>
      </c>
      <c r="I1035" s="106">
        <f t="shared" si="0"/>
        <v>90.9</v>
      </c>
    </row>
    <row r="1036" spans="1:9" ht="14">
      <c r="A1036" s="103" t="s">
        <v>222</v>
      </c>
      <c r="B1036" s="107" t="s">
        <v>548</v>
      </c>
      <c r="C1036" s="103">
        <v>11</v>
      </c>
      <c r="D1036" s="103" t="s">
        <v>630</v>
      </c>
      <c r="E1036" s="104" t="s">
        <v>341</v>
      </c>
      <c r="F1036" s="104" t="s">
        <v>342</v>
      </c>
      <c r="G1036" s="104">
        <v>1</v>
      </c>
      <c r="H1036" s="105" t="str">
        <f>IF($B1036&gt;"''",IF(ISNA(VLOOKUP($B1036,MeetResults!$D:$F,3,0)),"",VLOOKUP($B1036,MeetResults!$D:$F,3,0))&amp;IF(ISNA(VLOOKUP($B1036,MeetResults!$P:$R,3,0)),"",VLOOKUP($B1036,MeetResults!$P:$R,3,0)),"")</f>
        <v>62.5</v>
      </c>
      <c r="I1036" s="108">
        <f t="shared" si="0"/>
        <v>62.5</v>
      </c>
    </row>
    <row r="1037" spans="1:9" ht="14">
      <c r="A1037" s="103" t="s">
        <v>222</v>
      </c>
      <c r="B1037" s="107" t="s">
        <v>1521</v>
      </c>
      <c r="C1037" s="103">
        <v>11</v>
      </c>
      <c r="D1037" s="103" t="s">
        <v>630</v>
      </c>
      <c r="E1037" s="104" t="s">
        <v>341</v>
      </c>
      <c r="F1037" s="104" t="s">
        <v>342</v>
      </c>
      <c r="G1037" s="104">
        <v>1</v>
      </c>
      <c r="H1037" s="105" t="str">
        <f>IF($B1037&gt;"''",IF(ISNA(VLOOKUP($B1037,MeetResults!$D:$F,3,0)),"",VLOOKUP($B1037,MeetResults!$D:$F,3,0))&amp;IF(ISNA(VLOOKUP($B1037,MeetResults!$P:$R,3,0)),"",VLOOKUP($B1037,MeetResults!$P:$R,3,0)),"")</f>
        <v/>
      </c>
      <c r="I1037" s="108" t="str">
        <f t="shared" si="0"/>
        <v/>
      </c>
    </row>
    <row r="1038" spans="1:9" ht="14">
      <c r="A1038" s="103" t="s">
        <v>222</v>
      </c>
      <c r="B1038" s="107" t="s">
        <v>586</v>
      </c>
      <c r="C1038" s="103">
        <v>12</v>
      </c>
      <c r="D1038" s="103" t="s">
        <v>630</v>
      </c>
      <c r="E1038" s="104" t="s">
        <v>341</v>
      </c>
      <c r="F1038" s="104" t="s">
        <v>342</v>
      </c>
      <c r="G1038" s="104">
        <v>1</v>
      </c>
      <c r="H1038" s="105" t="str">
        <f>IF($B1038&gt;"''",IF(ISNA(VLOOKUP($B1038,MeetResults!$D:$F,3,0)),"",VLOOKUP($B1038,MeetResults!$D:$F,3,0))&amp;IF(ISNA(VLOOKUP($B1038,MeetResults!$P:$R,3,0)),"",VLOOKUP($B1038,MeetResults!$P:$R,3,0)),"")</f>
        <v>86.45</v>
      </c>
      <c r="I1038" s="108">
        <f t="shared" si="0"/>
        <v>86.45</v>
      </c>
    </row>
    <row r="1039" spans="1:9" ht="14">
      <c r="A1039" s="103" t="s">
        <v>222</v>
      </c>
      <c r="B1039" s="107" t="s">
        <v>1522</v>
      </c>
      <c r="C1039" s="103">
        <v>15</v>
      </c>
      <c r="D1039" s="103" t="s">
        <v>625</v>
      </c>
      <c r="E1039" s="104" t="s">
        <v>252</v>
      </c>
      <c r="F1039" s="104" t="s">
        <v>252</v>
      </c>
      <c r="G1039" s="104">
        <v>1</v>
      </c>
      <c r="H1039" s="105" t="str">
        <f>IF($B1039&gt;"''",IF(ISNA(VLOOKUP($B1039,MeetResults!$D:$F,3,0)),"",VLOOKUP($B1039,MeetResults!$D:$F,3,0))&amp;IF(ISNA(VLOOKUP($B1039,MeetResults!$P:$R,3,0)),"",VLOOKUP($B1039,MeetResults!$P:$R,3,0)),"")</f>
        <v/>
      </c>
      <c r="I1039" s="108" t="str">
        <f t="shared" si="0"/>
        <v/>
      </c>
    </row>
    <row r="1040" spans="1:9" ht="14">
      <c r="A1040" s="103" t="s">
        <v>222</v>
      </c>
      <c r="B1040" s="107" t="s">
        <v>1523</v>
      </c>
      <c r="C1040" s="103">
        <v>16</v>
      </c>
      <c r="D1040" s="103" t="s">
        <v>625</v>
      </c>
      <c r="E1040" s="104" t="s">
        <v>252</v>
      </c>
      <c r="F1040" s="104" t="s">
        <v>252</v>
      </c>
      <c r="G1040" s="104">
        <v>1</v>
      </c>
      <c r="H1040" s="105" t="str">
        <f>IF($B1040&gt;"''",IF(ISNA(VLOOKUP($B1040,MeetResults!$D:$F,3,0)),"",VLOOKUP($B1040,MeetResults!$D:$F,3,0))&amp;IF(ISNA(VLOOKUP($B1040,MeetResults!$P:$R,3,0)),"",VLOOKUP($B1040,MeetResults!$P:$R,3,0)),"")</f>
        <v/>
      </c>
      <c r="I1040" s="108" t="str">
        <f t="shared" si="0"/>
        <v/>
      </c>
    </row>
    <row r="1041" spans="1:9" ht="14">
      <c r="A1041" s="103" t="s">
        <v>222</v>
      </c>
      <c r="B1041" s="107" t="s">
        <v>1524</v>
      </c>
      <c r="C1041" s="103">
        <v>17</v>
      </c>
      <c r="D1041" s="103" t="s">
        <v>630</v>
      </c>
      <c r="E1041" s="104" t="s">
        <v>252</v>
      </c>
      <c r="F1041" s="104" t="s">
        <v>252</v>
      </c>
      <c r="G1041" s="104">
        <v>1</v>
      </c>
      <c r="H1041" s="105" t="str">
        <f>IF($B1041&gt;"''",IF(ISNA(VLOOKUP($B1041,MeetResults!$D:$F,3,0)),"",VLOOKUP($B1041,MeetResults!$D:$F,3,0))&amp;IF(ISNA(VLOOKUP($B1041,MeetResults!$P:$R,3,0)),"",VLOOKUP($B1041,MeetResults!$P:$R,3,0)),"")</f>
        <v/>
      </c>
      <c r="I1041" s="108" t="str">
        <f t="shared" si="0"/>
        <v/>
      </c>
    </row>
    <row r="1042" spans="1:9" ht="14">
      <c r="A1042" s="103" t="s">
        <v>224</v>
      </c>
      <c r="B1042" s="107" t="s">
        <v>1525</v>
      </c>
      <c r="C1042" s="103">
        <v>7</v>
      </c>
      <c r="D1042" s="103" t="s">
        <v>625</v>
      </c>
      <c r="E1042" s="104" t="s">
        <v>174</v>
      </c>
      <c r="F1042" s="104" t="s">
        <v>341</v>
      </c>
      <c r="G1042" s="104">
        <v>6</v>
      </c>
      <c r="H1042" s="105" t="str">
        <f>IF($B1042&gt;"''",IF(ISNA(VLOOKUP($B1042,MeetResults!$D:$F,3,0)),"",VLOOKUP($B1042,MeetResults!$D:$F,3,0))&amp;IF(ISNA(VLOOKUP($B1042,MeetResults!$P:$R,3,0)),"",VLOOKUP($B1042,MeetResults!$P:$R,3,0)),"")</f>
        <v/>
      </c>
      <c r="I1042" s="105" t="str">
        <f t="shared" si="0"/>
        <v/>
      </c>
    </row>
    <row r="1043" spans="1:9" ht="14">
      <c r="A1043" s="103" t="s">
        <v>224</v>
      </c>
      <c r="B1043" s="107" t="s">
        <v>1526</v>
      </c>
      <c r="C1043" s="103">
        <v>8</v>
      </c>
      <c r="D1043" s="103" t="s">
        <v>625</v>
      </c>
      <c r="E1043" s="104" t="s">
        <v>174</v>
      </c>
      <c r="F1043" s="104" t="s">
        <v>341</v>
      </c>
      <c r="G1043" s="104">
        <v>6</v>
      </c>
      <c r="H1043" s="105" t="str">
        <f>IF($B1043&gt;"''",IF(ISNA(VLOOKUP($B1043,MeetResults!$D:$F,3,0)),"",VLOOKUP($B1043,MeetResults!$D:$F,3,0))&amp;IF(ISNA(VLOOKUP($B1043,MeetResults!$P:$R,3,0)),"",VLOOKUP($B1043,MeetResults!$P:$R,3,0)),"")</f>
        <v/>
      </c>
      <c r="I1043" s="108" t="str">
        <f t="shared" si="0"/>
        <v/>
      </c>
    </row>
    <row r="1044" spans="1:9" ht="14">
      <c r="A1044" s="103" t="s">
        <v>224</v>
      </c>
      <c r="B1044" s="107" t="s">
        <v>1527</v>
      </c>
      <c r="C1044" s="103">
        <v>5</v>
      </c>
      <c r="D1044" s="103" t="s">
        <v>625</v>
      </c>
      <c r="E1044" s="104" t="s">
        <v>174</v>
      </c>
      <c r="F1044" s="104" t="s">
        <v>341</v>
      </c>
      <c r="G1044" s="104">
        <v>6</v>
      </c>
      <c r="H1044" s="105" t="str">
        <f>IF($B1044&gt;"''",IF(ISNA(VLOOKUP($B1044,MeetResults!$D:$F,3,0)),"",VLOOKUP($B1044,MeetResults!$D:$F,3,0))&amp;IF(ISNA(VLOOKUP($B1044,MeetResults!$P:$R,3,0)),"",VLOOKUP($B1044,MeetResults!$P:$R,3,0)),"")</f>
        <v/>
      </c>
      <c r="I1044" s="106" t="str">
        <f t="shared" si="0"/>
        <v/>
      </c>
    </row>
    <row r="1045" spans="1:9" ht="14">
      <c r="A1045" s="103" t="s">
        <v>224</v>
      </c>
      <c r="B1045" s="107" t="s">
        <v>1528</v>
      </c>
      <c r="C1045" s="103">
        <v>9</v>
      </c>
      <c r="D1045" s="103" t="s">
        <v>625</v>
      </c>
      <c r="E1045" s="104" t="s">
        <v>174</v>
      </c>
      <c r="F1045" s="104" t="s">
        <v>341</v>
      </c>
      <c r="G1045" s="104">
        <v>6</v>
      </c>
      <c r="H1045" s="105" t="str">
        <f>IF($B1045&gt;"''",IF(ISNA(VLOOKUP($B1045,MeetResults!$D:$F,3,0)),"",VLOOKUP($B1045,MeetResults!$D:$F,3,0))&amp;IF(ISNA(VLOOKUP($B1045,MeetResults!$P:$R,3,0)),"",VLOOKUP($B1045,MeetResults!$P:$R,3,0)),"")</f>
        <v/>
      </c>
      <c r="I1045" s="108" t="str">
        <f t="shared" si="0"/>
        <v/>
      </c>
    </row>
    <row r="1046" spans="1:9" ht="14">
      <c r="A1046" s="103" t="s">
        <v>224</v>
      </c>
      <c r="B1046" s="107" t="s">
        <v>1529</v>
      </c>
      <c r="C1046" s="103">
        <v>8</v>
      </c>
      <c r="D1046" s="103" t="s">
        <v>625</v>
      </c>
      <c r="E1046" s="104" t="s">
        <v>174</v>
      </c>
      <c r="F1046" s="104" t="s">
        <v>341</v>
      </c>
      <c r="G1046" s="104">
        <v>6</v>
      </c>
      <c r="H1046" s="105" t="str">
        <f>IF($B1046&gt;"''",IF(ISNA(VLOOKUP($B1046,MeetResults!$D:$F,3,0)),"",VLOOKUP($B1046,MeetResults!$D:$F,3,0))&amp;IF(ISNA(VLOOKUP($B1046,MeetResults!$P:$R,3,0)),"",VLOOKUP($B1046,MeetResults!$P:$R,3,0)),"")</f>
        <v/>
      </c>
      <c r="I1046" s="105" t="str">
        <f t="shared" si="0"/>
        <v/>
      </c>
    </row>
    <row r="1047" spans="1:9" ht="14">
      <c r="A1047" s="103" t="s">
        <v>224</v>
      </c>
      <c r="B1047" s="107" t="s">
        <v>1530</v>
      </c>
      <c r="C1047" s="103">
        <v>10</v>
      </c>
      <c r="D1047" s="103" t="s">
        <v>625</v>
      </c>
      <c r="E1047" s="104" t="s">
        <v>174</v>
      </c>
      <c r="F1047" s="104" t="s">
        <v>341</v>
      </c>
      <c r="G1047" s="104">
        <v>6</v>
      </c>
      <c r="H1047" s="105" t="str">
        <f>IF($B1047&gt;"''",IF(ISNA(VLOOKUP($B1047,MeetResults!$D:$F,3,0)),"",VLOOKUP($B1047,MeetResults!$D:$F,3,0))&amp;IF(ISNA(VLOOKUP($B1047,MeetResults!$P:$R,3,0)),"",VLOOKUP($B1047,MeetResults!$P:$R,3,0)),"")</f>
        <v/>
      </c>
      <c r="I1047" s="105" t="str">
        <f t="shared" si="0"/>
        <v/>
      </c>
    </row>
    <row r="1048" spans="1:9" ht="14">
      <c r="A1048" s="103" t="s">
        <v>224</v>
      </c>
      <c r="B1048" s="107" t="s">
        <v>1531</v>
      </c>
      <c r="C1048" s="103">
        <v>8</v>
      </c>
      <c r="D1048" s="103" t="s">
        <v>630</v>
      </c>
      <c r="E1048" s="104" t="s">
        <v>174</v>
      </c>
      <c r="F1048" s="104" t="s">
        <v>341</v>
      </c>
      <c r="G1048" s="104">
        <v>6</v>
      </c>
      <c r="H1048" s="105" t="str">
        <f>IF($B1048&gt;"''",IF(ISNA(VLOOKUP($B1048,MeetResults!$D:$F,3,0)),"",VLOOKUP($B1048,MeetResults!$D:$F,3,0))&amp;IF(ISNA(VLOOKUP($B1048,MeetResults!$P:$R,3,0)),"",VLOOKUP($B1048,MeetResults!$P:$R,3,0)),"")</f>
        <v/>
      </c>
      <c r="I1048" s="106" t="str">
        <f t="shared" si="0"/>
        <v/>
      </c>
    </row>
    <row r="1049" spans="1:9" ht="14">
      <c r="A1049" s="103" t="s">
        <v>224</v>
      </c>
      <c r="B1049" s="107" t="s">
        <v>1532</v>
      </c>
      <c r="C1049" s="103">
        <v>8</v>
      </c>
      <c r="D1049" s="103" t="s">
        <v>630</v>
      </c>
      <c r="E1049" s="104" t="s">
        <v>174</v>
      </c>
      <c r="F1049" s="104" t="s">
        <v>341</v>
      </c>
      <c r="G1049" s="104">
        <v>6</v>
      </c>
      <c r="H1049" s="105" t="str">
        <f>IF($B1049&gt;"''",IF(ISNA(VLOOKUP($B1049,MeetResults!$D:$F,3,0)),"",VLOOKUP($B1049,MeetResults!$D:$F,3,0))&amp;IF(ISNA(VLOOKUP($B1049,MeetResults!$P:$R,3,0)),"",VLOOKUP($B1049,MeetResults!$P:$R,3,0)),"")</f>
        <v/>
      </c>
      <c r="I1049" s="108" t="str">
        <f t="shared" si="0"/>
        <v/>
      </c>
    </row>
    <row r="1050" spans="1:9" ht="14">
      <c r="A1050" s="103" t="s">
        <v>224</v>
      </c>
      <c r="B1050" s="107" t="s">
        <v>1533</v>
      </c>
      <c r="C1050" s="103">
        <v>13</v>
      </c>
      <c r="D1050" s="103" t="s">
        <v>625</v>
      </c>
      <c r="E1050" s="104" t="s">
        <v>342</v>
      </c>
      <c r="F1050" s="104" t="s">
        <v>252</v>
      </c>
      <c r="G1050" s="104">
        <v>6</v>
      </c>
      <c r="H1050" s="105" t="str">
        <f>IF($B1050&gt;"''",IF(ISNA(VLOOKUP($B1050,MeetResults!$D:$F,3,0)),"",VLOOKUP($B1050,MeetResults!$D:$F,3,0))&amp;IF(ISNA(VLOOKUP($B1050,MeetResults!$P:$R,3,0)),"",VLOOKUP($B1050,MeetResults!$P:$R,3,0)),"")</f>
        <v/>
      </c>
      <c r="I1050" s="108" t="str">
        <f t="shared" si="0"/>
        <v/>
      </c>
    </row>
    <row r="1051" spans="1:9" ht="14">
      <c r="A1051" s="103" t="s">
        <v>224</v>
      </c>
      <c r="B1051" s="107" t="s">
        <v>1534</v>
      </c>
      <c r="C1051" s="103">
        <v>14</v>
      </c>
      <c r="D1051" s="103" t="s">
        <v>625</v>
      </c>
      <c r="E1051" s="104" t="s">
        <v>342</v>
      </c>
      <c r="F1051" s="104" t="s">
        <v>252</v>
      </c>
      <c r="G1051" s="104">
        <v>6</v>
      </c>
      <c r="H1051" s="105" t="str">
        <f>IF($B1051&gt;"''",IF(ISNA(VLOOKUP($B1051,MeetResults!$D:$F,3,0)),"",VLOOKUP($B1051,MeetResults!$D:$F,3,0))&amp;IF(ISNA(VLOOKUP($B1051,MeetResults!$P:$R,3,0)),"",VLOOKUP($B1051,MeetResults!$P:$R,3,0)),"")</f>
        <v/>
      </c>
      <c r="I1051" s="108" t="str">
        <f t="shared" si="0"/>
        <v/>
      </c>
    </row>
    <row r="1052" spans="1:9" ht="14">
      <c r="A1052" s="103" t="s">
        <v>224</v>
      </c>
      <c r="B1052" s="107" t="s">
        <v>1535</v>
      </c>
      <c r="C1052" s="103">
        <v>13</v>
      </c>
      <c r="D1052" s="103" t="s">
        <v>625</v>
      </c>
      <c r="E1052" s="104" t="s">
        <v>342</v>
      </c>
      <c r="F1052" s="104" t="s">
        <v>252</v>
      </c>
      <c r="G1052" s="104">
        <v>6</v>
      </c>
      <c r="H1052" s="105" t="str">
        <f>IF($B1052&gt;"''",IF(ISNA(VLOOKUP($B1052,MeetResults!$D:$F,3,0)),"",VLOOKUP($B1052,MeetResults!$D:$F,3,0))&amp;IF(ISNA(VLOOKUP($B1052,MeetResults!$P:$R,3,0)),"",VLOOKUP($B1052,MeetResults!$P:$R,3,0)),"")</f>
        <v/>
      </c>
      <c r="I1052" s="108" t="str">
        <f t="shared" si="0"/>
        <v/>
      </c>
    </row>
    <row r="1053" spans="1:9" ht="14">
      <c r="A1053" s="103" t="s">
        <v>224</v>
      </c>
      <c r="B1053" s="107" t="s">
        <v>1536</v>
      </c>
      <c r="C1053" s="103">
        <v>13</v>
      </c>
      <c r="D1053" s="103" t="s">
        <v>630</v>
      </c>
      <c r="E1053" s="104" t="s">
        <v>342</v>
      </c>
      <c r="F1053" s="104" t="s">
        <v>252</v>
      </c>
      <c r="G1053" s="104">
        <v>6</v>
      </c>
      <c r="H1053" s="105" t="str">
        <f>IF($B1053&gt;"''",IF(ISNA(VLOOKUP($B1053,MeetResults!$D:$F,3,0)),"",VLOOKUP($B1053,MeetResults!$D:$F,3,0))&amp;IF(ISNA(VLOOKUP($B1053,MeetResults!$P:$R,3,0)),"",VLOOKUP($B1053,MeetResults!$P:$R,3,0)),"")</f>
        <v/>
      </c>
      <c r="I1053" s="106" t="str">
        <f t="shared" si="0"/>
        <v/>
      </c>
    </row>
    <row r="1054" spans="1:9" ht="14">
      <c r="A1054" s="103" t="s">
        <v>224</v>
      </c>
      <c r="B1054" s="107" t="s">
        <v>1537</v>
      </c>
      <c r="C1054" s="103">
        <v>13</v>
      </c>
      <c r="D1054" s="103" t="s">
        <v>630</v>
      </c>
      <c r="E1054" s="104" t="s">
        <v>342</v>
      </c>
      <c r="F1054" s="104" t="s">
        <v>252</v>
      </c>
      <c r="G1054" s="104">
        <v>6</v>
      </c>
      <c r="H1054" s="105" t="str">
        <f>IF($B1054&gt;"''",IF(ISNA(VLOOKUP($B1054,MeetResults!$D:$F,3,0)),"",VLOOKUP($B1054,MeetResults!$D:$F,3,0))&amp;IF(ISNA(VLOOKUP($B1054,MeetResults!$P:$R,3,0)),"",VLOOKUP($B1054,MeetResults!$P:$R,3,0)),"")</f>
        <v/>
      </c>
      <c r="I1054" s="108" t="str">
        <f t="shared" si="0"/>
        <v/>
      </c>
    </row>
    <row r="1055" spans="1:9" ht="14">
      <c r="A1055" s="103" t="s">
        <v>224</v>
      </c>
      <c r="B1055" s="107" t="s">
        <v>1538</v>
      </c>
      <c r="C1055" s="103">
        <v>13</v>
      </c>
      <c r="D1055" s="103" t="s">
        <v>630</v>
      </c>
      <c r="E1055" s="104" t="s">
        <v>342</v>
      </c>
      <c r="F1055" s="104" t="s">
        <v>252</v>
      </c>
      <c r="G1055" s="104">
        <v>6</v>
      </c>
      <c r="H1055" s="105" t="str">
        <f>IF($B1055&gt;"''",IF(ISNA(VLOOKUP($B1055,MeetResults!$D:$F,3,0)),"",VLOOKUP($B1055,MeetResults!$D:$F,3,0))&amp;IF(ISNA(VLOOKUP($B1055,MeetResults!$P:$R,3,0)),"",VLOOKUP($B1055,MeetResults!$P:$R,3,0)),"")</f>
        <v/>
      </c>
      <c r="I1055" s="105" t="str">
        <f t="shared" si="0"/>
        <v/>
      </c>
    </row>
    <row r="1056" spans="1:9" ht="14">
      <c r="A1056" s="103" t="s">
        <v>224</v>
      </c>
      <c r="B1056" s="107" t="s">
        <v>1539</v>
      </c>
      <c r="C1056" s="103">
        <v>14</v>
      </c>
      <c r="D1056" s="103" t="s">
        <v>630</v>
      </c>
      <c r="E1056" s="104" t="s">
        <v>342</v>
      </c>
      <c r="F1056" s="104" t="s">
        <v>252</v>
      </c>
      <c r="G1056" s="104">
        <v>6</v>
      </c>
      <c r="H1056" s="105" t="str">
        <f>IF($B1056&gt;"''",IF(ISNA(VLOOKUP($B1056,MeetResults!$D:$F,3,0)),"",VLOOKUP($B1056,MeetResults!$D:$F,3,0))&amp;IF(ISNA(VLOOKUP($B1056,MeetResults!$P:$R,3,0)),"",VLOOKUP($B1056,MeetResults!$P:$R,3,0)),"")</f>
        <v/>
      </c>
      <c r="I1056" s="106" t="str">
        <f t="shared" si="0"/>
        <v/>
      </c>
    </row>
    <row r="1057" spans="1:9" ht="14">
      <c r="A1057" s="103" t="s">
        <v>224</v>
      </c>
      <c r="B1057" s="107" t="s">
        <v>1540</v>
      </c>
      <c r="C1057" s="103">
        <v>11</v>
      </c>
      <c r="D1057" s="103" t="s">
        <v>625</v>
      </c>
      <c r="E1057" s="104" t="s">
        <v>341</v>
      </c>
      <c r="F1057" s="104" t="s">
        <v>342</v>
      </c>
      <c r="G1057" s="104">
        <v>6</v>
      </c>
      <c r="H1057" s="105" t="str">
        <f>IF($B1057&gt;"''",IF(ISNA(VLOOKUP($B1057,MeetResults!$D:$F,3,0)),"",VLOOKUP($B1057,MeetResults!$D:$F,3,0))&amp;IF(ISNA(VLOOKUP($B1057,MeetResults!$P:$R,3,0)),"",VLOOKUP($B1057,MeetResults!$P:$R,3,0)),"")</f>
        <v/>
      </c>
      <c r="I1057" s="108" t="str">
        <f t="shared" si="0"/>
        <v/>
      </c>
    </row>
    <row r="1058" spans="1:9" ht="14">
      <c r="A1058" s="103" t="s">
        <v>224</v>
      </c>
      <c r="B1058" s="107" t="s">
        <v>1541</v>
      </c>
      <c r="C1058" s="103">
        <v>12</v>
      </c>
      <c r="D1058" s="103" t="s">
        <v>625</v>
      </c>
      <c r="E1058" s="104" t="s">
        <v>341</v>
      </c>
      <c r="F1058" s="104" t="s">
        <v>342</v>
      </c>
      <c r="G1058" s="104">
        <v>6</v>
      </c>
      <c r="H1058" s="105" t="str">
        <f>IF($B1058&gt;"''",IF(ISNA(VLOOKUP($B1058,MeetResults!$D:$F,3,0)),"",VLOOKUP($B1058,MeetResults!$D:$F,3,0))&amp;IF(ISNA(VLOOKUP($B1058,MeetResults!$P:$R,3,0)),"",VLOOKUP($B1058,MeetResults!$P:$R,3,0)),"")</f>
        <v/>
      </c>
      <c r="I1058" s="106" t="str">
        <f t="shared" si="0"/>
        <v/>
      </c>
    </row>
    <row r="1059" spans="1:9" ht="14">
      <c r="A1059" s="103" t="s">
        <v>224</v>
      </c>
      <c r="B1059" s="107" t="s">
        <v>1542</v>
      </c>
      <c r="C1059" s="103">
        <v>11</v>
      </c>
      <c r="D1059" s="103" t="s">
        <v>630</v>
      </c>
      <c r="E1059" s="104" t="s">
        <v>341</v>
      </c>
      <c r="F1059" s="104" t="s">
        <v>342</v>
      </c>
      <c r="G1059" s="104">
        <v>6</v>
      </c>
      <c r="H1059" s="105" t="str">
        <f>IF($B1059&gt;"''",IF(ISNA(VLOOKUP($B1059,MeetResults!$D:$F,3,0)),"",VLOOKUP($B1059,MeetResults!$D:$F,3,0))&amp;IF(ISNA(VLOOKUP($B1059,MeetResults!$P:$R,3,0)),"",VLOOKUP($B1059,MeetResults!$P:$R,3,0)),"")</f>
        <v/>
      </c>
      <c r="I1059" s="108" t="str">
        <f t="shared" si="0"/>
        <v/>
      </c>
    </row>
    <row r="1060" spans="1:9" ht="14">
      <c r="A1060" s="103" t="s">
        <v>224</v>
      </c>
      <c r="B1060" s="107" t="s">
        <v>1543</v>
      </c>
      <c r="C1060" s="103">
        <v>11</v>
      </c>
      <c r="D1060" s="103" t="s">
        <v>630</v>
      </c>
      <c r="E1060" s="104" t="s">
        <v>341</v>
      </c>
      <c r="F1060" s="104" t="s">
        <v>342</v>
      </c>
      <c r="G1060" s="104">
        <v>6</v>
      </c>
      <c r="H1060" s="105" t="str">
        <f>IF($B1060&gt;"''",IF(ISNA(VLOOKUP($B1060,MeetResults!$D:$F,3,0)),"",VLOOKUP($B1060,MeetResults!$D:$F,3,0))&amp;IF(ISNA(VLOOKUP($B1060,MeetResults!$P:$R,3,0)),"",VLOOKUP($B1060,MeetResults!$P:$R,3,0)),"")</f>
        <v/>
      </c>
      <c r="I1060" s="106" t="str">
        <f t="shared" si="0"/>
        <v/>
      </c>
    </row>
    <row r="1061" spans="1:9" ht="14">
      <c r="A1061" s="103" t="s">
        <v>224</v>
      </c>
      <c r="B1061" s="107" t="s">
        <v>1544</v>
      </c>
      <c r="C1061" s="103">
        <v>12</v>
      </c>
      <c r="D1061" s="103" t="s">
        <v>630</v>
      </c>
      <c r="E1061" s="104" t="s">
        <v>341</v>
      </c>
      <c r="F1061" s="104" t="s">
        <v>342</v>
      </c>
      <c r="G1061" s="104">
        <v>6</v>
      </c>
      <c r="H1061" s="105" t="str">
        <f>IF($B1061&gt;"''",IF(ISNA(VLOOKUP($B1061,MeetResults!$D:$F,3,0)),"",VLOOKUP($B1061,MeetResults!$D:$F,3,0))&amp;IF(ISNA(VLOOKUP($B1061,MeetResults!$P:$R,3,0)),"",VLOOKUP($B1061,MeetResults!$P:$R,3,0)),"")</f>
        <v/>
      </c>
      <c r="I1061" s="106" t="str">
        <f t="shared" si="0"/>
        <v/>
      </c>
    </row>
    <row r="1062" spans="1:9" ht="14">
      <c r="A1062" s="103" t="s">
        <v>224</v>
      </c>
      <c r="B1062" s="107" t="s">
        <v>1545</v>
      </c>
      <c r="C1062" s="103">
        <v>12</v>
      </c>
      <c r="D1062" s="103" t="s">
        <v>630</v>
      </c>
      <c r="E1062" s="104" t="s">
        <v>341</v>
      </c>
      <c r="F1062" s="104" t="s">
        <v>342</v>
      </c>
      <c r="G1062" s="104">
        <v>6</v>
      </c>
      <c r="H1062" s="105" t="str">
        <f>IF($B1062&gt;"''",IF(ISNA(VLOOKUP($B1062,MeetResults!$D:$F,3,0)),"",VLOOKUP($B1062,MeetResults!$D:$F,3,0))&amp;IF(ISNA(VLOOKUP($B1062,MeetResults!$P:$R,3,0)),"",VLOOKUP($B1062,MeetResults!$P:$R,3,0)),"")</f>
        <v/>
      </c>
      <c r="I1062" s="105" t="str">
        <f t="shared" si="0"/>
        <v/>
      </c>
    </row>
    <row r="1063" spans="1:9" ht="14">
      <c r="A1063" s="103" t="s">
        <v>224</v>
      </c>
      <c r="B1063" s="107" t="s">
        <v>1546</v>
      </c>
      <c r="C1063" s="103">
        <v>12</v>
      </c>
      <c r="D1063" s="103" t="s">
        <v>630</v>
      </c>
      <c r="E1063" s="104" t="s">
        <v>341</v>
      </c>
      <c r="F1063" s="104" t="s">
        <v>342</v>
      </c>
      <c r="G1063" s="104">
        <v>6</v>
      </c>
      <c r="H1063" s="105" t="str">
        <f>IF($B1063&gt;"''",IF(ISNA(VLOOKUP($B1063,MeetResults!$D:$F,3,0)),"",VLOOKUP($B1063,MeetResults!$D:$F,3,0))&amp;IF(ISNA(VLOOKUP($B1063,MeetResults!$P:$R,3,0)),"",VLOOKUP($B1063,MeetResults!$P:$R,3,0)),"")</f>
        <v/>
      </c>
      <c r="I1063" s="106" t="str">
        <f t="shared" si="0"/>
        <v/>
      </c>
    </row>
    <row r="1064" spans="1:9" ht="14">
      <c r="A1064" s="103" t="s">
        <v>224</v>
      </c>
      <c r="B1064" s="107" t="s">
        <v>1547</v>
      </c>
      <c r="C1064" s="103">
        <v>11</v>
      </c>
      <c r="D1064" s="103" t="s">
        <v>630</v>
      </c>
      <c r="E1064" s="104" t="s">
        <v>341</v>
      </c>
      <c r="F1064" s="104" t="s">
        <v>342</v>
      </c>
      <c r="G1064" s="104">
        <v>6</v>
      </c>
      <c r="H1064" s="105" t="str">
        <f>IF($B1064&gt;"''",IF(ISNA(VLOOKUP($B1064,MeetResults!$D:$F,3,0)),"",VLOOKUP($B1064,MeetResults!$D:$F,3,0))&amp;IF(ISNA(VLOOKUP($B1064,MeetResults!$P:$R,3,0)),"",VLOOKUP($B1064,MeetResults!$P:$R,3,0)),"")</f>
        <v/>
      </c>
      <c r="I1064" s="108" t="str">
        <f t="shared" si="0"/>
        <v/>
      </c>
    </row>
    <row r="1065" spans="1:9" ht="14">
      <c r="A1065" s="103" t="s">
        <v>224</v>
      </c>
      <c r="B1065" s="107" t="s">
        <v>1548</v>
      </c>
      <c r="C1065" s="103">
        <v>11</v>
      </c>
      <c r="D1065" s="103" t="s">
        <v>630</v>
      </c>
      <c r="E1065" s="104" t="s">
        <v>341</v>
      </c>
      <c r="F1065" s="104" t="s">
        <v>342</v>
      </c>
      <c r="G1065" s="104">
        <v>6</v>
      </c>
      <c r="H1065" s="105" t="str">
        <f>IF($B1065&gt;"''",IF(ISNA(VLOOKUP($B1065,MeetResults!$D:$F,3,0)),"",VLOOKUP($B1065,MeetResults!$D:$F,3,0))&amp;IF(ISNA(VLOOKUP($B1065,MeetResults!$P:$R,3,0)),"",VLOOKUP($B1065,MeetResults!$P:$R,3,0)),"")</f>
        <v/>
      </c>
      <c r="I1065" s="108" t="str">
        <f t="shared" si="0"/>
        <v/>
      </c>
    </row>
    <row r="1066" spans="1:9" ht="14">
      <c r="A1066" s="103" t="s">
        <v>224</v>
      </c>
      <c r="B1066" s="107" t="s">
        <v>1549</v>
      </c>
      <c r="C1066" s="103">
        <v>12</v>
      </c>
      <c r="D1066" s="103" t="s">
        <v>630</v>
      </c>
      <c r="E1066" s="104" t="s">
        <v>341</v>
      </c>
      <c r="F1066" s="104" t="s">
        <v>342</v>
      </c>
      <c r="G1066" s="104">
        <v>6</v>
      </c>
      <c r="H1066" s="105" t="str">
        <f>IF($B1066&gt;"''",IF(ISNA(VLOOKUP($B1066,MeetResults!$D:$F,3,0)),"",VLOOKUP($B1066,MeetResults!$D:$F,3,0))&amp;IF(ISNA(VLOOKUP($B1066,MeetResults!$P:$R,3,0)),"",VLOOKUP($B1066,MeetResults!$P:$R,3,0)),"")</f>
        <v/>
      </c>
      <c r="I1066" s="105" t="str">
        <f t="shared" si="0"/>
        <v/>
      </c>
    </row>
    <row r="1067" spans="1:9" ht="14">
      <c r="A1067" s="103" t="s">
        <v>224</v>
      </c>
      <c r="B1067" s="107" t="s">
        <v>1550</v>
      </c>
      <c r="C1067" s="103">
        <v>16</v>
      </c>
      <c r="D1067" s="103" t="s">
        <v>625</v>
      </c>
      <c r="E1067" s="104" t="s">
        <v>252</v>
      </c>
      <c r="F1067" s="104" t="s">
        <v>252</v>
      </c>
      <c r="G1067" s="104">
        <v>6</v>
      </c>
      <c r="H1067" s="105" t="str">
        <f>IF($B1067&gt;"''",IF(ISNA(VLOOKUP($B1067,MeetResults!$D:$F,3,0)),"",VLOOKUP($B1067,MeetResults!$D:$F,3,0))&amp;IF(ISNA(VLOOKUP($B1067,MeetResults!$P:$R,3,0)),"",VLOOKUP($B1067,MeetResults!$P:$R,3,0)),"")</f>
        <v/>
      </c>
      <c r="I1067" s="108" t="str">
        <f t="shared" si="0"/>
        <v/>
      </c>
    </row>
    <row r="1068" spans="1:9" ht="14">
      <c r="A1068" s="103" t="s">
        <v>224</v>
      </c>
      <c r="B1068" s="107" t="s">
        <v>1551</v>
      </c>
      <c r="C1068" s="103">
        <v>15</v>
      </c>
      <c r="D1068" s="103" t="s">
        <v>625</v>
      </c>
      <c r="E1068" s="104" t="s">
        <v>252</v>
      </c>
      <c r="F1068" s="104" t="s">
        <v>252</v>
      </c>
      <c r="G1068" s="104">
        <v>6</v>
      </c>
      <c r="H1068" s="105" t="str">
        <f>IF($B1068&gt;"''",IF(ISNA(VLOOKUP($B1068,MeetResults!$D:$F,3,0)),"",VLOOKUP($B1068,MeetResults!$D:$F,3,0))&amp;IF(ISNA(VLOOKUP($B1068,MeetResults!$P:$R,3,0)),"",VLOOKUP($B1068,MeetResults!$P:$R,3,0)),"")</f>
        <v/>
      </c>
      <c r="I1068" s="105" t="str">
        <f t="shared" si="0"/>
        <v/>
      </c>
    </row>
    <row r="1069" spans="1:9" ht="14">
      <c r="A1069" s="103" t="s">
        <v>224</v>
      </c>
      <c r="B1069" s="107" t="s">
        <v>1552</v>
      </c>
      <c r="C1069" s="103">
        <v>17</v>
      </c>
      <c r="D1069" s="103" t="s">
        <v>630</v>
      </c>
      <c r="E1069" s="104" t="s">
        <v>252</v>
      </c>
      <c r="F1069" s="104" t="s">
        <v>252</v>
      </c>
      <c r="G1069" s="104">
        <v>6</v>
      </c>
      <c r="H1069" s="105" t="str">
        <f>IF($B1069&gt;"''",IF(ISNA(VLOOKUP($B1069,MeetResults!$D:$F,3,0)),"",VLOOKUP($B1069,MeetResults!$D:$F,3,0))&amp;IF(ISNA(VLOOKUP($B1069,MeetResults!$P:$R,3,0)),"",VLOOKUP($B1069,MeetResults!$P:$R,3,0)),"")</f>
        <v/>
      </c>
      <c r="I1069" s="105" t="str">
        <f t="shared" si="0"/>
        <v/>
      </c>
    </row>
    <row r="1070" spans="1:9" ht="14">
      <c r="A1070" s="103" t="s">
        <v>224</v>
      </c>
      <c r="B1070" s="107" t="s">
        <v>1553</v>
      </c>
      <c r="C1070" s="103">
        <v>15</v>
      </c>
      <c r="D1070" s="103" t="s">
        <v>630</v>
      </c>
      <c r="E1070" s="104" t="s">
        <v>252</v>
      </c>
      <c r="F1070" s="104" t="s">
        <v>252</v>
      </c>
      <c r="G1070" s="104">
        <v>6</v>
      </c>
      <c r="H1070" s="105" t="str">
        <f>IF($B1070&gt;"''",IF(ISNA(VLOOKUP($B1070,MeetResults!$D:$F,3,0)),"",VLOOKUP($B1070,MeetResults!$D:$F,3,0))&amp;IF(ISNA(VLOOKUP($B1070,MeetResults!$P:$R,3,0)),"",VLOOKUP($B1070,MeetResults!$P:$R,3,0)),"")</f>
        <v/>
      </c>
      <c r="I1070" s="106" t="str">
        <f t="shared" si="0"/>
        <v/>
      </c>
    </row>
    <row r="1071" spans="1:9" ht="14">
      <c r="A1071" s="103" t="s">
        <v>224</v>
      </c>
      <c r="B1071" s="107" t="s">
        <v>1554</v>
      </c>
      <c r="C1071" s="103">
        <v>16</v>
      </c>
      <c r="D1071" s="103" t="s">
        <v>630</v>
      </c>
      <c r="E1071" s="104" t="s">
        <v>252</v>
      </c>
      <c r="F1071" s="104" t="s">
        <v>252</v>
      </c>
      <c r="G1071" s="104">
        <v>6</v>
      </c>
      <c r="H1071" s="105" t="str">
        <f>IF($B1071&gt;"''",IF(ISNA(VLOOKUP($B1071,MeetResults!$D:$F,3,0)),"",VLOOKUP($B1071,MeetResults!$D:$F,3,0))&amp;IF(ISNA(VLOOKUP($B1071,MeetResults!$P:$R,3,0)),"",VLOOKUP($B1071,MeetResults!$P:$R,3,0)),"")</f>
        <v/>
      </c>
      <c r="I1071" s="108" t="str">
        <f t="shared" si="0"/>
        <v/>
      </c>
    </row>
    <row r="1072" spans="1:9" ht="14">
      <c r="A1072" s="103" t="s">
        <v>228</v>
      </c>
      <c r="B1072" s="107" t="s">
        <v>1555</v>
      </c>
      <c r="C1072" s="103">
        <v>10</v>
      </c>
      <c r="D1072" s="103" t="s">
        <v>625</v>
      </c>
      <c r="E1072" s="104" t="s">
        <v>174</v>
      </c>
      <c r="F1072" s="104" t="s">
        <v>341</v>
      </c>
      <c r="G1072" s="104">
        <v>1</v>
      </c>
      <c r="H1072" s="105" t="str">
        <f>IF($B1072&gt;"''",IF(ISNA(VLOOKUP($B1072,MeetResults!$D:$F,3,0)),"",VLOOKUP($B1072,MeetResults!$D:$F,3,0))&amp;IF(ISNA(VLOOKUP($B1072,MeetResults!$P:$R,3,0)),"",VLOOKUP($B1072,MeetResults!$P:$R,3,0)),"")</f>
        <v/>
      </c>
      <c r="I1072" s="105" t="str">
        <f t="shared" si="0"/>
        <v/>
      </c>
    </row>
    <row r="1073" spans="1:9" ht="14">
      <c r="A1073" s="103" t="s">
        <v>228</v>
      </c>
      <c r="B1073" s="107" t="s">
        <v>1556</v>
      </c>
      <c r="C1073" s="103">
        <v>9</v>
      </c>
      <c r="D1073" s="103" t="s">
        <v>625</v>
      </c>
      <c r="E1073" s="104" t="s">
        <v>174</v>
      </c>
      <c r="F1073" s="104" t="s">
        <v>341</v>
      </c>
      <c r="G1073" s="104">
        <v>1</v>
      </c>
      <c r="H1073" s="105" t="str">
        <f>IF($B1073&gt;"''",IF(ISNA(VLOOKUP($B1073,MeetResults!$D:$F,3,0)),"",VLOOKUP($B1073,MeetResults!$D:$F,3,0))&amp;IF(ISNA(VLOOKUP($B1073,MeetResults!$P:$R,3,0)),"",VLOOKUP($B1073,MeetResults!$P:$R,3,0)),"")</f>
        <v/>
      </c>
      <c r="I1073" s="108" t="str">
        <f t="shared" si="0"/>
        <v/>
      </c>
    </row>
    <row r="1074" spans="1:9" ht="14">
      <c r="A1074" s="103" t="s">
        <v>228</v>
      </c>
      <c r="B1074" s="107" t="s">
        <v>1557</v>
      </c>
      <c r="C1074" s="103">
        <v>7</v>
      </c>
      <c r="D1074" s="103" t="s">
        <v>625</v>
      </c>
      <c r="E1074" s="104" t="s">
        <v>174</v>
      </c>
      <c r="F1074" s="104" t="s">
        <v>341</v>
      </c>
      <c r="G1074" s="104">
        <v>1</v>
      </c>
      <c r="H1074" s="105" t="str">
        <f>IF($B1074&gt;"''",IF(ISNA(VLOOKUP($B1074,MeetResults!$D:$F,3,0)),"",VLOOKUP($B1074,MeetResults!$D:$F,3,0))&amp;IF(ISNA(VLOOKUP($B1074,MeetResults!$P:$R,3,0)),"",VLOOKUP($B1074,MeetResults!$P:$R,3,0)),"")</f>
        <v/>
      </c>
      <c r="I1074" s="106" t="str">
        <f t="shared" si="0"/>
        <v/>
      </c>
    </row>
    <row r="1075" spans="1:9" ht="14">
      <c r="A1075" s="103" t="s">
        <v>228</v>
      </c>
      <c r="B1075" s="107" t="s">
        <v>1558</v>
      </c>
      <c r="C1075" s="103">
        <v>10</v>
      </c>
      <c r="D1075" s="103" t="s">
        <v>625</v>
      </c>
      <c r="E1075" s="104" t="s">
        <v>174</v>
      </c>
      <c r="F1075" s="104" t="s">
        <v>341</v>
      </c>
      <c r="G1075" s="104">
        <v>1</v>
      </c>
      <c r="H1075" s="105" t="str">
        <f>IF($B1075&gt;"''",IF(ISNA(VLOOKUP($B1075,MeetResults!$D:$F,3,0)),"",VLOOKUP($B1075,MeetResults!$D:$F,3,0))&amp;IF(ISNA(VLOOKUP($B1075,MeetResults!$P:$R,3,0)),"",VLOOKUP($B1075,MeetResults!$P:$R,3,0)),"")</f>
        <v/>
      </c>
      <c r="I1075" s="108" t="str">
        <f t="shared" si="0"/>
        <v/>
      </c>
    </row>
    <row r="1076" spans="1:9" ht="14">
      <c r="A1076" s="103" t="s">
        <v>228</v>
      </c>
      <c r="B1076" s="107" t="s">
        <v>1559</v>
      </c>
      <c r="C1076" s="103">
        <v>10</v>
      </c>
      <c r="D1076" s="103" t="s">
        <v>625</v>
      </c>
      <c r="E1076" s="104" t="s">
        <v>174</v>
      </c>
      <c r="F1076" s="104" t="s">
        <v>341</v>
      </c>
      <c r="G1076" s="104">
        <v>1</v>
      </c>
      <c r="H1076" s="105" t="str">
        <f>IF($B1076&gt;"''",IF(ISNA(VLOOKUP($B1076,MeetResults!$D:$F,3,0)),"",VLOOKUP($B1076,MeetResults!$D:$F,3,0))&amp;IF(ISNA(VLOOKUP($B1076,MeetResults!$P:$R,3,0)),"",VLOOKUP($B1076,MeetResults!$P:$R,3,0)),"")</f>
        <v/>
      </c>
      <c r="I1076" s="108" t="str">
        <f t="shared" si="0"/>
        <v/>
      </c>
    </row>
    <row r="1077" spans="1:9" ht="14">
      <c r="A1077" s="103" t="s">
        <v>228</v>
      </c>
      <c r="B1077" s="107" t="s">
        <v>1560</v>
      </c>
      <c r="C1077" s="103">
        <v>8</v>
      </c>
      <c r="D1077" s="103" t="s">
        <v>625</v>
      </c>
      <c r="E1077" s="104" t="s">
        <v>174</v>
      </c>
      <c r="F1077" s="104" t="s">
        <v>341</v>
      </c>
      <c r="G1077" s="104">
        <v>1</v>
      </c>
      <c r="H1077" s="105" t="str">
        <f>IF($B1077&gt;"''",IF(ISNA(VLOOKUP($B1077,MeetResults!$D:$F,3,0)),"",VLOOKUP($B1077,MeetResults!$D:$F,3,0))&amp;IF(ISNA(VLOOKUP($B1077,MeetResults!$P:$R,3,0)),"",VLOOKUP($B1077,MeetResults!$P:$R,3,0)),"")</f>
        <v/>
      </c>
      <c r="I1077" s="105" t="str">
        <f t="shared" si="0"/>
        <v/>
      </c>
    </row>
    <row r="1078" spans="1:9" ht="14">
      <c r="A1078" s="103" t="s">
        <v>228</v>
      </c>
      <c r="B1078" s="107" t="s">
        <v>1561</v>
      </c>
      <c r="C1078" s="103">
        <v>9</v>
      </c>
      <c r="D1078" s="103" t="s">
        <v>625</v>
      </c>
      <c r="E1078" s="104" t="s">
        <v>174</v>
      </c>
      <c r="F1078" s="104" t="s">
        <v>341</v>
      </c>
      <c r="G1078" s="104">
        <v>1</v>
      </c>
      <c r="H1078" s="105" t="str">
        <f>IF($B1078&gt;"''",IF(ISNA(VLOOKUP($B1078,MeetResults!$D:$F,3,0)),"",VLOOKUP($B1078,MeetResults!$D:$F,3,0))&amp;IF(ISNA(VLOOKUP($B1078,MeetResults!$P:$R,3,0)),"",VLOOKUP($B1078,MeetResults!$P:$R,3,0)),"")</f>
        <v/>
      </c>
      <c r="I1078" s="105" t="str">
        <f t="shared" si="0"/>
        <v/>
      </c>
    </row>
    <row r="1079" spans="1:9" ht="14">
      <c r="A1079" s="103" t="s">
        <v>228</v>
      </c>
      <c r="B1079" s="107" t="s">
        <v>1562</v>
      </c>
      <c r="C1079" s="103">
        <v>10</v>
      </c>
      <c r="D1079" s="103" t="s">
        <v>630</v>
      </c>
      <c r="E1079" s="104" t="s">
        <v>174</v>
      </c>
      <c r="F1079" s="104" t="s">
        <v>341</v>
      </c>
      <c r="G1079" s="104">
        <v>1</v>
      </c>
      <c r="H1079" s="105" t="str">
        <f>IF($B1079&gt;"''",IF(ISNA(VLOOKUP($B1079,MeetResults!$D:$F,3,0)),"",VLOOKUP($B1079,MeetResults!$D:$F,3,0))&amp;IF(ISNA(VLOOKUP($B1079,MeetResults!$P:$R,3,0)),"",VLOOKUP($B1079,MeetResults!$P:$R,3,0)),"")</f>
        <v/>
      </c>
      <c r="I1079" s="108" t="str">
        <f t="shared" si="0"/>
        <v/>
      </c>
    </row>
    <row r="1080" spans="1:9" ht="14">
      <c r="A1080" s="103" t="s">
        <v>228</v>
      </c>
      <c r="B1080" s="107" t="s">
        <v>1563</v>
      </c>
      <c r="C1080" s="103">
        <v>10</v>
      </c>
      <c r="D1080" s="103" t="s">
        <v>630</v>
      </c>
      <c r="E1080" s="104" t="s">
        <v>174</v>
      </c>
      <c r="F1080" s="104" t="s">
        <v>341</v>
      </c>
      <c r="G1080" s="104">
        <v>1</v>
      </c>
      <c r="H1080" s="105" t="str">
        <f>IF($B1080&gt;"''",IF(ISNA(VLOOKUP($B1080,MeetResults!$D:$F,3,0)),"",VLOOKUP($B1080,MeetResults!$D:$F,3,0))&amp;IF(ISNA(VLOOKUP($B1080,MeetResults!$P:$R,3,0)),"",VLOOKUP($B1080,MeetResults!$P:$R,3,0)),"")</f>
        <v/>
      </c>
      <c r="I1080" s="108" t="str">
        <f t="shared" si="0"/>
        <v/>
      </c>
    </row>
    <row r="1081" spans="1:9" ht="14">
      <c r="A1081" s="103" t="s">
        <v>228</v>
      </c>
      <c r="B1081" s="107" t="s">
        <v>1564</v>
      </c>
      <c r="C1081" s="103">
        <v>6</v>
      </c>
      <c r="D1081" s="103" t="s">
        <v>630</v>
      </c>
      <c r="E1081" s="104" t="s">
        <v>174</v>
      </c>
      <c r="F1081" s="104" t="s">
        <v>341</v>
      </c>
      <c r="G1081" s="104">
        <v>1</v>
      </c>
      <c r="H1081" s="105" t="str">
        <f>IF($B1081&gt;"''",IF(ISNA(VLOOKUP($B1081,MeetResults!$D:$F,3,0)),"",VLOOKUP($B1081,MeetResults!$D:$F,3,0))&amp;IF(ISNA(VLOOKUP($B1081,MeetResults!$P:$R,3,0)),"",VLOOKUP($B1081,MeetResults!$P:$R,3,0)),"")</f>
        <v/>
      </c>
      <c r="I1081" s="105" t="str">
        <f t="shared" si="0"/>
        <v/>
      </c>
    </row>
    <row r="1082" spans="1:9" ht="14">
      <c r="A1082" s="103" t="s">
        <v>228</v>
      </c>
      <c r="B1082" s="107" t="s">
        <v>1565</v>
      </c>
      <c r="C1082" s="103">
        <v>10</v>
      </c>
      <c r="D1082" s="103" t="s">
        <v>630</v>
      </c>
      <c r="E1082" s="104" t="s">
        <v>174</v>
      </c>
      <c r="F1082" s="104" t="s">
        <v>341</v>
      </c>
      <c r="G1082" s="104">
        <v>1</v>
      </c>
      <c r="H1082" s="105" t="str">
        <f>IF($B1082&gt;"''",IF(ISNA(VLOOKUP($B1082,MeetResults!$D:$F,3,0)),"",VLOOKUP($B1082,MeetResults!$D:$F,3,0))&amp;IF(ISNA(VLOOKUP($B1082,MeetResults!$P:$R,3,0)),"",VLOOKUP($B1082,MeetResults!$P:$R,3,0)),"")</f>
        <v/>
      </c>
      <c r="I1082" s="108" t="str">
        <f t="shared" si="0"/>
        <v/>
      </c>
    </row>
    <row r="1083" spans="1:9" ht="14">
      <c r="A1083" s="103" t="s">
        <v>228</v>
      </c>
      <c r="B1083" s="107" t="s">
        <v>1566</v>
      </c>
      <c r="C1083" s="103">
        <v>8</v>
      </c>
      <c r="D1083" s="103" t="s">
        <v>630</v>
      </c>
      <c r="E1083" s="104" t="s">
        <v>174</v>
      </c>
      <c r="F1083" s="104" t="s">
        <v>341</v>
      </c>
      <c r="G1083" s="104">
        <v>1</v>
      </c>
      <c r="H1083" s="105" t="str">
        <f>IF($B1083&gt;"''",IF(ISNA(VLOOKUP($B1083,MeetResults!$D:$F,3,0)),"",VLOOKUP($B1083,MeetResults!$D:$F,3,0))&amp;IF(ISNA(VLOOKUP($B1083,MeetResults!$P:$R,3,0)),"",VLOOKUP($B1083,MeetResults!$P:$R,3,0)),"")</f>
        <v/>
      </c>
      <c r="I1083" s="108" t="str">
        <f t="shared" si="0"/>
        <v/>
      </c>
    </row>
    <row r="1084" spans="1:9" ht="14">
      <c r="A1084" s="103" t="s">
        <v>228</v>
      </c>
      <c r="B1084" s="107" t="s">
        <v>1567</v>
      </c>
      <c r="C1084" s="103">
        <v>10</v>
      </c>
      <c r="D1084" s="103" t="s">
        <v>630</v>
      </c>
      <c r="E1084" s="104" t="s">
        <v>174</v>
      </c>
      <c r="F1084" s="104" t="s">
        <v>341</v>
      </c>
      <c r="G1084" s="104">
        <v>1</v>
      </c>
      <c r="H1084" s="105" t="str">
        <f>IF($B1084&gt;"''",IF(ISNA(VLOOKUP($B1084,MeetResults!$D:$F,3,0)),"",VLOOKUP($B1084,MeetResults!$D:$F,3,0))&amp;IF(ISNA(VLOOKUP($B1084,MeetResults!$P:$R,3,0)),"",VLOOKUP($B1084,MeetResults!$P:$R,3,0)),"")</f>
        <v/>
      </c>
      <c r="I1084" s="106" t="str">
        <f t="shared" si="0"/>
        <v/>
      </c>
    </row>
    <row r="1085" spans="1:9" ht="14">
      <c r="A1085" s="103" t="s">
        <v>228</v>
      </c>
      <c r="B1085" s="107" t="s">
        <v>1568</v>
      </c>
      <c r="C1085" s="103">
        <v>8</v>
      </c>
      <c r="D1085" s="103" t="s">
        <v>630</v>
      </c>
      <c r="E1085" s="104" t="s">
        <v>174</v>
      </c>
      <c r="F1085" s="104" t="s">
        <v>341</v>
      </c>
      <c r="G1085" s="104">
        <v>1</v>
      </c>
      <c r="H1085" s="105" t="str">
        <f>IF($B1085&gt;"''",IF(ISNA(VLOOKUP($B1085,MeetResults!$D:$F,3,0)),"",VLOOKUP($B1085,MeetResults!$D:$F,3,0))&amp;IF(ISNA(VLOOKUP($B1085,MeetResults!$P:$R,3,0)),"",VLOOKUP($B1085,MeetResults!$P:$R,3,0)),"")</f>
        <v/>
      </c>
      <c r="I1085" s="108" t="str">
        <f t="shared" si="0"/>
        <v/>
      </c>
    </row>
    <row r="1086" spans="1:9" ht="14">
      <c r="A1086" s="103" t="s">
        <v>228</v>
      </c>
      <c r="B1086" s="107" t="s">
        <v>1569</v>
      </c>
      <c r="C1086" s="103">
        <v>8</v>
      </c>
      <c r="D1086" s="103" t="s">
        <v>630</v>
      </c>
      <c r="E1086" s="104" t="s">
        <v>174</v>
      </c>
      <c r="F1086" s="104" t="s">
        <v>341</v>
      </c>
      <c r="G1086" s="104">
        <v>1</v>
      </c>
      <c r="H1086" s="105" t="str">
        <f>IF($B1086&gt;"''",IF(ISNA(VLOOKUP($B1086,MeetResults!$D:$F,3,0)),"",VLOOKUP($B1086,MeetResults!$D:$F,3,0))&amp;IF(ISNA(VLOOKUP($B1086,MeetResults!$P:$R,3,0)),"",VLOOKUP($B1086,MeetResults!$P:$R,3,0)),"")</f>
        <v/>
      </c>
      <c r="I1086" s="108" t="str">
        <f t="shared" si="0"/>
        <v/>
      </c>
    </row>
    <row r="1087" spans="1:9" ht="14">
      <c r="A1087" s="103" t="s">
        <v>228</v>
      </c>
      <c r="B1087" s="107" t="s">
        <v>1570</v>
      </c>
      <c r="C1087" s="103">
        <v>10</v>
      </c>
      <c r="D1087" s="103" t="s">
        <v>630</v>
      </c>
      <c r="E1087" s="104" t="s">
        <v>174</v>
      </c>
      <c r="F1087" s="104" t="s">
        <v>341</v>
      </c>
      <c r="G1087" s="104">
        <v>1</v>
      </c>
      <c r="H1087" s="105" t="str">
        <f>IF($B1087&gt;"''",IF(ISNA(VLOOKUP($B1087,MeetResults!$D:$F,3,0)),"",VLOOKUP($B1087,MeetResults!$D:$F,3,0))&amp;IF(ISNA(VLOOKUP($B1087,MeetResults!$P:$R,3,0)),"",VLOOKUP($B1087,MeetResults!$P:$R,3,0)),"")</f>
        <v/>
      </c>
      <c r="I1087" s="105" t="str">
        <f t="shared" si="0"/>
        <v/>
      </c>
    </row>
    <row r="1088" spans="1:9" ht="14">
      <c r="A1088" s="103" t="s">
        <v>228</v>
      </c>
      <c r="B1088" s="107" t="s">
        <v>1571</v>
      </c>
      <c r="C1088" s="103">
        <v>10</v>
      </c>
      <c r="D1088" s="103" t="s">
        <v>630</v>
      </c>
      <c r="E1088" s="104" t="s">
        <v>174</v>
      </c>
      <c r="F1088" s="104" t="s">
        <v>341</v>
      </c>
      <c r="G1088" s="104">
        <v>1</v>
      </c>
      <c r="H1088" s="105" t="str">
        <f>IF($B1088&gt;"''",IF(ISNA(VLOOKUP($B1088,MeetResults!$D:$F,3,0)),"",VLOOKUP($B1088,MeetResults!$D:$F,3,0))&amp;IF(ISNA(VLOOKUP($B1088,MeetResults!$P:$R,3,0)),"",VLOOKUP($B1088,MeetResults!$P:$R,3,0)),"")</f>
        <v/>
      </c>
      <c r="I1088" s="105" t="str">
        <f t="shared" si="0"/>
        <v/>
      </c>
    </row>
    <row r="1089" spans="1:9" ht="14">
      <c r="A1089" s="103" t="s">
        <v>228</v>
      </c>
      <c r="B1089" s="107" t="s">
        <v>1572</v>
      </c>
      <c r="C1089" s="103">
        <v>9</v>
      </c>
      <c r="D1089" s="103" t="s">
        <v>630</v>
      </c>
      <c r="E1089" s="104" t="s">
        <v>174</v>
      </c>
      <c r="F1089" s="104" t="s">
        <v>341</v>
      </c>
      <c r="G1089" s="104">
        <v>1</v>
      </c>
      <c r="H1089" s="105" t="str">
        <f>IF($B1089&gt;"''",IF(ISNA(VLOOKUP($B1089,MeetResults!$D:$F,3,0)),"",VLOOKUP($B1089,MeetResults!$D:$F,3,0))&amp;IF(ISNA(VLOOKUP($B1089,MeetResults!$P:$R,3,0)),"",VLOOKUP($B1089,MeetResults!$P:$R,3,0)),"")</f>
        <v/>
      </c>
      <c r="I1089" s="106" t="str">
        <f t="shared" si="0"/>
        <v/>
      </c>
    </row>
    <row r="1090" spans="1:9" ht="14">
      <c r="A1090" s="103" t="s">
        <v>228</v>
      </c>
      <c r="B1090" s="107" t="s">
        <v>1573</v>
      </c>
      <c r="C1090" s="103">
        <v>13</v>
      </c>
      <c r="D1090" s="103" t="s">
        <v>625</v>
      </c>
      <c r="E1090" s="104" t="s">
        <v>342</v>
      </c>
      <c r="F1090" s="104" t="s">
        <v>252</v>
      </c>
      <c r="G1090" s="104">
        <v>1</v>
      </c>
      <c r="H1090" s="105" t="str">
        <f>IF($B1090&gt;"''",IF(ISNA(VLOOKUP($B1090,MeetResults!$D:$F,3,0)),"",VLOOKUP($B1090,MeetResults!$D:$F,3,0))&amp;IF(ISNA(VLOOKUP($B1090,MeetResults!$P:$R,3,0)),"",VLOOKUP($B1090,MeetResults!$P:$R,3,0)),"")</f>
        <v/>
      </c>
      <c r="I1090" s="108" t="str">
        <f t="shared" si="0"/>
        <v/>
      </c>
    </row>
    <row r="1091" spans="1:9" ht="14">
      <c r="A1091" s="103" t="s">
        <v>228</v>
      </c>
      <c r="B1091" s="107" t="s">
        <v>1574</v>
      </c>
      <c r="C1091" s="103">
        <v>13</v>
      </c>
      <c r="D1091" s="103" t="s">
        <v>625</v>
      </c>
      <c r="E1091" s="104" t="s">
        <v>342</v>
      </c>
      <c r="F1091" s="104" t="s">
        <v>252</v>
      </c>
      <c r="G1091" s="104">
        <v>1</v>
      </c>
      <c r="H1091" s="105" t="str">
        <f>IF($B1091&gt;"''",IF(ISNA(VLOOKUP($B1091,MeetResults!$D:$F,3,0)),"",VLOOKUP($B1091,MeetResults!$D:$F,3,0))&amp;IF(ISNA(VLOOKUP($B1091,MeetResults!$P:$R,3,0)),"",VLOOKUP($B1091,MeetResults!$P:$R,3,0)),"")</f>
        <v/>
      </c>
      <c r="I1091" s="108" t="str">
        <f t="shared" si="0"/>
        <v/>
      </c>
    </row>
    <row r="1092" spans="1:9" ht="14">
      <c r="A1092" s="103" t="s">
        <v>228</v>
      </c>
      <c r="B1092" s="107" t="s">
        <v>1575</v>
      </c>
      <c r="C1092" s="103">
        <v>14</v>
      </c>
      <c r="D1092" s="103" t="s">
        <v>625</v>
      </c>
      <c r="E1092" s="104" t="s">
        <v>342</v>
      </c>
      <c r="F1092" s="104" t="s">
        <v>252</v>
      </c>
      <c r="G1092" s="104">
        <v>1</v>
      </c>
      <c r="H1092" s="105" t="str">
        <f>IF($B1092&gt;"''",IF(ISNA(VLOOKUP($B1092,MeetResults!$D:$F,3,0)),"",VLOOKUP($B1092,MeetResults!$D:$F,3,0))&amp;IF(ISNA(VLOOKUP($B1092,MeetResults!$P:$R,3,0)),"",VLOOKUP($B1092,MeetResults!$P:$R,3,0)),"")</f>
        <v/>
      </c>
      <c r="I1092" s="108" t="str">
        <f t="shared" si="0"/>
        <v/>
      </c>
    </row>
    <row r="1093" spans="1:9" ht="14">
      <c r="A1093" s="103" t="s">
        <v>228</v>
      </c>
      <c r="B1093" s="107" t="s">
        <v>1576</v>
      </c>
      <c r="C1093" s="103">
        <v>13</v>
      </c>
      <c r="D1093" s="103" t="s">
        <v>630</v>
      </c>
      <c r="E1093" s="104" t="s">
        <v>342</v>
      </c>
      <c r="F1093" s="104" t="s">
        <v>252</v>
      </c>
      <c r="G1093" s="104">
        <v>1</v>
      </c>
      <c r="H1093" s="105" t="str">
        <f>IF($B1093&gt;"''",IF(ISNA(VLOOKUP($B1093,MeetResults!$D:$F,3,0)),"",VLOOKUP($B1093,MeetResults!$D:$F,3,0))&amp;IF(ISNA(VLOOKUP($B1093,MeetResults!$P:$R,3,0)),"",VLOOKUP($B1093,MeetResults!$P:$R,3,0)),"")</f>
        <v/>
      </c>
      <c r="I1093" s="108" t="str">
        <f t="shared" si="0"/>
        <v/>
      </c>
    </row>
    <row r="1094" spans="1:9" ht="14">
      <c r="A1094" s="103" t="s">
        <v>228</v>
      </c>
      <c r="B1094" s="107" t="s">
        <v>1577</v>
      </c>
      <c r="C1094" s="103">
        <v>12</v>
      </c>
      <c r="D1094" s="103" t="s">
        <v>625</v>
      </c>
      <c r="E1094" s="104" t="s">
        <v>341</v>
      </c>
      <c r="F1094" s="104" t="s">
        <v>342</v>
      </c>
      <c r="G1094" s="104">
        <v>1</v>
      </c>
      <c r="H1094" s="105" t="str">
        <f>IF($B1094&gt;"''",IF(ISNA(VLOOKUP($B1094,MeetResults!$D:$F,3,0)),"",VLOOKUP($B1094,MeetResults!$D:$F,3,0))&amp;IF(ISNA(VLOOKUP($B1094,MeetResults!$P:$R,3,0)),"",VLOOKUP($B1094,MeetResults!$P:$R,3,0)),"")</f>
        <v/>
      </c>
      <c r="I1094" s="106" t="str">
        <f t="shared" si="0"/>
        <v/>
      </c>
    </row>
    <row r="1095" spans="1:9" ht="14">
      <c r="A1095" s="103" t="s">
        <v>228</v>
      </c>
      <c r="B1095" s="107" t="s">
        <v>1578</v>
      </c>
      <c r="C1095" s="103">
        <v>11</v>
      </c>
      <c r="D1095" s="103" t="s">
        <v>625</v>
      </c>
      <c r="E1095" s="104" t="s">
        <v>341</v>
      </c>
      <c r="F1095" s="104" t="s">
        <v>342</v>
      </c>
      <c r="G1095" s="104">
        <v>1</v>
      </c>
      <c r="H1095" s="105" t="str">
        <f>IF($B1095&gt;"''",IF(ISNA(VLOOKUP($B1095,MeetResults!$D:$F,3,0)),"",VLOOKUP($B1095,MeetResults!$D:$F,3,0))&amp;IF(ISNA(VLOOKUP($B1095,MeetResults!$P:$R,3,0)),"",VLOOKUP($B1095,MeetResults!$P:$R,3,0)),"")</f>
        <v/>
      </c>
      <c r="I1095" s="108" t="str">
        <f t="shared" si="0"/>
        <v/>
      </c>
    </row>
    <row r="1096" spans="1:9" ht="14">
      <c r="A1096" s="103" t="s">
        <v>228</v>
      </c>
      <c r="B1096" s="107" t="s">
        <v>1579</v>
      </c>
      <c r="C1096" s="103">
        <v>12</v>
      </c>
      <c r="D1096" s="103" t="s">
        <v>625</v>
      </c>
      <c r="E1096" s="104" t="s">
        <v>341</v>
      </c>
      <c r="F1096" s="104" t="s">
        <v>342</v>
      </c>
      <c r="G1096" s="104">
        <v>1</v>
      </c>
      <c r="H1096" s="105" t="str">
        <f>IF($B1096&gt;"''",IF(ISNA(VLOOKUP($B1096,MeetResults!$D:$F,3,0)),"",VLOOKUP($B1096,MeetResults!$D:$F,3,0))&amp;IF(ISNA(VLOOKUP($B1096,MeetResults!$P:$R,3,0)),"",VLOOKUP($B1096,MeetResults!$P:$R,3,0)),"")</f>
        <v/>
      </c>
      <c r="I1096" s="106" t="str">
        <f t="shared" si="0"/>
        <v/>
      </c>
    </row>
    <row r="1097" spans="1:9" ht="14">
      <c r="A1097" s="103" t="s">
        <v>228</v>
      </c>
      <c r="B1097" s="107" t="s">
        <v>1580</v>
      </c>
      <c r="C1097" s="103">
        <v>11</v>
      </c>
      <c r="D1097" s="103" t="s">
        <v>625</v>
      </c>
      <c r="E1097" s="104" t="s">
        <v>341</v>
      </c>
      <c r="F1097" s="104" t="s">
        <v>342</v>
      </c>
      <c r="G1097" s="104">
        <v>1</v>
      </c>
      <c r="H1097" s="105" t="str">
        <f>IF($B1097&gt;"''",IF(ISNA(VLOOKUP($B1097,MeetResults!$D:$F,3,0)),"",VLOOKUP($B1097,MeetResults!$D:$F,3,0))&amp;IF(ISNA(VLOOKUP($B1097,MeetResults!$P:$R,3,0)),"",VLOOKUP($B1097,MeetResults!$P:$R,3,0)),"")</f>
        <v/>
      </c>
      <c r="I1097" s="108" t="str">
        <f t="shared" si="0"/>
        <v/>
      </c>
    </row>
    <row r="1098" spans="1:9" ht="14">
      <c r="A1098" s="103" t="s">
        <v>228</v>
      </c>
      <c r="B1098" s="107" t="s">
        <v>1581</v>
      </c>
      <c r="C1098" s="103">
        <v>11</v>
      </c>
      <c r="D1098" s="103" t="s">
        <v>630</v>
      </c>
      <c r="E1098" s="104" t="s">
        <v>341</v>
      </c>
      <c r="F1098" s="104" t="s">
        <v>342</v>
      </c>
      <c r="G1098" s="104">
        <v>1</v>
      </c>
      <c r="H1098" s="105" t="str">
        <f>IF($B1098&gt;"''",IF(ISNA(VLOOKUP($B1098,MeetResults!$D:$F,3,0)),"",VLOOKUP($B1098,MeetResults!$D:$F,3,0))&amp;IF(ISNA(VLOOKUP($B1098,MeetResults!$P:$R,3,0)),"",VLOOKUP($B1098,MeetResults!$P:$R,3,0)),"")</f>
        <v/>
      </c>
      <c r="I1098" s="108" t="str">
        <f t="shared" si="0"/>
        <v/>
      </c>
    </row>
    <row r="1099" spans="1:9" ht="14">
      <c r="A1099" s="103" t="s">
        <v>228</v>
      </c>
      <c r="B1099" s="107" t="s">
        <v>1582</v>
      </c>
      <c r="C1099" s="103">
        <v>11</v>
      </c>
      <c r="D1099" s="103" t="s">
        <v>630</v>
      </c>
      <c r="E1099" s="104" t="s">
        <v>341</v>
      </c>
      <c r="F1099" s="104" t="s">
        <v>342</v>
      </c>
      <c r="G1099" s="104">
        <v>1</v>
      </c>
      <c r="H1099" s="105" t="str">
        <f>IF($B1099&gt;"''",IF(ISNA(VLOOKUP($B1099,MeetResults!$D:$F,3,0)),"",VLOOKUP($B1099,MeetResults!$D:$F,3,0))&amp;IF(ISNA(VLOOKUP($B1099,MeetResults!$P:$R,3,0)),"",VLOOKUP($B1099,MeetResults!$P:$R,3,0)),"")</f>
        <v/>
      </c>
      <c r="I1099" s="108" t="str">
        <f t="shared" si="0"/>
        <v/>
      </c>
    </row>
    <row r="1100" spans="1:9" ht="14">
      <c r="A1100" s="103" t="s">
        <v>228</v>
      </c>
      <c r="B1100" s="107" t="s">
        <v>1583</v>
      </c>
      <c r="C1100" s="103">
        <v>12</v>
      </c>
      <c r="D1100" s="103" t="s">
        <v>630</v>
      </c>
      <c r="E1100" s="104" t="s">
        <v>341</v>
      </c>
      <c r="F1100" s="104" t="s">
        <v>342</v>
      </c>
      <c r="G1100" s="104">
        <v>1</v>
      </c>
      <c r="H1100" s="105" t="str">
        <f>IF($B1100&gt;"''",IF(ISNA(VLOOKUP($B1100,MeetResults!$D:$F,3,0)),"",VLOOKUP($B1100,MeetResults!$D:$F,3,0))&amp;IF(ISNA(VLOOKUP($B1100,MeetResults!$P:$R,3,0)),"",VLOOKUP($B1100,MeetResults!$P:$R,3,0)),"")</f>
        <v/>
      </c>
      <c r="I1100" s="108" t="str">
        <f t="shared" si="0"/>
        <v/>
      </c>
    </row>
    <row r="1101" spans="1:9" ht="14">
      <c r="A1101" s="103" t="s">
        <v>228</v>
      </c>
      <c r="B1101" s="107" t="s">
        <v>1584</v>
      </c>
      <c r="C1101" s="103">
        <v>12</v>
      </c>
      <c r="D1101" s="103" t="s">
        <v>630</v>
      </c>
      <c r="E1101" s="104" t="s">
        <v>341</v>
      </c>
      <c r="F1101" s="104" t="s">
        <v>342</v>
      </c>
      <c r="G1101" s="104">
        <v>1</v>
      </c>
      <c r="H1101" s="105" t="str">
        <f>IF($B1101&gt;"''",IF(ISNA(VLOOKUP($B1101,MeetResults!$D:$F,3,0)),"",VLOOKUP($B1101,MeetResults!$D:$F,3,0))&amp;IF(ISNA(VLOOKUP($B1101,MeetResults!$P:$R,3,0)),"",VLOOKUP($B1101,MeetResults!$P:$R,3,0)),"")</f>
        <v/>
      </c>
      <c r="I1101" s="108" t="str">
        <f t="shared" si="0"/>
        <v/>
      </c>
    </row>
    <row r="1102" spans="1:9" ht="14">
      <c r="A1102" s="103" t="s">
        <v>228</v>
      </c>
      <c r="B1102" s="107" t="s">
        <v>1585</v>
      </c>
      <c r="C1102" s="103">
        <v>12</v>
      </c>
      <c r="D1102" s="103" t="s">
        <v>630</v>
      </c>
      <c r="E1102" s="104" t="s">
        <v>341</v>
      </c>
      <c r="F1102" s="104" t="s">
        <v>342</v>
      </c>
      <c r="G1102" s="104">
        <v>1</v>
      </c>
      <c r="H1102" s="105" t="str">
        <f>IF($B1102&gt;"''",IF(ISNA(VLOOKUP($B1102,MeetResults!$D:$F,3,0)),"",VLOOKUP($B1102,MeetResults!$D:$F,3,0))&amp;IF(ISNA(VLOOKUP($B1102,MeetResults!$P:$R,3,0)),"",VLOOKUP($B1102,MeetResults!$P:$R,3,0)),"")</f>
        <v/>
      </c>
      <c r="I1102" s="108" t="str">
        <f t="shared" si="0"/>
        <v/>
      </c>
    </row>
    <row r="1103" spans="1:9" ht="14">
      <c r="A1103" s="103" t="s">
        <v>228</v>
      </c>
      <c r="B1103" s="107" t="s">
        <v>1586</v>
      </c>
      <c r="C1103" s="103">
        <v>12</v>
      </c>
      <c r="D1103" s="103" t="s">
        <v>630</v>
      </c>
      <c r="E1103" s="104" t="s">
        <v>341</v>
      </c>
      <c r="F1103" s="104" t="s">
        <v>342</v>
      </c>
      <c r="G1103" s="104">
        <v>1</v>
      </c>
      <c r="H1103" s="105" t="str">
        <f>IF($B1103&gt;"''",IF(ISNA(VLOOKUP($B1103,MeetResults!$D:$F,3,0)),"",VLOOKUP($B1103,MeetResults!$D:$F,3,0))&amp;IF(ISNA(VLOOKUP($B1103,MeetResults!$P:$R,3,0)),"",VLOOKUP($B1103,MeetResults!$P:$R,3,0)),"")</f>
        <v/>
      </c>
      <c r="I1103" s="108" t="str">
        <f t="shared" si="0"/>
        <v/>
      </c>
    </row>
    <row r="1104" spans="1:9" ht="14">
      <c r="A1104" s="103" t="s">
        <v>228</v>
      </c>
      <c r="B1104" s="107" t="s">
        <v>1587</v>
      </c>
      <c r="C1104" s="103">
        <v>12</v>
      </c>
      <c r="D1104" s="103" t="s">
        <v>630</v>
      </c>
      <c r="E1104" s="104" t="s">
        <v>341</v>
      </c>
      <c r="F1104" s="104" t="s">
        <v>342</v>
      </c>
      <c r="G1104" s="104">
        <v>1</v>
      </c>
      <c r="H1104" s="105" t="str">
        <f>IF($B1104&gt;"''",IF(ISNA(VLOOKUP($B1104,MeetResults!$D:$F,3,0)),"",VLOOKUP($B1104,MeetResults!$D:$F,3,0))&amp;IF(ISNA(VLOOKUP($B1104,MeetResults!$P:$R,3,0)),"",VLOOKUP($B1104,MeetResults!$P:$R,3,0)),"")</f>
        <v/>
      </c>
      <c r="I1104" s="108" t="str">
        <f t="shared" si="0"/>
        <v/>
      </c>
    </row>
    <row r="1105" spans="1:9" ht="14">
      <c r="A1105" s="103" t="s">
        <v>228</v>
      </c>
      <c r="B1105" s="107" t="s">
        <v>1588</v>
      </c>
      <c r="C1105" s="103">
        <v>12</v>
      </c>
      <c r="D1105" s="103" t="s">
        <v>630</v>
      </c>
      <c r="E1105" s="104" t="s">
        <v>341</v>
      </c>
      <c r="F1105" s="104" t="s">
        <v>342</v>
      </c>
      <c r="G1105" s="104">
        <v>1</v>
      </c>
      <c r="H1105" s="105" t="str">
        <f>IF($B1105&gt;"''",IF(ISNA(VLOOKUP($B1105,MeetResults!$D:$F,3,0)),"",VLOOKUP($B1105,MeetResults!$D:$F,3,0))&amp;IF(ISNA(VLOOKUP($B1105,MeetResults!$P:$R,3,0)),"",VLOOKUP($B1105,MeetResults!$P:$R,3,0)),"")</f>
        <v/>
      </c>
      <c r="I1105" s="108" t="str">
        <f t="shared" si="0"/>
        <v/>
      </c>
    </row>
    <row r="1106" spans="1:9" ht="14">
      <c r="A1106" s="103" t="s">
        <v>228</v>
      </c>
      <c r="B1106" s="107" t="s">
        <v>1589</v>
      </c>
      <c r="C1106" s="103">
        <v>18</v>
      </c>
      <c r="D1106" s="103" t="s">
        <v>625</v>
      </c>
      <c r="E1106" s="104" t="s">
        <v>252</v>
      </c>
      <c r="F1106" s="104" t="s">
        <v>252</v>
      </c>
      <c r="G1106" s="104">
        <v>1</v>
      </c>
      <c r="H1106" s="105" t="str">
        <f>IF($B1106&gt;"''",IF(ISNA(VLOOKUP($B1106,MeetResults!$D:$F,3,0)),"",VLOOKUP($B1106,MeetResults!$D:$F,3,0))&amp;IF(ISNA(VLOOKUP($B1106,MeetResults!$P:$R,3,0)),"",VLOOKUP($B1106,MeetResults!$P:$R,3,0)),"")</f>
        <v/>
      </c>
      <c r="I1106" s="108" t="str">
        <f t="shared" si="0"/>
        <v/>
      </c>
    </row>
    <row r="1107" spans="1:9" ht="14">
      <c r="A1107" s="103" t="s">
        <v>228</v>
      </c>
      <c r="B1107" s="107" t="s">
        <v>1590</v>
      </c>
      <c r="C1107" s="103">
        <v>17</v>
      </c>
      <c r="D1107" s="103" t="s">
        <v>625</v>
      </c>
      <c r="E1107" s="104" t="s">
        <v>252</v>
      </c>
      <c r="F1107" s="104" t="s">
        <v>252</v>
      </c>
      <c r="G1107" s="104">
        <v>1</v>
      </c>
      <c r="H1107" s="105" t="str">
        <f>IF($B1107&gt;"''",IF(ISNA(VLOOKUP($B1107,MeetResults!$D:$F,3,0)),"",VLOOKUP($B1107,MeetResults!$D:$F,3,0))&amp;IF(ISNA(VLOOKUP($B1107,MeetResults!$P:$R,3,0)),"",VLOOKUP($B1107,MeetResults!$P:$R,3,0)),"")</f>
        <v/>
      </c>
      <c r="I1107" s="108" t="str">
        <f t="shared" si="0"/>
        <v/>
      </c>
    </row>
    <row r="1108" spans="1:9" ht="14">
      <c r="A1108" s="103" t="s">
        <v>228</v>
      </c>
      <c r="B1108" s="107" t="s">
        <v>1591</v>
      </c>
      <c r="C1108" s="103">
        <v>17</v>
      </c>
      <c r="D1108" s="103" t="s">
        <v>625</v>
      </c>
      <c r="E1108" s="104" t="s">
        <v>252</v>
      </c>
      <c r="F1108" s="104" t="s">
        <v>252</v>
      </c>
      <c r="G1108" s="104">
        <v>1</v>
      </c>
      <c r="H1108" s="105" t="str">
        <f>IF($B1108&gt;"''",IF(ISNA(VLOOKUP($B1108,MeetResults!$D:$F,3,0)),"",VLOOKUP($B1108,MeetResults!$D:$F,3,0))&amp;IF(ISNA(VLOOKUP($B1108,MeetResults!$P:$R,3,0)),"",VLOOKUP($B1108,MeetResults!$P:$R,3,0)),"")</f>
        <v/>
      </c>
      <c r="I1108" s="108" t="str">
        <f t="shared" si="0"/>
        <v/>
      </c>
    </row>
    <row r="1109" spans="1:9" ht="14">
      <c r="A1109" s="103" t="s">
        <v>228</v>
      </c>
      <c r="B1109" s="107" t="s">
        <v>1592</v>
      </c>
      <c r="C1109" s="103">
        <v>17</v>
      </c>
      <c r="D1109" s="103" t="s">
        <v>625</v>
      </c>
      <c r="E1109" s="104" t="s">
        <v>252</v>
      </c>
      <c r="F1109" s="104" t="s">
        <v>252</v>
      </c>
      <c r="G1109" s="104">
        <v>1</v>
      </c>
      <c r="H1109" s="105" t="str">
        <f>IF($B1109&gt;"''",IF(ISNA(VLOOKUP($B1109,MeetResults!$D:$F,3,0)),"",VLOOKUP($B1109,MeetResults!$D:$F,3,0))&amp;IF(ISNA(VLOOKUP($B1109,MeetResults!$P:$R,3,0)),"",VLOOKUP($B1109,MeetResults!$P:$R,3,0)),"")</f>
        <v/>
      </c>
      <c r="I1109" s="108" t="str">
        <f t="shared" si="0"/>
        <v/>
      </c>
    </row>
    <row r="1110" spans="1:9" ht="14">
      <c r="A1110" s="103" t="s">
        <v>228</v>
      </c>
      <c r="B1110" s="107" t="s">
        <v>1593</v>
      </c>
      <c r="C1110" s="103">
        <v>16</v>
      </c>
      <c r="D1110" s="103" t="s">
        <v>630</v>
      </c>
      <c r="E1110" s="104" t="s">
        <v>252</v>
      </c>
      <c r="F1110" s="104" t="s">
        <v>252</v>
      </c>
      <c r="G1110" s="104">
        <v>1</v>
      </c>
      <c r="H1110" s="105" t="str">
        <f>IF($B1110&gt;"''",IF(ISNA(VLOOKUP($B1110,MeetResults!$D:$F,3,0)),"",VLOOKUP($B1110,MeetResults!$D:$F,3,0))&amp;IF(ISNA(VLOOKUP($B1110,MeetResults!$P:$R,3,0)),"",VLOOKUP($B1110,MeetResults!$P:$R,3,0)),"")</f>
        <v/>
      </c>
      <c r="I1110" s="108" t="str">
        <f t="shared" si="0"/>
        <v/>
      </c>
    </row>
    <row r="1111" spans="1:9" ht="14">
      <c r="A1111" s="103" t="s">
        <v>228</v>
      </c>
      <c r="B1111" s="107" t="s">
        <v>1594</v>
      </c>
      <c r="C1111" s="103">
        <v>17</v>
      </c>
      <c r="D1111" s="103" t="s">
        <v>630</v>
      </c>
      <c r="E1111" s="104" t="s">
        <v>252</v>
      </c>
      <c r="F1111" s="104" t="s">
        <v>252</v>
      </c>
      <c r="G1111" s="104">
        <v>1</v>
      </c>
      <c r="H1111" s="105" t="str">
        <f>IF($B1111&gt;"''",IF(ISNA(VLOOKUP($B1111,MeetResults!$D:$F,3,0)),"",VLOOKUP($B1111,MeetResults!$D:$F,3,0))&amp;IF(ISNA(VLOOKUP($B1111,MeetResults!$P:$R,3,0)),"",VLOOKUP($B1111,MeetResults!$P:$R,3,0)),"")</f>
        <v/>
      </c>
      <c r="I1111" s="108" t="str">
        <f t="shared" si="0"/>
        <v/>
      </c>
    </row>
    <row r="1112" spans="1:9" ht="14">
      <c r="A1112" s="103" t="s">
        <v>228</v>
      </c>
      <c r="B1112" s="107" t="s">
        <v>1595</v>
      </c>
      <c r="C1112" s="103">
        <v>17</v>
      </c>
      <c r="D1112" s="103" t="s">
        <v>630</v>
      </c>
      <c r="E1112" s="104" t="s">
        <v>252</v>
      </c>
      <c r="F1112" s="104" t="s">
        <v>252</v>
      </c>
      <c r="G1112" s="104">
        <v>1</v>
      </c>
      <c r="H1112" s="105" t="str">
        <f>IF($B1112&gt;"''",IF(ISNA(VLOOKUP($B1112,MeetResults!$D:$F,3,0)),"",VLOOKUP($B1112,MeetResults!$D:$F,3,0))&amp;IF(ISNA(VLOOKUP($B1112,MeetResults!$P:$R,3,0)),"",VLOOKUP($B1112,MeetResults!$P:$R,3,0)),"")</f>
        <v/>
      </c>
      <c r="I1112" s="106" t="str">
        <f t="shared" si="0"/>
        <v/>
      </c>
    </row>
    <row r="1113" spans="1:9" ht="14">
      <c r="A1113" s="103" t="s">
        <v>228</v>
      </c>
      <c r="B1113" s="107" t="s">
        <v>1596</v>
      </c>
      <c r="C1113" s="103">
        <v>17</v>
      </c>
      <c r="D1113" s="103" t="s">
        <v>630</v>
      </c>
      <c r="E1113" s="104" t="s">
        <v>252</v>
      </c>
      <c r="F1113" s="104" t="s">
        <v>252</v>
      </c>
      <c r="G1113" s="104">
        <v>1</v>
      </c>
      <c r="H1113" s="105" t="str">
        <f>IF($B1113&gt;"''",IF(ISNA(VLOOKUP($B1113,MeetResults!$D:$F,3,0)),"",VLOOKUP($B1113,MeetResults!$D:$F,3,0))&amp;IF(ISNA(VLOOKUP($B1113,MeetResults!$P:$R,3,0)),"",VLOOKUP($B1113,MeetResults!$P:$R,3,0)),"")</f>
        <v/>
      </c>
      <c r="I1113" s="106" t="str">
        <f t="shared" si="0"/>
        <v/>
      </c>
    </row>
    <row r="1114" spans="1:9" ht="14">
      <c r="A1114" s="103" t="s">
        <v>228</v>
      </c>
      <c r="B1114" s="107" t="s">
        <v>1597</v>
      </c>
      <c r="C1114" s="103">
        <v>15</v>
      </c>
      <c r="D1114" s="103" t="s">
        <v>630</v>
      </c>
      <c r="E1114" s="104" t="s">
        <v>252</v>
      </c>
      <c r="F1114" s="104" t="s">
        <v>252</v>
      </c>
      <c r="G1114" s="104">
        <v>1</v>
      </c>
      <c r="H1114" s="105" t="str">
        <f>IF($B1114&gt;"''",IF(ISNA(VLOOKUP($B1114,MeetResults!$D:$F,3,0)),"",VLOOKUP($B1114,MeetResults!$D:$F,3,0))&amp;IF(ISNA(VLOOKUP($B1114,MeetResults!$P:$R,3,0)),"",VLOOKUP($B1114,MeetResults!$P:$R,3,0)),"")</f>
        <v/>
      </c>
      <c r="I1114" s="108" t="str">
        <f t="shared" si="0"/>
        <v/>
      </c>
    </row>
    <row r="1115" spans="1:9" ht="14">
      <c r="A1115" s="103" t="s">
        <v>228</v>
      </c>
      <c r="B1115" s="107" t="s">
        <v>1598</v>
      </c>
      <c r="C1115" s="103">
        <v>15</v>
      </c>
      <c r="D1115" s="103" t="s">
        <v>630</v>
      </c>
      <c r="E1115" s="104" t="s">
        <v>252</v>
      </c>
      <c r="F1115" s="104" t="s">
        <v>252</v>
      </c>
      <c r="G1115" s="104">
        <v>1</v>
      </c>
      <c r="H1115" s="105" t="str">
        <f>IF($B1115&gt;"''",IF(ISNA(VLOOKUP($B1115,MeetResults!$D:$F,3,0)),"",VLOOKUP($B1115,MeetResults!$D:$F,3,0))&amp;IF(ISNA(VLOOKUP($B1115,MeetResults!$P:$R,3,0)),"",VLOOKUP($B1115,MeetResults!$P:$R,3,0)),"")</f>
        <v/>
      </c>
      <c r="I1115" s="108" t="str">
        <f t="shared" si="0"/>
        <v/>
      </c>
    </row>
    <row r="1116" spans="1:9" ht="14">
      <c r="A1116" s="103" t="s">
        <v>228</v>
      </c>
      <c r="B1116" s="107" t="s">
        <v>1599</v>
      </c>
      <c r="C1116" s="103">
        <v>16</v>
      </c>
      <c r="D1116" s="103" t="s">
        <v>630</v>
      </c>
      <c r="E1116" s="104" t="s">
        <v>252</v>
      </c>
      <c r="F1116" s="104" t="s">
        <v>252</v>
      </c>
      <c r="G1116" s="104">
        <v>1</v>
      </c>
      <c r="H1116" s="105" t="str">
        <f>IF($B1116&gt;"''",IF(ISNA(VLOOKUP($B1116,MeetResults!$D:$F,3,0)),"",VLOOKUP($B1116,MeetResults!$D:$F,3,0))&amp;IF(ISNA(VLOOKUP($B1116,MeetResults!$P:$R,3,0)),"",VLOOKUP($B1116,MeetResults!$P:$R,3,0)),"")</f>
        <v/>
      </c>
      <c r="I1116" s="108" t="str">
        <f t="shared" si="0"/>
        <v/>
      </c>
    </row>
    <row r="1117" spans="1:9" ht="14">
      <c r="A1117" s="103" t="s">
        <v>228</v>
      </c>
      <c r="B1117" s="107" t="s">
        <v>1600</v>
      </c>
      <c r="C1117" s="103">
        <v>16</v>
      </c>
      <c r="D1117" s="103" t="s">
        <v>630</v>
      </c>
      <c r="E1117" s="104" t="s">
        <v>252</v>
      </c>
      <c r="F1117" s="104" t="s">
        <v>252</v>
      </c>
      <c r="G1117" s="104">
        <v>1</v>
      </c>
      <c r="H1117" s="105" t="str">
        <f>IF($B1117&gt;"''",IF(ISNA(VLOOKUP($B1117,MeetResults!$D:$F,3,0)),"",VLOOKUP($B1117,MeetResults!$D:$F,3,0))&amp;IF(ISNA(VLOOKUP($B1117,MeetResults!$P:$R,3,0)),"",VLOOKUP($B1117,MeetResults!$P:$R,3,0)),"")</f>
        <v/>
      </c>
      <c r="I1117" s="108" t="str">
        <f t="shared" si="0"/>
        <v/>
      </c>
    </row>
    <row r="1118" spans="1:9" ht="14">
      <c r="A1118" s="103" t="s">
        <v>228</v>
      </c>
      <c r="B1118" s="107" t="s">
        <v>1601</v>
      </c>
      <c r="C1118" s="103">
        <v>17</v>
      </c>
      <c r="D1118" s="103" t="s">
        <v>630</v>
      </c>
      <c r="E1118" s="104" t="s">
        <v>252</v>
      </c>
      <c r="F1118" s="104" t="s">
        <v>252</v>
      </c>
      <c r="G1118" s="104">
        <v>1</v>
      </c>
      <c r="H1118" s="105" t="str">
        <f>IF($B1118&gt;"''",IF(ISNA(VLOOKUP($B1118,MeetResults!$D:$F,3,0)),"",VLOOKUP($B1118,MeetResults!$D:$F,3,0))&amp;IF(ISNA(VLOOKUP($B1118,MeetResults!$P:$R,3,0)),"",VLOOKUP($B1118,MeetResults!$P:$R,3,0)),"")</f>
        <v/>
      </c>
      <c r="I1118" s="108" t="str">
        <f t="shared" si="0"/>
        <v/>
      </c>
    </row>
    <row r="1119" spans="1:9" ht="14">
      <c r="A1119" s="103" t="s">
        <v>231</v>
      </c>
      <c r="B1119" s="107" t="s">
        <v>533</v>
      </c>
      <c r="C1119" s="103">
        <v>10</v>
      </c>
      <c r="D1119" s="103" t="s">
        <v>625</v>
      </c>
      <c r="E1119" s="104" t="s">
        <v>174</v>
      </c>
      <c r="F1119" s="104" t="s">
        <v>341</v>
      </c>
      <c r="G1119" s="104">
        <v>3</v>
      </c>
      <c r="H1119" s="105" t="str">
        <f>IF($B1119&gt;"''",IF(ISNA(VLOOKUP($B1119,MeetResults!$D:$F,3,0)),"",VLOOKUP($B1119,MeetResults!$D:$F,3,0))&amp;IF(ISNA(VLOOKUP($B1119,MeetResults!$P:$R,3,0)),"",VLOOKUP($B1119,MeetResults!$P:$R,3,0)),"")</f>
        <v>37.65</v>
      </c>
      <c r="I1119" s="108">
        <f t="shared" si="0"/>
        <v>37.65</v>
      </c>
    </row>
    <row r="1120" spans="1:9" ht="14">
      <c r="A1120" s="103" t="s">
        <v>231</v>
      </c>
      <c r="B1120" s="107" t="s">
        <v>474</v>
      </c>
      <c r="C1120" s="103">
        <v>8</v>
      </c>
      <c r="D1120" s="103" t="s">
        <v>625</v>
      </c>
      <c r="E1120" s="104" t="s">
        <v>174</v>
      </c>
      <c r="F1120" s="104" t="s">
        <v>341</v>
      </c>
      <c r="G1120" s="104">
        <v>3</v>
      </c>
      <c r="H1120" s="105" t="str">
        <f>IF($B1120&gt;"''",IF(ISNA(VLOOKUP($B1120,MeetResults!$D:$F,3,0)),"",VLOOKUP($B1120,MeetResults!$D:$F,3,0))&amp;IF(ISNA(VLOOKUP($B1120,MeetResults!$P:$R,3,0)),"",VLOOKUP($B1120,MeetResults!$P:$R,3,0)),"")</f>
        <v>36.1</v>
      </c>
      <c r="I1120" s="108">
        <f t="shared" si="0"/>
        <v>36.1</v>
      </c>
    </row>
    <row r="1121" spans="1:9" ht="14">
      <c r="A1121" s="103" t="s">
        <v>231</v>
      </c>
      <c r="B1121" s="107" t="s">
        <v>1602</v>
      </c>
      <c r="C1121" s="103">
        <v>9</v>
      </c>
      <c r="D1121" s="103" t="s">
        <v>625</v>
      </c>
      <c r="E1121" s="104" t="s">
        <v>174</v>
      </c>
      <c r="F1121" s="104" t="s">
        <v>341</v>
      </c>
      <c r="G1121" s="104">
        <v>3</v>
      </c>
      <c r="H1121" s="105" t="str">
        <f>IF($B1121&gt;"''",IF(ISNA(VLOOKUP($B1121,MeetResults!$D:$F,3,0)),"",VLOOKUP($B1121,MeetResults!$D:$F,3,0))&amp;IF(ISNA(VLOOKUP($B1121,MeetResults!$P:$R,3,0)),"",VLOOKUP($B1121,MeetResults!$P:$R,3,0)),"")</f>
        <v/>
      </c>
      <c r="I1121" s="108" t="str">
        <f t="shared" si="0"/>
        <v/>
      </c>
    </row>
    <row r="1122" spans="1:9" ht="14">
      <c r="A1122" s="103" t="s">
        <v>231</v>
      </c>
      <c r="B1122" s="107" t="s">
        <v>1603</v>
      </c>
      <c r="C1122" s="103">
        <v>10</v>
      </c>
      <c r="D1122" s="103" t="s">
        <v>625</v>
      </c>
      <c r="E1122" s="104" t="s">
        <v>174</v>
      </c>
      <c r="F1122" s="104" t="s">
        <v>341</v>
      </c>
      <c r="G1122" s="104">
        <v>3</v>
      </c>
      <c r="H1122" s="105" t="str">
        <f>IF($B1122&gt;"''",IF(ISNA(VLOOKUP($B1122,MeetResults!$D:$F,3,0)),"",VLOOKUP($B1122,MeetResults!$D:$F,3,0))&amp;IF(ISNA(VLOOKUP($B1122,MeetResults!$P:$R,3,0)),"",VLOOKUP($B1122,MeetResults!$P:$R,3,0)),"")</f>
        <v/>
      </c>
      <c r="I1122" s="108" t="str">
        <f t="shared" si="0"/>
        <v/>
      </c>
    </row>
    <row r="1123" spans="1:9" ht="14">
      <c r="A1123" s="103" t="s">
        <v>231</v>
      </c>
      <c r="B1123" s="107" t="s">
        <v>1604</v>
      </c>
      <c r="C1123" s="103">
        <v>10</v>
      </c>
      <c r="D1123" s="103" t="s">
        <v>625</v>
      </c>
      <c r="E1123" s="104" t="s">
        <v>174</v>
      </c>
      <c r="F1123" s="104" t="s">
        <v>341</v>
      </c>
      <c r="G1123" s="104">
        <v>3</v>
      </c>
      <c r="H1123" s="105" t="str">
        <f>IF($B1123&gt;"''",IF(ISNA(VLOOKUP($B1123,MeetResults!$D:$F,3,0)),"",VLOOKUP($B1123,MeetResults!$D:$F,3,0))&amp;IF(ISNA(VLOOKUP($B1123,MeetResults!$P:$R,3,0)),"",VLOOKUP($B1123,MeetResults!$P:$R,3,0)),"")</f>
        <v/>
      </c>
      <c r="I1123" s="108" t="str">
        <f t="shared" si="0"/>
        <v/>
      </c>
    </row>
    <row r="1124" spans="1:9" ht="14">
      <c r="A1124" s="103" t="s">
        <v>231</v>
      </c>
      <c r="B1124" s="107" t="s">
        <v>444</v>
      </c>
      <c r="C1124" s="103">
        <v>8</v>
      </c>
      <c r="D1124" s="103" t="s">
        <v>625</v>
      </c>
      <c r="E1124" s="104" t="s">
        <v>174</v>
      </c>
      <c r="F1124" s="104" t="s">
        <v>341</v>
      </c>
      <c r="G1124" s="104">
        <v>3</v>
      </c>
      <c r="H1124" s="105" t="str">
        <f>IF($B1124&gt;"''",IF(ISNA(VLOOKUP($B1124,MeetResults!$D:$F,3,0)),"",VLOOKUP($B1124,MeetResults!$D:$F,3,0))&amp;IF(ISNA(VLOOKUP($B1124,MeetResults!$P:$R,3,0)),"",VLOOKUP($B1124,MeetResults!$P:$R,3,0)),"")</f>
        <v>54.95</v>
      </c>
      <c r="I1124" s="108">
        <f t="shared" si="0"/>
        <v>54.95</v>
      </c>
    </row>
    <row r="1125" spans="1:9" ht="14">
      <c r="A1125" s="103" t="s">
        <v>231</v>
      </c>
      <c r="B1125" s="107" t="s">
        <v>1605</v>
      </c>
      <c r="C1125" s="103">
        <v>9</v>
      </c>
      <c r="D1125" s="103" t="s">
        <v>625</v>
      </c>
      <c r="E1125" s="104" t="s">
        <v>174</v>
      </c>
      <c r="F1125" s="104" t="s">
        <v>341</v>
      </c>
      <c r="G1125" s="104">
        <v>3</v>
      </c>
      <c r="H1125" s="105" t="str">
        <f>IF($B1125&gt;"''",IF(ISNA(VLOOKUP($B1125,MeetResults!$D:$F,3,0)),"",VLOOKUP($B1125,MeetResults!$D:$F,3,0))&amp;IF(ISNA(VLOOKUP($B1125,MeetResults!$P:$R,3,0)),"",VLOOKUP($B1125,MeetResults!$P:$R,3,0)),"")</f>
        <v/>
      </c>
      <c r="I1125" s="108" t="str">
        <f t="shared" si="0"/>
        <v/>
      </c>
    </row>
    <row r="1126" spans="1:9" ht="14">
      <c r="A1126" s="103" t="s">
        <v>231</v>
      </c>
      <c r="B1126" s="107" t="s">
        <v>1606</v>
      </c>
      <c r="C1126" s="103">
        <v>8</v>
      </c>
      <c r="D1126" s="103" t="s">
        <v>625</v>
      </c>
      <c r="E1126" s="104" t="s">
        <v>174</v>
      </c>
      <c r="F1126" s="104" t="s">
        <v>341</v>
      </c>
      <c r="G1126" s="104">
        <v>3</v>
      </c>
      <c r="H1126" s="105" t="str">
        <f>IF($B1126&gt;"''",IF(ISNA(VLOOKUP($B1126,MeetResults!$D:$F,3,0)),"",VLOOKUP($B1126,MeetResults!$D:$F,3,0))&amp;IF(ISNA(VLOOKUP($B1126,MeetResults!$P:$R,3,0)),"",VLOOKUP($B1126,MeetResults!$P:$R,3,0)),"")</f>
        <v/>
      </c>
      <c r="I1126" s="108" t="str">
        <f t="shared" si="0"/>
        <v/>
      </c>
    </row>
    <row r="1127" spans="1:9" ht="14">
      <c r="A1127" s="103" t="s">
        <v>231</v>
      </c>
      <c r="B1127" s="107" t="s">
        <v>1607</v>
      </c>
      <c r="C1127" s="103">
        <v>7</v>
      </c>
      <c r="D1127" s="103" t="s">
        <v>625</v>
      </c>
      <c r="E1127" s="104" t="s">
        <v>174</v>
      </c>
      <c r="F1127" s="104" t="s">
        <v>341</v>
      </c>
      <c r="G1127" s="104">
        <v>3</v>
      </c>
      <c r="H1127" s="105" t="str">
        <f>IF($B1127&gt;"''",IF(ISNA(VLOOKUP($B1127,MeetResults!$D:$F,3,0)),"",VLOOKUP($B1127,MeetResults!$D:$F,3,0))&amp;IF(ISNA(VLOOKUP($B1127,MeetResults!$P:$R,3,0)),"",VLOOKUP($B1127,MeetResults!$P:$R,3,0)),"")</f>
        <v/>
      </c>
      <c r="I1127" s="106" t="str">
        <f t="shared" si="0"/>
        <v/>
      </c>
    </row>
    <row r="1128" spans="1:9" ht="14">
      <c r="A1128" s="103" t="s">
        <v>231</v>
      </c>
      <c r="B1128" s="107" t="s">
        <v>439</v>
      </c>
      <c r="C1128" s="103">
        <v>8</v>
      </c>
      <c r="D1128" s="103" t="s">
        <v>625</v>
      </c>
      <c r="E1128" s="104" t="s">
        <v>174</v>
      </c>
      <c r="F1128" s="104" t="s">
        <v>341</v>
      </c>
      <c r="G1128" s="104">
        <v>3</v>
      </c>
      <c r="H1128" s="105" t="str">
        <f>IF($B1128&gt;"''",IF(ISNA(VLOOKUP($B1128,MeetResults!$D:$F,3,0)),"",VLOOKUP($B1128,MeetResults!$D:$F,3,0))&amp;IF(ISNA(VLOOKUP($B1128,MeetResults!$P:$R,3,0)),"",VLOOKUP($B1128,MeetResults!$P:$R,3,0)),"")</f>
        <v>29.9</v>
      </c>
      <c r="I1128" s="108">
        <f t="shared" si="0"/>
        <v>29.9</v>
      </c>
    </row>
    <row r="1129" spans="1:9" ht="14">
      <c r="A1129" s="103" t="s">
        <v>231</v>
      </c>
      <c r="B1129" s="107" t="s">
        <v>1608</v>
      </c>
      <c r="C1129" s="103">
        <v>9</v>
      </c>
      <c r="D1129" s="103" t="s">
        <v>625</v>
      </c>
      <c r="E1129" s="104" t="s">
        <v>174</v>
      </c>
      <c r="F1129" s="104" t="s">
        <v>341</v>
      </c>
      <c r="G1129" s="104">
        <v>3</v>
      </c>
      <c r="H1129" s="105" t="str">
        <f>IF($B1129&gt;"''",IF(ISNA(VLOOKUP($B1129,MeetResults!$D:$F,3,0)),"",VLOOKUP($B1129,MeetResults!$D:$F,3,0))&amp;IF(ISNA(VLOOKUP($B1129,MeetResults!$P:$R,3,0)),"",VLOOKUP($B1129,MeetResults!$P:$R,3,0)),"")</f>
        <v/>
      </c>
      <c r="I1129" s="108" t="str">
        <f t="shared" si="0"/>
        <v/>
      </c>
    </row>
    <row r="1130" spans="1:9" ht="14">
      <c r="A1130" s="103" t="s">
        <v>231</v>
      </c>
      <c r="B1130" s="107" t="s">
        <v>414</v>
      </c>
      <c r="C1130" s="103">
        <v>7</v>
      </c>
      <c r="D1130" s="103" t="s">
        <v>625</v>
      </c>
      <c r="E1130" s="104" t="s">
        <v>174</v>
      </c>
      <c r="F1130" s="104" t="s">
        <v>341</v>
      </c>
      <c r="G1130" s="104">
        <v>3</v>
      </c>
      <c r="H1130" s="105" t="str">
        <f>IF($B1130&gt;"''",IF(ISNA(VLOOKUP($B1130,MeetResults!$D:$F,3,0)),"",VLOOKUP($B1130,MeetResults!$D:$F,3,0))&amp;IF(ISNA(VLOOKUP($B1130,MeetResults!$P:$R,3,0)),"",VLOOKUP($B1130,MeetResults!$P:$R,3,0)),"")</f>
        <v>31.3</v>
      </c>
      <c r="I1130" s="108">
        <f t="shared" si="0"/>
        <v>31.3</v>
      </c>
    </row>
    <row r="1131" spans="1:9" ht="14">
      <c r="A1131" s="103" t="s">
        <v>231</v>
      </c>
      <c r="B1131" s="107" t="s">
        <v>505</v>
      </c>
      <c r="C1131" s="103">
        <v>9</v>
      </c>
      <c r="D1131" s="103" t="s">
        <v>625</v>
      </c>
      <c r="E1131" s="104" t="s">
        <v>174</v>
      </c>
      <c r="F1131" s="104" t="s">
        <v>341</v>
      </c>
      <c r="G1131" s="104">
        <v>3</v>
      </c>
      <c r="H1131" s="105" t="str">
        <f>IF($B1131&gt;"''",IF(ISNA(VLOOKUP($B1131,MeetResults!$D:$F,3,0)),"",VLOOKUP($B1131,MeetResults!$D:$F,3,0))&amp;IF(ISNA(VLOOKUP($B1131,MeetResults!$P:$R,3,0)),"",VLOOKUP($B1131,MeetResults!$P:$R,3,0)),"")</f>
        <v>55.55</v>
      </c>
      <c r="I1131" s="105">
        <f t="shared" si="0"/>
        <v>55.55</v>
      </c>
    </row>
    <row r="1132" spans="1:9" ht="14">
      <c r="A1132" s="103" t="s">
        <v>231</v>
      </c>
      <c r="B1132" s="107" t="s">
        <v>1609</v>
      </c>
      <c r="C1132" s="103">
        <v>7</v>
      </c>
      <c r="D1132" s="103" t="s">
        <v>630</v>
      </c>
      <c r="E1132" s="104" t="s">
        <v>174</v>
      </c>
      <c r="F1132" s="104" t="s">
        <v>341</v>
      </c>
      <c r="G1132" s="104">
        <v>3</v>
      </c>
      <c r="H1132" s="105" t="str">
        <f>IF($B1132&gt;"''",IF(ISNA(VLOOKUP($B1132,MeetResults!$D:$F,3,0)),"",VLOOKUP($B1132,MeetResults!$D:$F,3,0))&amp;IF(ISNA(VLOOKUP($B1132,MeetResults!$P:$R,3,0)),"",VLOOKUP($B1132,MeetResults!$P:$R,3,0)),"")</f>
        <v/>
      </c>
      <c r="I1132" s="108" t="str">
        <f t="shared" si="0"/>
        <v/>
      </c>
    </row>
    <row r="1133" spans="1:9" ht="14">
      <c r="A1133" s="103" t="s">
        <v>231</v>
      </c>
      <c r="B1133" s="107" t="s">
        <v>1610</v>
      </c>
      <c r="C1133" s="103">
        <v>9</v>
      </c>
      <c r="D1133" s="103" t="s">
        <v>630</v>
      </c>
      <c r="E1133" s="104" t="s">
        <v>174</v>
      </c>
      <c r="F1133" s="104" t="s">
        <v>341</v>
      </c>
      <c r="G1133" s="104">
        <v>3</v>
      </c>
      <c r="H1133" s="105" t="str">
        <f>IF($B1133&gt;"''",IF(ISNA(VLOOKUP($B1133,MeetResults!$D:$F,3,0)),"",VLOOKUP($B1133,MeetResults!$D:$F,3,0))&amp;IF(ISNA(VLOOKUP($B1133,MeetResults!$P:$R,3,0)),"",VLOOKUP($B1133,MeetResults!$P:$R,3,0)),"")</f>
        <v/>
      </c>
      <c r="I1133" s="106" t="str">
        <f t="shared" si="0"/>
        <v/>
      </c>
    </row>
    <row r="1134" spans="1:9" ht="14">
      <c r="A1134" s="103" t="s">
        <v>231</v>
      </c>
      <c r="B1134" s="107" t="s">
        <v>1611</v>
      </c>
      <c r="C1134" s="103">
        <v>9</v>
      </c>
      <c r="D1134" s="103" t="s">
        <v>630</v>
      </c>
      <c r="E1134" s="104" t="s">
        <v>174</v>
      </c>
      <c r="F1134" s="104" t="s">
        <v>341</v>
      </c>
      <c r="G1134" s="104">
        <v>3</v>
      </c>
      <c r="H1134" s="105" t="str">
        <f>IF($B1134&gt;"''",IF(ISNA(VLOOKUP($B1134,MeetResults!$D:$F,3,0)),"",VLOOKUP($B1134,MeetResults!$D:$F,3,0))&amp;IF(ISNA(VLOOKUP($B1134,MeetResults!$P:$R,3,0)),"",VLOOKUP($B1134,MeetResults!$P:$R,3,0)),"")</f>
        <v/>
      </c>
      <c r="I1134" s="108" t="str">
        <f t="shared" si="0"/>
        <v/>
      </c>
    </row>
    <row r="1135" spans="1:9" ht="14">
      <c r="A1135" s="103" t="s">
        <v>231</v>
      </c>
      <c r="B1135" s="107" t="s">
        <v>1612</v>
      </c>
      <c r="C1135" s="103">
        <v>13</v>
      </c>
      <c r="D1135" s="103" t="s">
        <v>625</v>
      </c>
      <c r="E1135" s="104" t="s">
        <v>342</v>
      </c>
      <c r="F1135" s="104" t="s">
        <v>252</v>
      </c>
      <c r="G1135" s="104">
        <v>3</v>
      </c>
      <c r="H1135" s="105" t="str">
        <f>IF($B1135&gt;"''",IF(ISNA(VLOOKUP($B1135,MeetResults!$D:$F,3,0)),"",VLOOKUP($B1135,MeetResults!$D:$F,3,0))&amp;IF(ISNA(VLOOKUP($B1135,MeetResults!$P:$R,3,0)),"",VLOOKUP($B1135,MeetResults!$P:$R,3,0)),"")</f>
        <v/>
      </c>
      <c r="I1135" s="108" t="str">
        <f t="shared" si="0"/>
        <v/>
      </c>
    </row>
    <row r="1136" spans="1:9" ht="14">
      <c r="A1136" s="103" t="s">
        <v>231</v>
      </c>
      <c r="B1136" s="107" t="s">
        <v>1613</v>
      </c>
      <c r="C1136" s="103">
        <v>14</v>
      </c>
      <c r="D1136" s="103" t="s">
        <v>625</v>
      </c>
      <c r="E1136" s="104" t="s">
        <v>342</v>
      </c>
      <c r="F1136" s="104" t="s">
        <v>252</v>
      </c>
      <c r="G1136" s="104">
        <v>3</v>
      </c>
      <c r="H1136" s="105" t="str">
        <f>IF($B1136&gt;"''",IF(ISNA(VLOOKUP($B1136,MeetResults!$D:$F,3,0)),"",VLOOKUP($B1136,MeetResults!$D:$F,3,0))&amp;IF(ISNA(VLOOKUP($B1136,MeetResults!$P:$R,3,0)),"",VLOOKUP($B1136,MeetResults!$P:$R,3,0)),"")</f>
        <v/>
      </c>
      <c r="I1136" s="108" t="str">
        <f t="shared" si="0"/>
        <v/>
      </c>
    </row>
    <row r="1137" spans="1:9" ht="14">
      <c r="A1137" s="103" t="s">
        <v>231</v>
      </c>
      <c r="B1137" s="107" t="s">
        <v>1614</v>
      </c>
      <c r="C1137" s="103">
        <v>13</v>
      </c>
      <c r="D1137" s="103" t="s">
        <v>625</v>
      </c>
      <c r="E1137" s="104" t="s">
        <v>342</v>
      </c>
      <c r="F1137" s="104" t="s">
        <v>252</v>
      </c>
      <c r="G1137" s="104">
        <v>3</v>
      </c>
      <c r="H1137" s="105" t="str">
        <f>IF($B1137&gt;"''",IF(ISNA(VLOOKUP($B1137,MeetResults!$D:$F,3,0)),"",VLOOKUP($B1137,MeetResults!$D:$F,3,0))&amp;IF(ISNA(VLOOKUP($B1137,MeetResults!$P:$R,3,0)),"",VLOOKUP($B1137,MeetResults!$P:$R,3,0)),"")</f>
        <v/>
      </c>
      <c r="I1137" s="108" t="str">
        <f t="shared" si="0"/>
        <v/>
      </c>
    </row>
    <row r="1138" spans="1:9" ht="14">
      <c r="A1138" s="103" t="s">
        <v>231</v>
      </c>
      <c r="B1138" s="107" t="s">
        <v>1615</v>
      </c>
      <c r="C1138" s="103">
        <v>13</v>
      </c>
      <c r="D1138" s="103" t="s">
        <v>625</v>
      </c>
      <c r="E1138" s="104" t="s">
        <v>342</v>
      </c>
      <c r="F1138" s="104" t="s">
        <v>252</v>
      </c>
      <c r="G1138" s="104">
        <v>3</v>
      </c>
      <c r="H1138" s="105" t="str">
        <f>IF($B1138&gt;"''",IF(ISNA(VLOOKUP($B1138,MeetResults!$D:$F,3,0)),"",VLOOKUP($B1138,MeetResults!$D:$F,3,0))&amp;IF(ISNA(VLOOKUP($B1138,MeetResults!$P:$R,3,0)),"",VLOOKUP($B1138,MeetResults!$P:$R,3,0)),"")</f>
        <v/>
      </c>
      <c r="I1138" s="108" t="str">
        <f t="shared" si="0"/>
        <v/>
      </c>
    </row>
    <row r="1139" spans="1:9" ht="14">
      <c r="A1139" s="103" t="s">
        <v>231</v>
      </c>
      <c r="B1139" s="107" t="s">
        <v>1616</v>
      </c>
      <c r="C1139" s="103">
        <v>13</v>
      </c>
      <c r="D1139" s="103" t="s">
        <v>630</v>
      </c>
      <c r="E1139" s="104" t="s">
        <v>342</v>
      </c>
      <c r="F1139" s="104" t="s">
        <v>252</v>
      </c>
      <c r="G1139" s="104">
        <v>3</v>
      </c>
      <c r="H1139" s="105" t="str">
        <f>IF($B1139&gt;"''",IF(ISNA(VLOOKUP($B1139,MeetResults!$D:$F,3,0)),"",VLOOKUP($B1139,MeetResults!$D:$F,3,0))&amp;IF(ISNA(VLOOKUP($B1139,MeetResults!$P:$R,3,0)),"",VLOOKUP($B1139,MeetResults!$P:$R,3,0)),"")</f>
        <v/>
      </c>
      <c r="I1139" s="108" t="str">
        <f t="shared" si="0"/>
        <v/>
      </c>
    </row>
    <row r="1140" spans="1:9" ht="14">
      <c r="A1140" s="103" t="s">
        <v>231</v>
      </c>
      <c r="B1140" s="107" t="s">
        <v>1617</v>
      </c>
      <c r="C1140" s="103">
        <v>14</v>
      </c>
      <c r="D1140" s="103" t="s">
        <v>630</v>
      </c>
      <c r="E1140" s="104" t="s">
        <v>342</v>
      </c>
      <c r="F1140" s="104" t="s">
        <v>252</v>
      </c>
      <c r="G1140" s="104">
        <v>3</v>
      </c>
      <c r="H1140" s="105" t="str">
        <f>IF($B1140&gt;"''",IF(ISNA(VLOOKUP($B1140,MeetResults!$D:$F,3,0)),"",VLOOKUP($B1140,MeetResults!$D:$F,3,0))&amp;IF(ISNA(VLOOKUP($B1140,MeetResults!$P:$R,3,0)),"",VLOOKUP($B1140,MeetResults!$P:$R,3,0)),"")</f>
        <v/>
      </c>
      <c r="I1140" s="108" t="str">
        <f t="shared" si="0"/>
        <v/>
      </c>
    </row>
    <row r="1141" spans="1:9" ht="14">
      <c r="A1141" s="103" t="s">
        <v>231</v>
      </c>
      <c r="B1141" s="107" t="s">
        <v>1618</v>
      </c>
      <c r="C1141" s="103">
        <v>13</v>
      </c>
      <c r="D1141" s="103" t="s">
        <v>630</v>
      </c>
      <c r="E1141" s="104" t="s">
        <v>342</v>
      </c>
      <c r="F1141" s="104" t="s">
        <v>252</v>
      </c>
      <c r="G1141" s="104">
        <v>3</v>
      </c>
      <c r="H1141" s="105" t="str">
        <f>IF($B1141&gt;"''",IF(ISNA(VLOOKUP($B1141,MeetResults!$D:$F,3,0)),"",VLOOKUP($B1141,MeetResults!$D:$F,3,0))&amp;IF(ISNA(VLOOKUP($B1141,MeetResults!$P:$R,3,0)),"",VLOOKUP($B1141,MeetResults!$P:$R,3,0)),"")</f>
        <v/>
      </c>
      <c r="I1141" s="108" t="str">
        <f t="shared" si="0"/>
        <v/>
      </c>
    </row>
    <row r="1142" spans="1:9" ht="14">
      <c r="A1142" s="103" t="s">
        <v>231</v>
      </c>
      <c r="B1142" s="107" t="s">
        <v>1619</v>
      </c>
      <c r="C1142" s="103">
        <v>13</v>
      </c>
      <c r="D1142" s="103" t="s">
        <v>630</v>
      </c>
      <c r="E1142" s="104" t="s">
        <v>342</v>
      </c>
      <c r="F1142" s="104" t="s">
        <v>252</v>
      </c>
      <c r="G1142" s="104">
        <v>3</v>
      </c>
      <c r="H1142" s="105" t="str">
        <f>IF($B1142&gt;"''",IF(ISNA(VLOOKUP($B1142,MeetResults!$D:$F,3,0)),"",VLOOKUP($B1142,MeetResults!$D:$F,3,0))&amp;IF(ISNA(VLOOKUP($B1142,MeetResults!$P:$R,3,0)),"",VLOOKUP($B1142,MeetResults!$P:$R,3,0)),"")</f>
        <v/>
      </c>
      <c r="I1142" s="108" t="str">
        <f t="shared" si="0"/>
        <v/>
      </c>
    </row>
    <row r="1143" spans="1:9" ht="14">
      <c r="A1143" s="103" t="s">
        <v>231</v>
      </c>
      <c r="B1143" s="107" t="s">
        <v>1620</v>
      </c>
      <c r="C1143" s="103">
        <v>13</v>
      </c>
      <c r="D1143" s="103" t="s">
        <v>630</v>
      </c>
      <c r="E1143" s="104" t="s">
        <v>342</v>
      </c>
      <c r="F1143" s="104" t="s">
        <v>252</v>
      </c>
      <c r="G1143" s="104">
        <v>3</v>
      </c>
      <c r="H1143" s="105" t="str">
        <f>IF($B1143&gt;"''",IF(ISNA(VLOOKUP($B1143,MeetResults!$D:$F,3,0)),"",VLOOKUP($B1143,MeetResults!$D:$F,3,0))&amp;IF(ISNA(VLOOKUP($B1143,MeetResults!$P:$R,3,0)),"",VLOOKUP($B1143,MeetResults!$P:$R,3,0)),"")</f>
        <v/>
      </c>
      <c r="I1143" s="108" t="str">
        <f t="shared" si="0"/>
        <v/>
      </c>
    </row>
    <row r="1144" spans="1:9" ht="14">
      <c r="A1144" s="103" t="s">
        <v>231</v>
      </c>
      <c r="B1144" s="107" t="s">
        <v>1621</v>
      </c>
      <c r="C1144" s="103">
        <v>14</v>
      </c>
      <c r="D1144" s="103" t="s">
        <v>630</v>
      </c>
      <c r="E1144" s="104" t="s">
        <v>342</v>
      </c>
      <c r="F1144" s="104" t="s">
        <v>252</v>
      </c>
      <c r="G1144" s="104">
        <v>3</v>
      </c>
      <c r="H1144" s="105" t="str">
        <f>IF($B1144&gt;"''",IF(ISNA(VLOOKUP($B1144,MeetResults!$D:$F,3,0)),"",VLOOKUP($B1144,MeetResults!$D:$F,3,0))&amp;IF(ISNA(VLOOKUP($B1144,MeetResults!$P:$R,3,0)),"",VLOOKUP($B1144,MeetResults!$P:$R,3,0)),"")</f>
        <v/>
      </c>
      <c r="I1144" s="108" t="str">
        <f t="shared" si="0"/>
        <v/>
      </c>
    </row>
    <row r="1145" spans="1:9" ht="14">
      <c r="A1145" s="103" t="s">
        <v>231</v>
      </c>
      <c r="B1145" s="107" t="s">
        <v>1622</v>
      </c>
      <c r="C1145" s="103">
        <v>11</v>
      </c>
      <c r="D1145" s="103" t="s">
        <v>625</v>
      </c>
      <c r="E1145" s="104" t="s">
        <v>341</v>
      </c>
      <c r="F1145" s="104" t="s">
        <v>342</v>
      </c>
      <c r="G1145" s="104">
        <v>3</v>
      </c>
      <c r="H1145" s="105" t="str">
        <f>IF($B1145&gt;"''",IF(ISNA(VLOOKUP($B1145,MeetResults!$D:$F,3,0)),"",VLOOKUP($B1145,MeetResults!$D:$F,3,0))&amp;IF(ISNA(VLOOKUP($B1145,MeetResults!$P:$R,3,0)),"",VLOOKUP($B1145,MeetResults!$P:$R,3,0)),"")</f>
        <v/>
      </c>
      <c r="I1145" s="108" t="str">
        <f t="shared" si="0"/>
        <v/>
      </c>
    </row>
    <row r="1146" spans="1:9" ht="14">
      <c r="A1146" s="103" t="s">
        <v>231</v>
      </c>
      <c r="B1146" s="107" t="s">
        <v>1623</v>
      </c>
      <c r="C1146" s="103">
        <v>12</v>
      </c>
      <c r="D1146" s="103" t="s">
        <v>625</v>
      </c>
      <c r="E1146" s="104" t="s">
        <v>341</v>
      </c>
      <c r="F1146" s="104" t="s">
        <v>342</v>
      </c>
      <c r="G1146" s="104">
        <v>3</v>
      </c>
      <c r="H1146" s="105" t="str">
        <f>IF($B1146&gt;"''",IF(ISNA(VLOOKUP($B1146,MeetResults!$D:$F,3,0)),"",VLOOKUP($B1146,MeetResults!$D:$F,3,0))&amp;IF(ISNA(VLOOKUP($B1146,MeetResults!$P:$R,3,0)),"",VLOOKUP($B1146,MeetResults!$P:$R,3,0)),"")</f>
        <v/>
      </c>
      <c r="I1146" s="108" t="str">
        <f t="shared" si="0"/>
        <v/>
      </c>
    </row>
    <row r="1147" spans="1:9" ht="14">
      <c r="A1147" s="103" t="s">
        <v>231</v>
      </c>
      <c r="B1147" s="107" t="s">
        <v>556</v>
      </c>
      <c r="C1147" s="103">
        <v>11</v>
      </c>
      <c r="D1147" s="103" t="s">
        <v>625</v>
      </c>
      <c r="E1147" s="104" t="s">
        <v>341</v>
      </c>
      <c r="F1147" s="104" t="s">
        <v>342</v>
      </c>
      <c r="G1147" s="104">
        <v>3</v>
      </c>
      <c r="H1147" s="105" t="str">
        <f>IF($B1147&gt;"''",IF(ISNA(VLOOKUP($B1147,MeetResults!$D:$F,3,0)),"",VLOOKUP($B1147,MeetResults!$D:$F,3,0))&amp;IF(ISNA(VLOOKUP($B1147,MeetResults!$P:$R,3,0)),"",VLOOKUP($B1147,MeetResults!$P:$R,3,0)),"")</f>
        <v>67.4</v>
      </c>
      <c r="I1147" s="108">
        <f t="shared" si="0"/>
        <v>67.400000000000006</v>
      </c>
    </row>
    <row r="1148" spans="1:9" ht="14">
      <c r="A1148" s="103" t="s">
        <v>231</v>
      </c>
      <c r="B1148" s="107" t="s">
        <v>1624</v>
      </c>
      <c r="C1148" s="103">
        <v>11</v>
      </c>
      <c r="D1148" s="103" t="s">
        <v>630</v>
      </c>
      <c r="E1148" s="104" t="s">
        <v>341</v>
      </c>
      <c r="F1148" s="104" t="s">
        <v>342</v>
      </c>
      <c r="G1148" s="104">
        <v>3</v>
      </c>
      <c r="H1148" s="105" t="str">
        <f>IF($B1148&gt;"''",IF(ISNA(VLOOKUP($B1148,MeetResults!$D:$F,3,0)),"",VLOOKUP($B1148,MeetResults!$D:$F,3,0))&amp;IF(ISNA(VLOOKUP($B1148,MeetResults!$P:$R,3,0)),"",VLOOKUP($B1148,MeetResults!$P:$R,3,0)),"")</f>
        <v/>
      </c>
      <c r="I1148" s="108" t="str">
        <f t="shared" si="0"/>
        <v/>
      </c>
    </row>
    <row r="1149" spans="1:9" ht="14">
      <c r="A1149" s="103" t="s">
        <v>231</v>
      </c>
      <c r="B1149" s="107" t="s">
        <v>583</v>
      </c>
      <c r="C1149" s="103">
        <v>12</v>
      </c>
      <c r="D1149" s="103" t="s">
        <v>630</v>
      </c>
      <c r="E1149" s="104" t="s">
        <v>341</v>
      </c>
      <c r="F1149" s="104" t="s">
        <v>342</v>
      </c>
      <c r="G1149" s="104">
        <v>3</v>
      </c>
      <c r="H1149" s="105" t="str">
        <f>IF($B1149&gt;"''",IF(ISNA(VLOOKUP($B1149,MeetResults!$D:$F,3,0)),"",VLOOKUP($B1149,MeetResults!$D:$F,3,0))&amp;IF(ISNA(VLOOKUP($B1149,MeetResults!$P:$R,3,0)),"",VLOOKUP($B1149,MeetResults!$P:$R,3,0)),"")</f>
        <v>87.8</v>
      </c>
      <c r="I1149" s="108">
        <f t="shared" si="0"/>
        <v>87.8</v>
      </c>
    </row>
    <row r="1150" spans="1:9" ht="14">
      <c r="A1150" s="103" t="s">
        <v>231</v>
      </c>
      <c r="B1150" s="107" t="s">
        <v>1625</v>
      </c>
      <c r="C1150" s="103">
        <v>11</v>
      </c>
      <c r="D1150" s="103" t="s">
        <v>630</v>
      </c>
      <c r="E1150" s="104" t="s">
        <v>341</v>
      </c>
      <c r="F1150" s="104" t="s">
        <v>342</v>
      </c>
      <c r="G1150" s="104">
        <v>3</v>
      </c>
      <c r="H1150" s="105" t="str">
        <f>IF($B1150&gt;"''",IF(ISNA(VLOOKUP($B1150,MeetResults!$D:$F,3,0)),"",VLOOKUP($B1150,MeetResults!$D:$F,3,0))&amp;IF(ISNA(VLOOKUP($B1150,MeetResults!$P:$R,3,0)),"",VLOOKUP($B1150,MeetResults!$P:$R,3,0)),"")</f>
        <v/>
      </c>
      <c r="I1150" s="108" t="str">
        <f t="shared" si="0"/>
        <v/>
      </c>
    </row>
    <row r="1151" spans="1:9" ht="14">
      <c r="A1151" s="103" t="s">
        <v>231</v>
      </c>
      <c r="B1151" s="107" t="s">
        <v>1626</v>
      </c>
      <c r="C1151" s="103">
        <v>17</v>
      </c>
      <c r="D1151" s="103" t="s">
        <v>625</v>
      </c>
      <c r="E1151" s="104" t="s">
        <v>252</v>
      </c>
      <c r="F1151" s="104" t="s">
        <v>252</v>
      </c>
      <c r="G1151" s="104">
        <v>3</v>
      </c>
      <c r="H1151" s="105" t="str">
        <f>IF($B1151&gt;"''",IF(ISNA(VLOOKUP($B1151,MeetResults!$D:$F,3,0)),"",VLOOKUP($B1151,MeetResults!$D:$F,3,0))&amp;IF(ISNA(VLOOKUP($B1151,MeetResults!$P:$R,3,0)),"",VLOOKUP($B1151,MeetResults!$P:$R,3,0)),"")</f>
        <v/>
      </c>
      <c r="I1151" s="108" t="str">
        <f t="shared" si="0"/>
        <v/>
      </c>
    </row>
    <row r="1152" spans="1:9" ht="14">
      <c r="A1152" s="103" t="s">
        <v>231</v>
      </c>
      <c r="B1152" s="107" t="s">
        <v>1627</v>
      </c>
      <c r="C1152" s="103">
        <v>18</v>
      </c>
      <c r="D1152" s="103" t="s">
        <v>625</v>
      </c>
      <c r="E1152" s="104" t="s">
        <v>252</v>
      </c>
      <c r="F1152" s="104" t="s">
        <v>252</v>
      </c>
      <c r="G1152" s="104">
        <v>3</v>
      </c>
      <c r="H1152" s="105" t="str">
        <f>IF($B1152&gt;"''",IF(ISNA(VLOOKUP($B1152,MeetResults!$D:$F,3,0)),"",VLOOKUP($B1152,MeetResults!$D:$F,3,0))&amp;IF(ISNA(VLOOKUP($B1152,MeetResults!$P:$R,3,0)),"",VLOOKUP($B1152,MeetResults!$P:$R,3,0)),"")</f>
        <v/>
      </c>
      <c r="I1152" s="108" t="str">
        <f t="shared" si="0"/>
        <v/>
      </c>
    </row>
    <row r="1153" spans="1:9" ht="14">
      <c r="A1153" s="103" t="s">
        <v>231</v>
      </c>
      <c r="B1153" s="107" t="s">
        <v>1628</v>
      </c>
      <c r="C1153" s="103">
        <v>17</v>
      </c>
      <c r="D1153" s="103" t="s">
        <v>625</v>
      </c>
      <c r="E1153" s="104" t="s">
        <v>252</v>
      </c>
      <c r="F1153" s="104" t="s">
        <v>252</v>
      </c>
      <c r="G1153" s="104">
        <v>3</v>
      </c>
      <c r="H1153" s="105" t="str">
        <f>IF($B1153&gt;"''",IF(ISNA(VLOOKUP($B1153,MeetResults!$D:$F,3,0)),"",VLOOKUP($B1153,MeetResults!$D:$F,3,0))&amp;IF(ISNA(VLOOKUP($B1153,MeetResults!$P:$R,3,0)),"",VLOOKUP($B1153,MeetResults!$P:$R,3,0)),"")</f>
        <v/>
      </c>
      <c r="I1153" s="105" t="str">
        <f t="shared" si="0"/>
        <v/>
      </c>
    </row>
    <row r="1154" spans="1:9" ht="14">
      <c r="A1154" s="103" t="s">
        <v>231</v>
      </c>
      <c r="B1154" s="107" t="s">
        <v>1629</v>
      </c>
      <c r="C1154" s="103">
        <v>18</v>
      </c>
      <c r="D1154" s="103" t="s">
        <v>630</v>
      </c>
      <c r="E1154" s="104" t="s">
        <v>252</v>
      </c>
      <c r="F1154" s="104" t="s">
        <v>252</v>
      </c>
      <c r="G1154" s="104">
        <v>3</v>
      </c>
      <c r="H1154" s="105" t="str">
        <f>IF($B1154&gt;"''",IF(ISNA(VLOOKUP($B1154,MeetResults!$D:$F,3,0)),"",VLOOKUP($B1154,MeetResults!$D:$F,3,0))&amp;IF(ISNA(VLOOKUP($B1154,MeetResults!$P:$R,3,0)),"",VLOOKUP($B1154,MeetResults!$P:$R,3,0)),"")</f>
        <v/>
      </c>
      <c r="I1154" s="108" t="str">
        <f t="shared" si="0"/>
        <v/>
      </c>
    </row>
    <row r="1155" spans="1:9" ht="14">
      <c r="A1155" s="103" t="s">
        <v>234</v>
      </c>
      <c r="B1155" s="107" t="s">
        <v>1630</v>
      </c>
      <c r="C1155" s="103">
        <v>10</v>
      </c>
      <c r="D1155" s="103" t="s">
        <v>625</v>
      </c>
      <c r="E1155" s="104" t="s">
        <v>174</v>
      </c>
      <c r="F1155" s="104" t="s">
        <v>341</v>
      </c>
      <c r="G1155" s="104">
        <v>6</v>
      </c>
      <c r="H1155" s="105" t="str">
        <f>IF($B1155&gt;"''",IF(ISNA(VLOOKUP($B1155,MeetResults!$D:$F,3,0)),"",VLOOKUP($B1155,MeetResults!$D:$F,3,0))&amp;IF(ISNA(VLOOKUP($B1155,MeetResults!$P:$R,3,0)),"",VLOOKUP($B1155,MeetResults!$P:$R,3,0)),"")</f>
        <v/>
      </c>
      <c r="I1155" s="108" t="str">
        <f t="shared" si="0"/>
        <v/>
      </c>
    </row>
    <row r="1156" spans="1:9" ht="14">
      <c r="A1156" s="103" t="s">
        <v>234</v>
      </c>
      <c r="B1156" s="107" t="s">
        <v>1631</v>
      </c>
      <c r="C1156" s="103">
        <v>7</v>
      </c>
      <c r="D1156" s="103" t="s">
        <v>625</v>
      </c>
      <c r="E1156" s="104" t="s">
        <v>174</v>
      </c>
      <c r="F1156" s="104" t="s">
        <v>341</v>
      </c>
      <c r="G1156" s="104">
        <v>6</v>
      </c>
      <c r="H1156" s="105" t="str">
        <f>IF($B1156&gt;"''",IF(ISNA(VLOOKUP($B1156,MeetResults!$D:$F,3,0)),"",VLOOKUP($B1156,MeetResults!$D:$F,3,0))&amp;IF(ISNA(VLOOKUP($B1156,MeetResults!$P:$R,3,0)),"",VLOOKUP($B1156,MeetResults!$P:$R,3,0)),"")</f>
        <v/>
      </c>
      <c r="I1156" s="106" t="str">
        <f t="shared" si="0"/>
        <v/>
      </c>
    </row>
    <row r="1157" spans="1:9" ht="14">
      <c r="A1157" s="103" t="s">
        <v>234</v>
      </c>
      <c r="B1157" s="107" t="s">
        <v>1632</v>
      </c>
      <c r="C1157" s="103">
        <v>9</v>
      </c>
      <c r="D1157" s="103" t="s">
        <v>625</v>
      </c>
      <c r="E1157" s="104" t="s">
        <v>174</v>
      </c>
      <c r="F1157" s="104" t="s">
        <v>341</v>
      </c>
      <c r="G1157" s="104">
        <v>6</v>
      </c>
      <c r="H1157" s="105" t="str">
        <f>IF($B1157&gt;"''",IF(ISNA(VLOOKUP($B1157,MeetResults!$D:$F,3,0)),"",VLOOKUP($B1157,MeetResults!$D:$F,3,0))&amp;IF(ISNA(VLOOKUP($B1157,MeetResults!$P:$R,3,0)),"",VLOOKUP($B1157,MeetResults!$P:$R,3,0)),"")</f>
        <v/>
      </c>
      <c r="I1157" s="108" t="str">
        <f t="shared" si="0"/>
        <v/>
      </c>
    </row>
    <row r="1158" spans="1:9" ht="14">
      <c r="A1158" s="103" t="s">
        <v>234</v>
      </c>
      <c r="B1158" s="107" t="s">
        <v>1644</v>
      </c>
      <c r="C1158" s="103">
        <v>10</v>
      </c>
      <c r="D1158" s="103" t="s">
        <v>625</v>
      </c>
      <c r="E1158" s="104" t="s">
        <v>174</v>
      </c>
      <c r="F1158" s="104" t="s">
        <v>341</v>
      </c>
      <c r="G1158" s="104">
        <v>6</v>
      </c>
      <c r="H1158" s="105" t="str">
        <f>IF($B1158&gt;"''",IF(ISNA(VLOOKUP($B1158,MeetResults!$D:$F,3,0)),"",VLOOKUP($B1158,MeetResults!$D:$F,3,0))&amp;IF(ISNA(VLOOKUP($B1158,MeetResults!$P:$R,3,0)),"",VLOOKUP($B1158,MeetResults!$P:$R,3,0)),"")</f>
        <v/>
      </c>
      <c r="I1158" s="106" t="str">
        <f t="shared" si="0"/>
        <v/>
      </c>
    </row>
    <row r="1159" spans="1:9" ht="14">
      <c r="A1159" s="103" t="s">
        <v>234</v>
      </c>
      <c r="B1159" s="107" t="s">
        <v>1645</v>
      </c>
      <c r="C1159" s="103">
        <v>6</v>
      </c>
      <c r="D1159" s="103" t="s">
        <v>625</v>
      </c>
      <c r="E1159" s="104" t="s">
        <v>174</v>
      </c>
      <c r="F1159" s="104" t="s">
        <v>341</v>
      </c>
      <c r="G1159" s="104">
        <v>6</v>
      </c>
      <c r="H1159" s="105" t="str">
        <f>IF($B1159&gt;"''",IF(ISNA(VLOOKUP($B1159,MeetResults!$D:$F,3,0)),"",VLOOKUP($B1159,MeetResults!$D:$F,3,0))&amp;IF(ISNA(VLOOKUP($B1159,MeetResults!$P:$R,3,0)),"",VLOOKUP($B1159,MeetResults!$P:$R,3,0)),"")</f>
        <v/>
      </c>
      <c r="I1159" s="106" t="str">
        <f t="shared" si="0"/>
        <v/>
      </c>
    </row>
    <row r="1160" spans="1:9" ht="14">
      <c r="A1160" s="103" t="s">
        <v>234</v>
      </c>
      <c r="B1160" s="107" t="s">
        <v>1633</v>
      </c>
      <c r="C1160" s="103">
        <v>8</v>
      </c>
      <c r="D1160" s="103" t="s">
        <v>625</v>
      </c>
      <c r="E1160" s="104" t="s">
        <v>174</v>
      </c>
      <c r="F1160" s="104" t="s">
        <v>341</v>
      </c>
      <c r="G1160" s="104">
        <v>6</v>
      </c>
      <c r="H1160" s="105" t="str">
        <f>IF($B1160&gt;"''",IF(ISNA(VLOOKUP($B1160,MeetResults!$D:$F,3,0)),"",VLOOKUP($B1160,MeetResults!$D:$F,3,0))&amp;IF(ISNA(VLOOKUP($B1160,MeetResults!$P:$R,3,0)),"",VLOOKUP($B1160,MeetResults!$P:$R,3,0)),"")</f>
        <v/>
      </c>
      <c r="I1160" s="108" t="str">
        <f t="shared" si="0"/>
        <v/>
      </c>
    </row>
    <row r="1161" spans="1:9" ht="14">
      <c r="A1161" s="103" t="s">
        <v>234</v>
      </c>
      <c r="B1161" s="107" t="s">
        <v>1634</v>
      </c>
      <c r="C1161" s="103">
        <v>8</v>
      </c>
      <c r="D1161" s="103" t="s">
        <v>625</v>
      </c>
      <c r="E1161" s="104" t="s">
        <v>174</v>
      </c>
      <c r="F1161" s="104" t="s">
        <v>341</v>
      </c>
      <c r="G1161" s="104">
        <v>6</v>
      </c>
      <c r="H1161" s="105" t="str">
        <f>IF($B1161&gt;"''",IF(ISNA(VLOOKUP($B1161,MeetResults!$D:$F,3,0)),"",VLOOKUP($B1161,MeetResults!$D:$F,3,0))&amp;IF(ISNA(VLOOKUP($B1161,MeetResults!$P:$R,3,0)),"",VLOOKUP($B1161,MeetResults!$P:$R,3,0)),"")</f>
        <v/>
      </c>
      <c r="I1161" s="108" t="str">
        <f t="shared" si="0"/>
        <v/>
      </c>
    </row>
    <row r="1162" spans="1:9" ht="14">
      <c r="A1162" s="103" t="s">
        <v>234</v>
      </c>
      <c r="B1162" s="107" t="s">
        <v>1635</v>
      </c>
      <c r="C1162" s="103">
        <v>5</v>
      </c>
      <c r="D1162" s="103" t="s">
        <v>625</v>
      </c>
      <c r="E1162" s="104" t="s">
        <v>174</v>
      </c>
      <c r="F1162" s="104" t="s">
        <v>341</v>
      </c>
      <c r="G1162" s="104">
        <v>6</v>
      </c>
      <c r="H1162" s="105" t="str">
        <f>IF($B1162&gt;"''",IF(ISNA(VLOOKUP($B1162,MeetResults!$D:$F,3,0)),"",VLOOKUP($B1162,MeetResults!$D:$F,3,0))&amp;IF(ISNA(VLOOKUP($B1162,MeetResults!$P:$R,3,0)),"",VLOOKUP($B1162,MeetResults!$P:$R,3,0)),"")</f>
        <v/>
      </c>
      <c r="I1162" s="108" t="str">
        <f t="shared" si="0"/>
        <v/>
      </c>
    </row>
    <row r="1163" spans="1:9" ht="14">
      <c r="A1163" s="103" t="s">
        <v>234</v>
      </c>
      <c r="B1163" s="107" t="s">
        <v>1636</v>
      </c>
      <c r="C1163" s="103">
        <v>8</v>
      </c>
      <c r="D1163" s="103" t="s">
        <v>625</v>
      </c>
      <c r="E1163" s="104" t="s">
        <v>174</v>
      </c>
      <c r="F1163" s="104" t="s">
        <v>341</v>
      </c>
      <c r="G1163" s="104">
        <v>6</v>
      </c>
      <c r="H1163" s="105" t="str">
        <f>IF($B1163&gt;"''",IF(ISNA(VLOOKUP($B1163,MeetResults!$D:$F,3,0)),"",VLOOKUP($B1163,MeetResults!$D:$F,3,0))&amp;IF(ISNA(VLOOKUP($B1163,MeetResults!$P:$R,3,0)),"",VLOOKUP($B1163,MeetResults!$P:$R,3,0)),"")</f>
        <v/>
      </c>
      <c r="I1163" s="106" t="str">
        <f t="shared" si="0"/>
        <v/>
      </c>
    </row>
    <row r="1164" spans="1:9" ht="14">
      <c r="A1164" s="103" t="s">
        <v>234</v>
      </c>
      <c r="B1164" s="107" t="s">
        <v>1646</v>
      </c>
      <c r="C1164" s="103">
        <v>10</v>
      </c>
      <c r="D1164" s="103" t="s">
        <v>625</v>
      </c>
      <c r="E1164" s="104" t="s">
        <v>174</v>
      </c>
      <c r="F1164" s="104" t="s">
        <v>341</v>
      </c>
      <c r="G1164" s="104">
        <v>6</v>
      </c>
      <c r="H1164" s="105" t="str">
        <f>IF($B1164&gt;"''",IF(ISNA(VLOOKUP($B1164,MeetResults!$D:$F,3,0)),"",VLOOKUP($B1164,MeetResults!$D:$F,3,0))&amp;IF(ISNA(VLOOKUP($B1164,MeetResults!$P:$R,3,0)),"",VLOOKUP($B1164,MeetResults!$P:$R,3,0)),"")</f>
        <v/>
      </c>
      <c r="I1164" s="108" t="str">
        <f t="shared" si="0"/>
        <v/>
      </c>
    </row>
    <row r="1165" spans="1:9" ht="14">
      <c r="A1165" s="103" t="s">
        <v>234</v>
      </c>
      <c r="B1165" s="107" t="s">
        <v>1637</v>
      </c>
      <c r="C1165" s="103">
        <v>9</v>
      </c>
      <c r="D1165" s="103" t="s">
        <v>625</v>
      </c>
      <c r="E1165" s="104" t="s">
        <v>174</v>
      </c>
      <c r="F1165" s="104" t="s">
        <v>341</v>
      </c>
      <c r="G1165" s="104">
        <v>6</v>
      </c>
      <c r="H1165" s="105" t="str">
        <f>IF($B1165&gt;"''",IF(ISNA(VLOOKUP($B1165,MeetResults!$D:$F,3,0)),"",VLOOKUP($B1165,MeetResults!$D:$F,3,0))&amp;IF(ISNA(VLOOKUP($B1165,MeetResults!$P:$R,3,0)),"",VLOOKUP($B1165,MeetResults!$P:$R,3,0)),"")</f>
        <v/>
      </c>
      <c r="I1165" s="106" t="str">
        <f t="shared" si="0"/>
        <v/>
      </c>
    </row>
    <row r="1166" spans="1:9" ht="14">
      <c r="A1166" s="103" t="s">
        <v>234</v>
      </c>
      <c r="B1166" s="107" t="s">
        <v>1638</v>
      </c>
      <c r="C1166" s="103">
        <v>8</v>
      </c>
      <c r="D1166" s="103" t="s">
        <v>630</v>
      </c>
      <c r="E1166" s="104" t="s">
        <v>174</v>
      </c>
      <c r="F1166" s="104" t="s">
        <v>341</v>
      </c>
      <c r="G1166" s="104">
        <v>6</v>
      </c>
      <c r="H1166" s="105" t="str">
        <f>IF($B1166&gt;"''",IF(ISNA(VLOOKUP($B1166,MeetResults!$D:$F,3,0)),"",VLOOKUP($B1166,MeetResults!$D:$F,3,0))&amp;IF(ISNA(VLOOKUP($B1166,MeetResults!$P:$R,3,0)),"",VLOOKUP($B1166,MeetResults!$P:$R,3,0)),"")</f>
        <v/>
      </c>
      <c r="I1166" s="108" t="str">
        <f t="shared" si="0"/>
        <v/>
      </c>
    </row>
    <row r="1167" spans="1:9" ht="14">
      <c r="A1167" s="103" t="s">
        <v>234</v>
      </c>
      <c r="B1167" s="107" t="s">
        <v>1639</v>
      </c>
      <c r="C1167" s="103">
        <v>9</v>
      </c>
      <c r="D1167" s="103" t="s">
        <v>630</v>
      </c>
      <c r="E1167" s="104" t="s">
        <v>174</v>
      </c>
      <c r="F1167" s="104" t="s">
        <v>341</v>
      </c>
      <c r="G1167" s="104">
        <v>6</v>
      </c>
      <c r="H1167" s="105" t="str">
        <f>IF($B1167&gt;"''",IF(ISNA(VLOOKUP($B1167,MeetResults!$D:$F,3,0)),"",VLOOKUP($B1167,MeetResults!$D:$F,3,0))&amp;IF(ISNA(VLOOKUP($B1167,MeetResults!$P:$R,3,0)),"",VLOOKUP($B1167,MeetResults!$P:$R,3,0)),"")</f>
        <v/>
      </c>
      <c r="I1167" s="105" t="str">
        <f t="shared" si="0"/>
        <v/>
      </c>
    </row>
    <row r="1168" spans="1:9" ht="14">
      <c r="A1168" s="103" t="s">
        <v>234</v>
      </c>
      <c r="B1168" s="107" t="s">
        <v>1640</v>
      </c>
      <c r="C1168" s="103">
        <v>9</v>
      </c>
      <c r="D1168" s="103" t="s">
        <v>630</v>
      </c>
      <c r="E1168" s="104" t="s">
        <v>174</v>
      </c>
      <c r="F1168" s="104" t="s">
        <v>341</v>
      </c>
      <c r="G1168" s="104">
        <v>6</v>
      </c>
      <c r="H1168" s="105" t="str">
        <f>IF($B1168&gt;"''",IF(ISNA(VLOOKUP($B1168,MeetResults!$D:$F,3,0)),"",VLOOKUP($B1168,MeetResults!$D:$F,3,0))&amp;IF(ISNA(VLOOKUP($B1168,MeetResults!$P:$R,3,0)),"",VLOOKUP($B1168,MeetResults!$P:$R,3,0)),"")</f>
        <v/>
      </c>
      <c r="I1168" s="106" t="str">
        <f t="shared" si="0"/>
        <v/>
      </c>
    </row>
    <row r="1169" spans="1:9" ht="14">
      <c r="A1169" s="103" t="s">
        <v>234</v>
      </c>
      <c r="B1169" s="107" t="s">
        <v>1641</v>
      </c>
      <c r="C1169" s="103">
        <v>8</v>
      </c>
      <c r="D1169" s="103" t="s">
        <v>630</v>
      </c>
      <c r="E1169" s="104" t="s">
        <v>174</v>
      </c>
      <c r="F1169" s="104" t="s">
        <v>341</v>
      </c>
      <c r="G1169" s="104">
        <v>6</v>
      </c>
      <c r="H1169" s="105" t="str">
        <f>IF($B1169&gt;"''",IF(ISNA(VLOOKUP($B1169,MeetResults!$D:$F,3,0)),"",VLOOKUP($B1169,MeetResults!$D:$F,3,0))&amp;IF(ISNA(VLOOKUP($B1169,MeetResults!$P:$R,3,0)),"",VLOOKUP($B1169,MeetResults!$P:$R,3,0)),"")</f>
        <v/>
      </c>
      <c r="I1169" s="106" t="str">
        <f t="shared" si="0"/>
        <v/>
      </c>
    </row>
    <row r="1170" spans="1:9" ht="14">
      <c r="A1170" s="103" t="s">
        <v>234</v>
      </c>
      <c r="B1170" s="107" t="s">
        <v>1642</v>
      </c>
      <c r="C1170" s="103">
        <v>6</v>
      </c>
      <c r="D1170" s="103" t="s">
        <v>630</v>
      </c>
      <c r="E1170" s="104" t="s">
        <v>174</v>
      </c>
      <c r="F1170" s="104" t="s">
        <v>341</v>
      </c>
      <c r="G1170" s="104">
        <v>6</v>
      </c>
      <c r="H1170" s="105" t="str">
        <f>IF($B1170&gt;"''",IF(ISNA(VLOOKUP($B1170,MeetResults!$D:$F,3,0)),"",VLOOKUP($B1170,MeetResults!$D:$F,3,0))&amp;IF(ISNA(VLOOKUP($B1170,MeetResults!$P:$R,3,0)),"",VLOOKUP($B1170,MeetResults!$P:$R,3,0)),"")</f>
        <v/>
      </c>
      <c r="I1170" s="108" t="str">
        <f t="shared" si="0"/>
        <v/>
      </c>
    </row>
    <row r="1171" spans="1:9" ht="14">
      <c r="A1171" s="103" t="s">
        <v>234</v>
      </c>
      <c r="B1171" s="107" t="s">
        <v>1643</v>
      </c>
      <c r="C1171" s="103">
        <v>7</v>
      </c>
      <c r="D1171" s="103" t="s">
        <v>630</v>
      </c>
      <c r="E1171" s="104" t="s">
        <v>174</v>
      </c>
      <c r="F1171" s="104" t="s">
        <v>341</v>
      </c>
      <c r="G1171" s="104">
        <v>6</v>
      </c>
      <c r="H1171" s="105" t="str">
        <f>IF($B1171&gt;"''",IF(ISNA(VLOOKUP($B1171,MeetResults!$D:$F,3,0)),"",VLOOKUP($B1171,MeetResults!$D:$F,3,0))&amp;IF(ISNA(VLOOKUP($B1171,MeetResults!$P:$R,3,0)),"",VLOOKUP($B1171,MeetResults!$P:$R,3,0)),"")</f>
        <v/>
      </c>
      <c r="I1171" s="108" t="str">
        <f t="shared" si="0"/>
        <v/>
      </c>
    </row>
    <row r="1172" spans="1:9" ht="14">
      <c r="A1172" s="103" t="s">
        <v>234</v>
      </c>
      <c r="B1172" s="107" t="s">
        <v>1647</v>
      </c>
      <c r="C1172" s="103">
        <v>13</v>
      </c>
      <c r="D1172" s="103" t="s">
        <v>625</v>
      </c>
      <c r="E1172" s="104" t="s">
        <v>342</v>
      </c>
      <c r="F1172" s="104" t="s">
        <v>252</v>
      </c>
      <c r="G1172" s="104">
        <v>6</v>
      </c>
      <c r="H1172" s="105" t="str">
        <f>IF($B1172&gt;"''",IF(ISNA(VLOOKUP($B1172,MeetResults!$D:$F,3,0)),"",VLOOKUP($B1172,MeetResults!$D:$F,3,0))&amp;IF(ISNA(VLOOKUP($B1172,MeetResults!$P:$R,3,0)),"",VLOOKUP($B1172,MeetResults!$P:$R,3,0)),"")</f>
        <v/>
      </c>
      <c r="I1172" s="106" t="str">
        <f t="shared" si="0"/>
        <v/>
      </c>
    </row>
    <row r="1173" spans="1:9" ht="14">
      <c r="A1173" s="103" t="s">
        <v>234</v>
      </c>
      <c r="B1173" s="107" t="s">
        <v>1648</v>
      </c>
      <c r="C1173" s="103">
        <v>13</v>
      </c>
      <c r="D1173" s="103" t="s">
        <v>630</v>
      </c>
      <c r="E1173" s="104" t="s">
        <v>342</v>
      </c>
      <c r="F1173" s="104" t="s">
        <v>252</v>
      </c>
      <c r="G1173" s="104">
        <v>6</v>
      </c>
      <c r="H1173" s="105" t="str">
        <f>IF($B1173&gt;"''",IF(ISNA(VLOOKUP($B1173,MeetResults!$D:$F,3,0)),"",VLOOKUP($B1173,MeetResults!$D:$F,3,0))&amp;IF(ISNA(VLOOKUP($B1173,MeetResults!$P:$R,3,0)),"",VLOOKUP($B1173,MeetResults!$P:$R,3,0)),"")</f>
        <v/>
      </c>
      <c r="I1173" s="108" t="str">
        <f t="shared" si="0"/>
        <v/>
      </c>
    </row>
    <row r="1174" spans="1:9" ht="14">
      <c r="A1174" s="103" t="s">
        <v>234</v>
      </c>
      <c r="B1174" s="107" t="s">
        <v>1649</v>
      </c>
      <c r="C1174" s="103">
        <v>14</v>
      </c>
      <c r="D1174" s="103" t="s">
        <v>630</v>
      </c>
      <c r="E1174" s="104" t="s">
        <v>342</v>
      </c>
      <c r="F1174" s="104" t="s">
        <v>252</v>
      </c>
      <c r="G1174" s="104">
        <v>6</v>
      </c>
      <c r="H1174" s="105" t="str">
        <f>IF($B1174&gt;"''",IF(ISNA(VLOOKUP($B1174,MeetResults!$D:$F,3,0)),"",VLOOKUP($B1174,MeetResults!$D:$F,3,0))&amp;IF(ISNA(VLOOKUP($B1174,MeetResults!$P:$R,3,0)),"",VLOOKUP($B1174,MeetResults!$P:$R,3,0)),"")</f>
        <v/>
      </c>
      <c r="I1174" s="106" t="str">
        <f t="shared" si="0"/>
        <v/>
      </c>
    </row>
    <row r="1175" spans="1:9" ht="14">
      <c r="A1175" s="103" t="s">
        <v>234</v>
      </c>
      <c r="B1175" s="107" t="s">
        <v>1650</v>
      </c>
      <c r="C1175" s="103">
        <v>12</v>
      </c>
      <c r="D1175" s="103" t="s">
        <v>625</v>
      </c>
      <c r="E1175" s="104" t="s">
        <v>341</v>
      </c>
      <c r="F1175" s="104" t="s">
        <v>342</v>
      </c>
      <c r="G1175" s="104">
        <v>6</v>
      </c>
      <c r="H1175" s="105" t="str">
        <f>IF($B1175&gt;"''",IF(ISNA(VLOOKUP($B1175,MeetResults!$D:$F,3,0)),"",VLOOKUP($B1175,MeetResults!$D:$F,3,0))&amp;IF(ISNA(VLOOKUP($B1175,MeetResults!$P:$R,3,0)),"",VLOOKUP($B1175,MeetResults!$P:$R,3,0)),"")</f>
        <v/>
      </c>
      <c r="I1175" s="106" t="str">
        <f t="shared" si="0"/>
        <v/>
      </c>
    </row>
    <row r="1176" spans="1:9" ht="14">
      <c r="A1176" s="103" t="s">
        <v>234</v>
      </c>
      <c r="B1176" s="107" t="s">
        <v>1651</v>
      </c>
      <c r="C1176" s="103">
        <v>12</v>
      </c>
      <c r="D1176" s="103" t="s">
        <v>625</v>
      </c>
      <c r="E1176" s="104" t="s">
        <v>341</v>
      </c>
      <c r="F1176" s="104" t="s">
        <v>342</v>
      </c>
      <c r="G1176" s="104">
        <v>6</v>
      </c>
      <c r="H1176" s="105" t="str">
        <f>IF($B1176&gt;"''",IF(ISNA(VLOOKUP($B1176,MeetResults!$D:$F,3,0)),"",VLOOKUP($B1176,MeetResults!$D:$F,3,0))&amp;IF(ISNA(VLOOKUP($B1176,MeetResults!$P:$R,3,0)),"",VLOOKUP($B1176,MeetResults!$P:$R,3,0)),"")</f>
        <v/>
      </c>
      <c r="I1176" s="108" t="str">
        <f t="shared" si="0"/>
        <v/>
      </c>
    </row>
    <row r="1177" spans="1:9" ht="14">
      <c r="A1177" s="103" t="s">
        <v>234</v>
      </c>
      <c r="B1177" s="107" t="s">
        <v>1652</v>
      </c>
      <c r="C1177" s="103">
        <v>11</v>
      </c>
      <c r="D1177" s="103" t="s">
        <v>630</v>
      </c>
      <c r="E1177" s="104" t="s">
        <v>341</v>
      </c>
      <c r="F1177" s="104" t="s">
        <v>342</v>
      </c>
      <c r="G1177" s="104">
        <v>6</v>
      </c>
      <c r="H1177" s="105" t="str">
        <f>IF($B1177&gt;"''",IF(ISNA(VLOOKUP($B1177,MeetResults!$D:$F,3,0)),"",VLOOKUP($B1177,MeetResults!$D:$F,3,0))&amp;IF(ISNA(VLOOKUP($B1177,MeetResults!$P:$R,3,0)),"",VLOOKUP($B1177,MeetResults!$P:$R,3,0)),"")</f>
        <v/>
      </c>
      <c r="I1177" s="108" t="str">
        <f t="shared" si="0"/>
        <v/>
      </c>
    </row>
    <row r="1178" spans="1:9" ht="14">
      <c r="A1178" s="103" t="s">
        <v>234</v>
      </c>
      <c r="B1178" s="107" t="s">
        <v>1653</v>
      </c>
      <c r="C1178" s="103">
        <v>11</v>
      </c>
      <c r="D1178" s="103" t="s">
        <v>630</v>
      </c>
      <c r="E1178" s="104" t="s">
        <v>341</v>
      </c>
      <c r="F1178" s="104" t="s">
        <v>342</v>
      </c>
      <c r="G1178" s="104">
        <v>6</v>
      </c>
      <c r="H1178" s="105" t="str">
        <f>IF($B1178&gt;"''",IF(ISNA(VLOOKUP($B1178,MeetResults!$D:$F,3,0)),"",VLOOKUP($B1178,MeetResults!$D:$F,3,0))&amp;IF(ISNA(VLOOKUP($B1178,MeetResults!$P:$R,3,0)),"",VLOOKUP($B1178,MeetResults!$P:$R,3,0)),"")</f>
        <v/>
      </c>
      <c r="I1178" s="105" t="str">
        <f t="shared" si="0"/>
        <v/>
      </c>
    </row>
    <row r="1179" spans="1:9" ht="14">
      <c r="A1179" s="103" t="s">
        <v>234</v>
      </c>
      <c r="B1179" s="107" t="s">
        <v>1654</v>
      </c>
      <c r="C1179" s="103">
        <v>16</v>
      </c>
      <c r="D1179" s="103" t="s">
        <v>630</v>
      </c>
      <c r="E1179" s="104" t="s">
        <v>252</v>
      </c>
      <c r="F1179" s="104" t="s">
        <v>252</v>
      </c>
      <c r="G1179" s="104">
        <v>6</v>
      </c>
      <c r="H1179" s="105" t="str">
        <f>IF($B1179&gt;"''",IF(ISNA(VLOOKUP($B1179,MeetResults!$D:$F,3,0)),"",VLOOKUP($B1179,MeetResults!$D:$F,3,0))&amp;IF(ISNA(VLOOKUP($B1179,MeetResults!$P:$R,3,0)),"",VLOOKUP($B1179,MeetResults!$P:$R,3,0)),"")</f>
        <v/>
      </c>
      <c r="I1179" s="108" t="str">
        <f t="shared" si="0"/>
        <v/>
      </c>
    </row>
    <row r="1180" spans="1:9" ht="14">
      <c r="A1180" s="103" t="s">
        <v>234</v>
      </c>
      <c r="B1180" s="107" t="s">
        <v>1655</v>
      </c>
      <c r="C1180" s="103">
        <v>15</v>
      </c>
      <c r="D1180" s="103" t="s">
        <v>630</v>
      </c>
      <c r="E1180" s="104" t="s">
        <v>252</v>
      </c>
      <c r="F1180" s="104" t="s">
        <v>252</v>
      </c>
      <c r="G1180" s="104">
        <v>6</v>
      </c>
      <c r="H1180" s="105" t="str">
        <f>IF($B1180&gt;"''",IF(ISNA(VLOOKUP($B1180,MeetResults!$D:$F,3,0)),"",VLOOKUP($B1180,MeetResults!$D:$F,3,0))&amp;IF(ISNA(VLOOKUP($B1180,MeetResults!$P:$R,3,0)),"",VLOOKUP($B1180,MeetResults!$P:$R,3,0)),"")</f>
        <v/>
      </c>
      <c r="I1180" s="108" t="str">
        <f t="shared" si="0"/>
        <v/>
      </c>
    </row>
    <row r="1181" spans="1:9" ht="14">
      <c r="A1181" s="103" t="s">
        <v>234</v>
      </c>
      <c r="B1181" s="107" t="s">
        <v>1656</v>
      </c>
      <c r="C1181" s="103">
        <v>17</v>
      </c>
      <c r="D1181" s="103" t="s">
        <v>630</v>
      </c>
      <c r="E1181" s="104" t="s">
        <v>252</v>
      </c>
      <c r="F1181" s="104" t="s">
        <v>252</v>
      </c>
      <c r="G1181" s="104">
        <v>6</v>
      </c>
      <c r="H1181" s="105" t="str">
        <f>IF($B1181&gt;"''",IF(ISNA(VLOOKUP($B1181,MeetResults!$D:$F,3,0)),"",VLOOKUP($B1181,MeetResults!$D:$F,3,0))&amp;IF(ISNA(VLOOKUP($B1181,MeetResults!$P:$R,3,0)),"",VLOOKUP($B1181,MeetResults!$P:$R,3,0)),"")</f>
        <v/>
      </c>
      <c r="I1181" s="108" t="str">
        <f t="shared" si="0"/>
        <v/>
      </c>
    </row>
    <row r="1182" spans="1:9" ht="14">
      <c r="A1182" s="103" t="s">
        <v>234</v>
      </c>
      <c r="B1182" s="107" t="s">
        <v>1657</v>
      </c>
      <c r="C1182" s="103">
        <v>16</v>
      </c>
      <c r="D1182" s="103" t="s">
        <v>630</v>
      </c>
      <c r="E1182" s="104" t="s">
        <v>252</v>
      </c>
      <c r="F1182" s="104" t="s">
        <v>252</v>
      </c>
      <c r="G1182" s="104">
        <v>6</v>
      </c>
      <c r="H1182" s="105" t="str">
        <f>IF($B1182&gt;"''",IF(ISNA(VLOOKUP($B1182,MeetResults!$D:$F,3,0)),"",VLOOKUP($B1182,MeetResults!$D:$F,3,0))&amp;IF(ISNA(VLOOKUP($B1182,MeetResults!$P:$R,3,0)),"",VLOOKUP($B1182,MeetResults!$P:$R,3,0)),"")</f>
        <v/>
      </c>
      <c r="I1182" s="106" t="str">
        <f t="shared" si="0"/>
        <v/>
      </c>
    </row>
    <row r="1183" spans="1:9" ht="14">
      <c r="A1183" s="103" t="s">
        <v>237</v>
      </c>
      <c r="B1183" s="107" t="s">
        <v>1658</v>
      </c>
      <c r="C1183" s="103">
        <v>8</v>
      </c>
      <c r="D1183" s="103" t="s">
        <v>625</v>
      </c>
      <c r="E1183" s="104" t="s">
        <v>174</v>
      </c>
      <c r="F1183" s="104" t="s">
        <v>341</v>
      </c>
      <c r="G1183" s="104">
        <v>2</v>
      </c>
      <c r="H1183" s="105" t="str">
        <f>IF($B1183&gt;"''",IF(ISNA(VLOOKUP($B1183,MeetResults!$D:$F,3,0)),"",VLOOKUP($B1183,MeetResults!$D:$F,3,0))&amp;IF(ISNA(VLOOKUP($B1183,MeetResults!$P:$R,3,0)),"",VLOOKUP($B1183,MeetResults!$P:$R,3,0)),"")</f>
        <v/>
      </c>
      <c r="I1183" s="106" t="str">
        <f t="shared" si="0"/>
        <v/>
      </c>
    </row>
    <row r="1184" spans="1:9" ht="14">
      <c r="A1184" s="103" t="s">
        <v>237</v>
      </c>
      <c r="B1184" s="107" t="s">
        <v>1659</v>
      </c>
      <c r="C1184" s="103">
        <v>9</v>
      </c>
      <c r="D1184" s="103" t="s">
        <v>625</v>
      </c>
      <c r="E1184" s="104" t="s">
        <v>174</v>
      </c>
      <c r="F1184" s="104" t="s">
        <v>341</v>
      </c>
      <c r="G1184" s="104">
        <v>2</v>
      </c>
      <c r="H1184" s="105" t="str">
        <f>IF($B1184&gt;"''",IF(ISNA(VLOOKUP($B1184,MeetResults!$D:$F,3,0)),"",VLOOKUP($B1184,MeetResults!$D:$F,3,0))&amp;IF(ISNA(VLOOKUP($B1184,MeetResults!$P:$R,3,0)),"",VLOOKUP($B1184,MeetResults!$P:$R,3,0)),"")</f>
        <v/>
      </c>
      <c r="I1184" s="108" t="str">
        <f t="shared" si="0"/>
        <v/>
      </c>
    </row>
    <row r="1185" spans="1:9" ht="14">
      <c r="A1185" s="103" t="s">
        <v>237</v>
      </c>
      <c r="B1185" s="107" t="s">
        <v>434</v>
      </c>
      <c r="C1185" s="103">
        <v>8</v>
      </c>
      <c r="D1185" s="103" t="s">
        <v>625</v>
      </c>
      <c r="E1185" s="104" t="s">
        <v>174</v>
      </c>
      <c r="F1185" s="104" t="s">
        <v>341</v>
      </c>
      <c r="G1185" s="104">
        <v>2</v>
      </c>
      <c r="H1185" s="105" t="str">
        <f>IF($B1185&gt;"''",IF(ISNA(VLOOKUP($B1185,MeetResults!$D:$F,3,0)),"",VLOOKUP($B1185,MeetResults!$D:$F,3,0))&amp;IF(ISNA(VLOOKUP($B1185,MeetResults!$P:$R,3,0)),"",VLOOKUP($B1185,MeetResults!$P:$R,3,0)),"")</f>
        <v>48.7</v>
      </c>
      <c r="I1185" s="108">
        <f t="shared" si="0"/>
        <v>48.7</v>
      </c>
    </row>
    <row r="1186" spans="1:9" ht="14">
      <c r="A1186" s="103" t="s">
        <v>237</v>
      </c>
      <c r="B1186" s="107" t="s">
        <v>418</v>
      </c>
      <c r="C1186" s="103">
        <v>7</v>
      </c>
      <c r="D1186" s="103" t="s">
        <v>625</v>
      </c>
      <c r="E1186" s="104" t="s">
        <v>174</v>
      </c>
      <c r="F1186" s="104" t="s">
        <v>341</v>
      </c>
      <c r="G1186" s="104">
        <v>2</v>
      </c>
      <c r="H1186" s="105" t="str">
        <f>IF($B1186&gt;"''",IF(ISNA(VLOOKUP($B1186,MeetResults!$D:$F,3,0)),"",VLOOKUP($B1186,MeetResults!$D:$F,3,0))&amp;IF(ISNA(VLOOKUP($B1186,MeetResults!$P:$R,3,0)),"",VLOOKUP($B1186,MeetResults!$P:$R,3,0)),"")</f>
        <v>26</v>
      </c>
      <c r="I1186" s="105">
        <f t="shared" si="0"/>
        <v>26</v>
      </c>
    </row>
    <row r="1187" spans="1:9" ht="14">
      <c r="A1187" s="103" t="s">
        <v>237</v>
      </c>
      <c r="B1187" s="107" t="s">
        <v>1660</v>
      </c>
      <c r="C1187" s="103">
        <v>7</v>
      </c>
      <c r="D1187" s="103" t="s">
        <v>625</v>
      </c>
      <c r="E1187" s="104" t="s">
        <v>174</v>
      </c>
      <c r="F1187" s="104" t="s">
        <v>341</v>
      </c>
      <c r="G1187" s="104">
        <v>2</v>
      </c>
      <c r="H1187" s="105" t="str">
        <f>IF($B1187&gt;"''",IF(ISNA(VLOOKUP($B1187,MeetResults!$D:$F,3,0)),"",VLOOKUP($B1187,MeetResults!$D:$F,3,0))&amp;IF(ISNA(VLOOKUP($B1187,MeetResults!$P:$R,3,0)),"",VLOOKUP($B1187,MeetResults!$P:$R,3,0)),"")</f>
        <v/>
      </c>
      <c r="I1187" s="105" t="str">
        <f t="shared" si="0"/>
        <v/>
      </c>
    </row>
    <row r="1188" spans="1:9" ht="14">
      <c r="A1188" s="103" t="s">
        <v>237</v>
      </c>
      <c r="B1188" s="107" t="s">
        <v>1661</v>
      </c>
      <c r="C1188" s="103">
        <v>6</v>
      </c>
      <c r="D1188" s="103" t="s">
        <v>625</v>
      </c>
      <c r="E1188" s="104" t="s">
        <v>174</v>
      </c>
      <c r="F1188" s="104" t="s">
        <v>341</v>
      </c>
      <c r="G1188" s="104">
        <v>2</v>
      </c>
      <c r="H1188" s="105" t="str">
        <f>IF($B1188&gt;"''",IF(ISNA(VLOOKUP($B1188,MeetResults!$D:$F,3,0)),"",VLOOKUP($B1188,MeetResults!$D:$F,3,0))&amp;IF(ISNA(VLOOKUP($B1188,MeetResults!$P:$R,3,0)),"",VLOOKUP($B1188,MeetResults!$P:$R,3,0)),"")</f>
        <v/>
      </c>
      <c r="I1188" s="105" t="str">
        <f t="shared" si="0"/>
        <v/>
      </c>
    </row>
    <row r="1189" spans="1:9" ht="14">
      <c r="A1189" s="103" t="s">
        <v>237</v>
      </c>
      <c r="B1189" s="107" t="s">
        <v>1662</v>
      </c>
      <c r="C1189" s="103">
        <v>7</v>
      </c>
      <c r="D1189" s="103" t="s">
        <v>625</v>
      </c>
      <c r="E1189" s="104" t="s">
        <v>174</v>
      </c>
      <c r="F1189" s="104" t="s">
        <v>341</v>
      </c>
      <c r="G1189" s="104">
        <v>2</v>
      </c>
      <c r="H1189" s="105" t="str">
        <f>IF($B1189&gt;"''",IF(ISNA(VLOOKUP($B1189,MeetResults!$D:$F,3,0)),"",VLOOKUP($B1189,MeetResults!$D:$F,3,0))&amp;IF(ISNA(VLOOKUP($B1189,MeetResults!$P:$R,3,0)),"",VLOOKUP($B1189,MeetResults!$P:$R,3,0)),"")</f>
        <v/>
      </c>
      <c r="I1189" s="108" t="str">
        <f t="shared" si="0"/>
        <v/>
      </c>
    </row>
    <row r="1190" spans="1:9" ht="14">
      <c r="A1190" s="103" t="s">
        <v>237</v>
      </c>
      <c r="B1190" s="107" t="s">
        <v>1663</v>
      </c>
      <c r="C1190" s="103">
        <v>7</v>
      </c>
      <c r="D1190" s="103" t="s">
        <v>625</v>
      </c>
      <c r="E1190" s="104" t="s">
        <v>174</v>
      </c>
      <c r="F1190" s="104" t="s">
        <v>341</v>
      </c>
      <c r="G1190" s="104">
        <v>2</v>
      </c>
      <c r="H1190" s="105" t="str">
        <f>IF($B1190&gt;"''",IF(ISNA(VLOOKUP($B1190,MeetResults!$D:$F,3,0)),"",VLOOKUP($B1190,MeetResults!$D:$F,3,0))&amp;IF(ISNA(VLOOKUP($B1190,MeetResults!$P:$R,3,0)),"",VLOOKUP($B1190,MeetResults!$P:$R,3,0)),"")</f>
        <v/>
      </c>
      <c r="I1190" s="108" t="str">
        <f t="shared" si="0"/>
        <v/>
      </c>
    </row>
    <row r="1191" spans="1:9" ht="14">
      <c r="A1191" s="103" t="s">
        <v>237</v>
      </c>
      <c r="B1191" s="107" t="s">
        <v>1664</v>
      </c>
      <c r="C1191" s="103">
        <v>10</v>
      </c>
      <c r="D1191" s="103" t="s">
        <v>625</v>
      </c>
      <c r="E1191" s="104" t="s">
        <v>174</v>
      </c>
      <c r="F1191" s="104" t="s">
        <v>341</v>
      </c>
      <c r="G1191" s="104">
        <v>2</v>
      </c>
      <c r="H1191" s="105" t="str">
        <f>IF($B1191&gt;"''",IF(ISNA(VLOOKUP($B1191,MeetResults!$D:$F,3,0)),"",VLOOKUP($B1191,MeetResults!$D:$F,3,0))&amp;IF(ISNA(VLOOKUP($B1191,MeetResults!$P:$R,3,0)),"",VLOOKUP($B1191,MeetResults!$P:$R,3,0)),"")</f>
        <v/>
      </c>
      <c r="I1191" s="106" t="str">
        <f t="shared" si="0"/>
        <v/>
      </c>
    </row>
    <row r="1192" spans="1:9" ht="14">
      <c r="A1192" s="103" t="s">
        <v>237</v>
      </c>
      <c r="B1192" s="107" t="s">
        <v>540</v>
      </c>
      <c r="C1192" s="103">
        <v>10</v>
      </c>
      <c r="D1192" s="103" t="s">
        <v>630</v>
      </c>
      <c r="E1192" s="104" t="s">
        <v>174</v>
      </c>
      <c r="F1192" s="104" t="s">
        <v>341</v>
      </c>
      <c r="G1192" s="104">
        <v>2</v>
      </c>
      <c r="H1192" s="105" t="str">
        <f>IF($B1192&gt;"''",IF(ISNA(VLOOKUP($B1192,MeetResults!$D:$F,3,0)),"",VLOOKUP($B1192,MeetResults!$D:$F,3,0))&amp;IF(ISNA(VLOOKUP($B1192,MeetResults!$P:$R,3,0)),"",VLOOKUP($B1192,MeetResults!$P:$R,3,0)),"")</f>
        <v>26.95</v>
      </c>
      <c r="I1192" s="106">
        <f t="shared" si="0"/>
        <v>26.95</v>
      </c>
    </row>
    <row r="1193" spans="1:9" ht="14">
      <c r="A1193" s="103" t="s">
        <v>237</v>
      </c>
      <c r="B1193" s="107" t="s">
        <v>358</v>
      </c>
      <c r="C1193" s="103">
        <v>6</v>
      </c>
      <c r="D1193" s="103" t="s">
        <v>630</v>
      </c>
      <c r="E1193" s="104" t="s">
        <v>174</v>
      </c>
      <c r="F1193" s="104" t="s">
        <v>341</v>
      </c>
      <c r="G1193" s="104">
        <v>2</v>
      </c>
      <c r="H1193" s="105" t="str">
        <f>IF($B1193&gt;"''",IF(ISNA(VLOOKUP($B1193,MeetResults!$D:$F,3,0)),"",VLOOKUP($B1193,MeetResults!$D:$F,3,0))&amp;IF(ISNA(VLOOKUP($B1193,MeetResults!$P:$R,3,0)),"",VLOOKUP($B1193,MeetResults!$P:$R,3,0)),"")</f>
        <v>25.65</v>
      </c>
      <c r="I1193" s="106">
        <f t="shared" si="0"/>
        <v>25.65</v>
      </c>
    </row>
    <row r="1194" spans="1:9" ht="14">
      <c r="A1194" s="103" t="s">
        <v>237</v>
      </c>
      <c r="B1194" s="107" t="s">
        <v>479</v>
      </c>
      <c r="C1194" s="103">
        <v>8</v>
      </c>
      <c r="D1194" s="103" t="s">
        <v>630</v>
      </c>
      <c r="E1194" s="104" t="s">
        <v>174</v>
      </c>
      <c r="F1194" s="104" t="s">
        <v>341</v>
      </c>
      <c r="G1194" s="104">
        <v>2</v>
      </c>
      <c r="H1194" s="105" t="str">
        <f>IF($B1194&gt;"''",IF(ISNA(VLOOKUP($B1194,MeetResults!$D:$F,3,0)),"",VLOOKUP($B1194,MeetResults!$D:$F,3,0))&amp;IF(ISNA(VLOOKUP($B1194,MeetResults!$P:$R,3,0)),"",VLOOKUP($B1194,MeetResults!$P:$R,3,0)),"")</f>
        <v>35.4</v>
      </c>
      <c r="I1194" s="105">
        <f t="shared" si="0"/>
        <v>35.4</v>
      </c>
    </row>
    <row r="1195" spans="1:9" ht="14">
      <c r="A1195" s="103" t="s">
        <v>237</v>
      </c>
      <c r="B1195" s="107" t="s">
        <v>500</v>
      </c>
      <c r="C1195" s="103">
        <v>9</v>
      </c>
      <c r="D1195" s="103" t="s">
        <v>630</v>
      </c>
      <c r="E1195" s="104" t="s">
        <v>174</v>
      </c>
      <c r="F1195" s="104" t="s">
        <v>341</v>
      </c>
      <c r="G1195" s="104">
        <v>2</v>
      </c>
      <c r="H1195" s="105" t="str">
        <f>IF($B1195&gt;"''",IF(ISNA(VLOOKUP($B1195,MeetResults!$D:$F,3,0)),"",VLOOKUP($B1195,MeetResults!$D:$F,3,0))&amp;IF(ISNA(VLOOKUP($B1195,MeetResults!$P:$R,3,0)),"",VLOOKUP($B1195,MeetResults!$P:$R,3,0)),"")</f>
        <v>17.65</v>
      </c>
      <c r="I1195" s="105">
        <f t="shared" si="0"/>
        <v>17.649999999999999</v>
      </c>
    </row>
    <row r="1196" spans="1:9" ht="14">
      <c r="A1196" s="103" t="s">
        <v>237</v>
      </c>
      <c r="B1196" s="107" t="s">
        <v>461</v>
      </c>
      <c r="C1196" s="103">
        <v>8</v>
      </c>
      <c r="D1196" s="103" t="s">
        <v>630</v>
      </c>
      <c r="E1196" s="104" t="s">
        <v>174</v>
      </c>
      <c r="F1196" s="104" t="s">
        <v>341</v>
      </c>
      <c r="G1196" s="104">
        <v>2</v>
      </c>
      <c r="H1196" s="105" t="str">
        <f>IF($B1196&gt;"''",IF(ISNA(VLOOKUP($B1196,MeetResults!$D:$F,3,0)),"",VLOOKUP($B1196,MeetResults!$D:$F,3,0))&amp;IF(ISNA(VLOOKUP($B1196,MeetResults!$P:$R,3,0)),"",VLOOKUP($B1196,MeetResults!$P:$R,3,0)),"")</f>
        <v>24.4</v>
      </c>
      <c r="I1196" s="105">
        <f t="shared" si="0"/>
        <v>24.4</v>
      </c>
    </row>
    <row r="1197" spans="1:9" ht="14">
      <c r="A1197" s="103" t="s">
        <v>237</v>
      </c>
      <c r="B1197" s="107" t="s">
        <v>338</v>
      </c>
      <c r="C1197" s="103">
        <v>5</v>
      </c>
      <c r="D1197" s="103" t="s">
        <v>630</v>
      </c>
      <c r="E1197" s="104" t="s">
        <v>174</v>
      </c>
      <c r="F1197" s="104" t="s">
        <v>341</v>
      </c>
      <c r="G1197" s="104">
        <v>2</v>
      </c>
      <c r="H1197" s="105" t="str">
        <f>IF($B1197&gt;"''",IF(ISNA(VLOOKUP($B1197,MeetResults!$D:$F,3,0)),"",VLOOKUP($B1197,MeetResults!$D:$F,3,0))&amp;IF(ISNA(VLOOKUP($B1197,MeetResults!$P:$R,3,0)),"",VLOOKUP($B1197,MeetResults!$P:$R,3,0)),"")</f>
        <v>27.15</v>
      </c>
      <c r="I1197" s="108">
        <f t="shared" si="0"/>
        <v>27.15</v>
      </c>
    </row>
    <row r="1198" spans="1:9" ht="14">
      <c r="A1198" s="103" t="s">
        <v>237</v>
      </c>
      <c r="B1198" s="107" t="s">
        <v>1676</v>
      </c>
      <c r="C1198" s="103">
        <v>10</v>
      </c>
      <c r="D1198" s="103" t="s">
        <v>630</v>
      </c>
      <c r="E1198" s="104" t="s">
        <v>174</v>
      </c>
      <c r="F1198" s="104" t="s">
        <v>341</v>
      </c>
      <c r="G1198" s="104">
        <v>2</v>
      </c>
      <c r="H1198" s="105" t="str">
        <f>IF($B1198&gt;"''",IF(ISNA(VLOOKUP($B1198,MeetResults!$D:$F,3,0)),"",VLOOKUP($B1198,MeetResults!$D:$F,3,0))&amp;IF(ISNA(VLOOKUP($B1198,MeetResults!$P:$R,3,0)),"",VLOOKUP($B1198,MeetResults!$P:$R,3,0)),"")</f>
        <v/>
      </c>
      <c r="I1198" s="108" t="str">
        <f t="shared" si="0"/>
        <v/>
      </c>
    </row>
    <row r="1199" spans="1:9" ht="14">
      <c r="A1199" s="103" t="s">
        <v>237</v>
      </c>
      <c r="B1199" s="107" t="s">
        <v>1665</v>
      </c>
      <c r="C1199" s="103">
        <v>7</v>
      </c>
      <c r="D1199" s="103" t="s">
        <v>630</v>
      </c>
      <c r="E1199" s="104" t="s">
        <v>174</v>
      </c>
      <c r="F1199" s="104" t="s">
        <v>341</v>
      </c>
      <c r="G1199" s="104">
        <v>2</v>
      </c>
      <c r="H1199" s="105" t="str">
        <f>IF($B1199&gt;"''",IF(ISNA(VLOOKUP($B1199,MeetResults!$D:$F,3,0)),"",VLOOKUP($B1199,MeetResults!$D:$F,3,0))&amp;IF(ISNA(VLOOKUP($B1199,MeetResults!$P:$R,3,0)),"",VLOOKUP($B1199,MeetResults!$P:$R,3,0)),"")</f>
        <v/>
      </c>
      <c r="I1199" s="108" t="str">
        <f t="shared" si="0"/>
        <v/>
      </c>
    </row>
    <row r="1200" spans="1:9" ht="14">
      <c r="A1200" s="103" t="s">
        <v>237</v>
      </c>
      <c r="B1200" s="107" t="s">
        <v>1666</v>
      </c>
      <c r="C1200" s="103">
        <v>10</v>
      </c>
      <c r="D1200" s="103" t="s">
        <v>630</v>
      </c>
      <c r="E1200" s="104" t="s">
        <v>174</v>
      </c>
      <c r="F1200" s="104" t="s">
        <v>341</v>
      </c>
      <c r="G1200" s="104">
        <v>2</v>
      </c>
      <c r="H1200" s="105" t="str">
        <f>IF($B1200&gt;"''",IF(ISNA(VLOOKUP($B1200,MeetResults!$D:$F,3,0)),"",VLOOKUP($B1200,MeetResults!$D:$F,3,0))&amp;IF(ISNA(VLOOKUP($B1200,MeetResults!$P:$R,3,0)),"",VLOOKUP($B1200,MeetResults!$P:$R,3,0)),"")</f>
        <v/>
      </c>
      <c r="I1200" s="108" t="str">
        <f t="shared" si="0"/>
        <v/>
      </c>
    </row>
    <row r="1201" spans="1:9" ht="14">
      <c r="A1201" s="103" t="s">
        <v>237</v>
      </c>
      <c r="B1201" s="107" t="s">
        <v>522</v>
      </c>
      <c r="C1201" s="103">
        <v>9</v>
      </c>
      <c r="D1201" s="103" t="s">
        <v>630</v>
      </c>
      <c r="E1201" s="104" t="s">
        <v>174</v>
      </c>
      <c r="F1201" s="104" t="s">
        <v>341</v>
      </c>
      <c r="G1201" s="104">
        <v>2</v>
      </c>
      <c r="H1201" s="105" t="str">
        <f>IF($B1201&gt;"''",IF(ISNA(VLOOKUP($B1201,MeetResults!$D:$F,3,0)),"",VLOOKUP($B1201,MeetResults!$D:$F,3,0))&amp;IF(ISNA(VLOOKUP($B1201,MeetResults!$P:$R,3,0)),"",VLOOKUP($B1201,MeetResults!$P:$R,3,0)),"")</f>
        <v>37</v>
      </c>
      <c r="I1201" s="105">
        <f t="shared" si="0"/>
        <v>37</v>
      </c>
    </row>
    <row r="1202" spans="1:9" ht="14">
      <c r="A1202" s="103" t="s">
        <v>237</v>
      </c>
      <c r="B1202" s="107" t="s">
        <v>1667</v>
      </c>
      <c r="C1202" s="103">
        <v>7</v>
      </c>
      <c r="D1202" s="103" t="s">
        <v>630</v>
      </c>
      <c r="E1202" s="104" t="s">
        <v>174</v>
      </c>
      <c r="F1202" s="104" t="s">
        <v>341</v>
      </c>
      <c r="G1202" s="104">
        <v>2</v>
      </c>
      <c r="H1202" s="105" t="str">
        <f>IF($B1202&gt;"''",IF(ISNA(VLOOKUP($B1202,MeetResults!$D:$F,3,0)),"",VLOOKUP($B1202,MeetResults!$D:$F,3,0))&amp;IF(ISNA(VLOOKUP($B1202,MeetResults!$P:$R,3,0)),"",VLOOKUP($B1202,MeetResults!$P:$R,3,0)),"")</f>
        <v/>
      </c>
      <c r="I1202" s="108" t="str">
        <f t="shared" si="0"/>
        <v/>
      </c>
    </row>
    <row r="1203" spans="1:9" ht="14">
      <c r="A1203" s="103" t="s">
        <v>237</v>
      </c>
      <c r="B1203" s="107" t="s">
        <v>1668</v>
      </c>
      <c r="C1203" s="103">
        <v>14</v>
      </c>
      <c r="D1203" s="103" t="s">
        <v>625</v>
      </c>
      <c r="E1203" s="104" t="s">
        <v>342</v>
      </c>
      <c r="F1203" s="104" t="s">
        <v>252</v>
      </c>
      <c r="G1203" s="104">
        <v>2</v>
      </c>
      <c r="H1203" s="105" t="str">
        <f>IF($B1203&gt;"''",IF(ISNA(VLOOKUP($B1203,MeetResults!$D:$F,3,0)),"",VLOOKUP($B1203,MeetResults!$D:$F,3,0))&amp;IF(ISNA(VLOOKUP($B1203,MeetResults!$P:$R,3,0)),"",VLOOKUP($B1203,MeetResults!$P:$R,3,0)),"")</f>
        <v/>
      </c>
      <c r="I1203" s="108" t="str">
        <f t="shared" si="0"/>
        <v/>
      </c>
    </row>
    <row r="1204" spans="1:9" ht="14">
      <c r="A1204" s="103" t="s">
        <v>237</v>
      </c>
      <c r="B1204" s="107" t="s">
        <v>1669</v>
      </c>
      <c r="C1204" s="103">
        <v>13</v>
      </c>
      <c r="D1204" s="103" t="s">
        <v>625</v>
      </c>
      <c r="E1204" s="104" t="s">
        <v>342</v>
      </c>
      <c r="F1204" s="104" t="s">
        <v>252</v>
      </c>
      <c r="G1204" s="104">
        <v>2</v>
      </c>
      <c r="H1204" s="105" t="str">
        <f>IF($B1204&gt;"''",IF(ISNA(VLOOKUP($B1204,MeetResults!$D:$F,3,0)),"",VLOOKUP($B1204,MeetResults!$D:$F,3,0))&amp;IF(ISNA(VLOOKUP($B1204,MeetResults!$P:$R,3,0)),"",VLOOKUP($B1204,MeetResults!$P:$R,3,0)),"")</f>
        <v/>
      </c>
      <c r="I1204" s="106" t="str">
        <f t="shared" si="0"/>
        <v/>
      </c>
    </row>
    <row r="1205" spans="1:9" ht="14">
      <c r="A1205" s="103" t="s">
        <v>237</v>
      </c>
      <c r="B1205" s="107" t="s">
        <v>1670</v>
      </c>
      <c r="C1205" s="103">
        <v>14</v>
      </c>
      <c r="D1205" s="103" t="s">
        <v>630</v>
      </c>
      <c r="E1205" s="104" t="s">
        <v>342</v>
      </c>
      <c r="F1205" s="104" t="s">
        <v>252</v>
      </c>
      <c r="G1205" s="104">
        <v>2</v>
      </c>
      <c r="H1205" s="105" t="str">
        <f>IF($B1205&gt;"''",IF(ISNA(VLOOKUP($B1205,MeetResults!$D:$F,3,0)),"",VLOOKUP($B1205,MeetResults!$D:$F,3,0))&amp;IF(ISNA(VLOOKUP($B1205,MeetResults!$P:$R,3,0)),"",VLOOKUP($B1205,MeetResults!$P:$R,3,0)),"")</f>
        <v/>
      </c>
      <c r="I1205" s="108" t="str">
        <f t="shared" si="0"/>
        <v/>
      </c>
    </row>
    <row r="1206" spans="1:9" ht="14">
      <c r="A1206" s="103" t="s">
        <v>237</v>
      </c>
      <c r="B1206" s="107" t="s">
        <v>1671</v>
      </c>
      <c r="C1206" s="103">
        <v>13</v>
      </c>
      <c r="D1206" s="103" t="s">
        <v>630</v>
      </c>
      <c r="E1206" s="104" t="s">
        <v>342</v>
      </c>
      <c r="F1206" s="104" t="s">
        <v>252</v>
      </c>
      <c r="G1206" s="104">
        <v>2</v>
      </c>
      <c r="H1206" s="105" t="str">
        <f>IF($B1206&gt;"''",IF(ISNA(VLOOKUP($B1206,MeetResults!$D:$F,3,0)),"",VLOOKUP($B1206,MeetResults!$D:$F,3,0))&amp;IF(ISNA(VLOOKUP($B1206,MeetResults!$P:$R,3,0)),"",VLOOKUP($B1206,MeetResults!$P:$R,3,0)),"")</f>
        <v/>
      </c>
      <c r="I1206" s="106" t="str">
        <f t="shared" si="0"/>
        <v/>
      </c>
    </row>
    <row r="1207" spans="1:9" ht="14">
      <c r="A1207" s="103" t="s">
        <v>237</v>
      </c>
      <c r="B1207" s="107" t="s">
        <v>559</v>
      </c>
      <c r="C1207" s="103">
        <v>11</v>
      </c>
      <c r="D1207" s="103" t="s">
        <v>625</v>
      </c>
      <c r="E1207" s="104" t="s">
        <v>341</v>
      </c>
      <c r="F1207" s="104" t="s">
        <v>342</v>
      </c>
      <c r="G1207" s="104">
        <v>2</v>
      </c>
      <c r="H1207" s="105" t="str">
        <f>IF($B1207&gt;"''",IF(ISNA(VLOOKUP($B1207,MeetResults!$D:$F,3,0)),"",VLOOKUP($B1207,MeetResults!$D:$F,3,0))&amp;IF(ISNA(VLOOKUP($B1207,MeetResults!$P:$R,3,0)),"",VLOOKUP($B1207,MeetResults!$P:$R,3,0)),"")</f>
        <v>52.45</v>
      </c>
      <c r="I1207" s="106">
        <f t="shared" si="0"/>
        <v>52.45</v>
      </c>
    </row>
    <row r="1208" spans="1:9" ht="14">
      <c r="A1208" s="103" t="s">
        <v>237</v>
      </c>
      <c r="B1208" s="107" t="s">
        <v>1672</v>
      </c>
      <c r="C1208" s="103">
        <v>11</v>
      </c>
      <c r="D1208" s="103" t="s">
        <v>625</v>
      </c>
      <c r="E1208" s="104" t="s">
        <v>341</v>
      </c>
      <c r="F1208" s="104" t="s">
        <v>342</v>
      </c>
      <c r="G1208" s="104">
        <v>2</v>
      </c>
      <c r="H1208" s="105" t="str">
        <f>IF($B1208&gt;"''",IF(ISNA(VLOOKUP($B1208,MeetResults!$D:$F,3,0)),"",VLOOKUP($B1208,MeetResults!$D:$F,3,0))&amp;IF(ISNA(VLOOKUP($B1208,MeetResults!$P:$R,3,0)),"",VLOOKUP($B1208,MeetResults!$P:$R,3,0)),"")</f>
        <v/>
      </c>
      <c r="I1208" s="108" t="str">
        <f t="shared" si="0"/>
        <v/>
      </c>
    </row>
    <row r="1209" spans="1:9" ht="14">
      <c r="A1209" s="103" t="s">
        <v>237</v>
      </c>
      <c r="B1209" s="107" t="s">
        <v>1673</v>
      </c>
      <c r="C1209" s="103">
        <v>12</v>
      </c>
      <c r="D1209" s="103" t="s">
        <v>625</v>
      </c>
      <c r="E1209" s="104" t="s">
        <v>341</v>
      </c>
      <c r="F1209" s="104" t="s">
        <v>342</v>
      </c>
      <c r="G1209" s="104">
        <v>2</v>
      </c>
      <c r="H1209" s="105" t="str">
        <f>IF($B1209&gt;"''",IF(ISNA(VLOOKUP($B1209,MeetResults!$D:$F,3,0)),"",VLOOKUP($B1209,MeetResults!$D:$F,3,0))&amp;IF(ISNA(VLOOKUP($B1209,MeetResults!$P:$R,3,0)),"",VLOOKUP($B1209,MeetResults!$P:$R,3,0)),"")</f>
        <v/>
      </c>
      <c r="I1209" s="108" t="str">
        <f t="shared" si="0"/>
        <v/>
      </c>
    </row>
    <row r="1210" spans="1:9" ht="14">
      <c r="A1210" s="103" t="s">
        <v>237</v>
      </c>
      <c r="B1210" s="107" t="s">
        <v>1674</v>
      </c>
      <c r="C1210" s="103">
        <v>11</v>
      </c>
      <c r="D1210" s="103" t="s">
        <v>625</v>
      </c>
      <c r="E1210" s="104" t="s">
        <v>341</v>
      </c>
      <c r="F1210" s="104" t="s">
        <v>342</v>
      </c>
      <c r="G1210" s="104">
        <v>2</v>
      </c>
      <c r="H1210" s="105" t="str">
        <f>IF($B1210&gt;"''",IF(ISNA(VLOOKUP($B1210,MeetResults!$D:$F,3,0)),"",VLOOKUP($B1210,MeetResults!$D:$F,3,0))&amp;IF(ISNA(VLOOKUP($B1210,MeetResults!$P:$R,3,0)),"",VLOOKUP($B1210,MeetResults!$P:$R,3,0)),"")</f>
        <v/>
      </c>
      <c r="I1210" s="108" t="str">
        <f t="shared" si="0"/>
        <v/>
      </c>
    </row>
    <row r="1211" spans="1:9" ht="14">
      <c r="A1211" s="103" t="s">
        <v>237</v>
      </c>
      <c r="B1211" s="107" t="s">
        <v>1675</v>
      </c>
      <c r="C1211" s="103">
        <v>12</v>
      </c>
      <c r="D1211" s="103" t="s">
        <v>625</v>
      </c>
      <c r="E1211" s="104" t="s">
        <v>341</v>
      </c>
      <c r="F1211" s="104" t="s">
        <v>342</v>
      </c>
      <c r="G1211" s="104">
        <v>2</v>
      </c>
      <c r="H1211" s="105" t="str">
        <f>IF($B1211&gt;"''",IF(ISNA(VLOOKUP($B1211,MeetResults!$D:$F,3,0)),"",VLOOKUP($B1211,MeetResults!$D:$F,3,0))&amp;IF(ISNA(VLOOKUP($B1211,MeetResults!$P:$R,3,0)),"",VLOOKUP($B1211,MeetResults!$P:$R,3,0)),"")</f>
        <v/>
      </c>
      <c r="I1211" s="108" t="str">
        <f t="shared" si="0"/>
        <v/>
      </c>
    </row>
    <row r="1212" spans="1:9" ht="14">
      <c r="A1212" s="103" t="s">
        <v>237</v>
      </c>
      <c r="B1212" s="107" t="s">
        <v>1677</v>
      </c>
      <c r="C1212" s="103">
        <v>11</v>
      </c>
      <c r="D1212" s="103" t="s">
        <v>630</v>
      </c>
      <c r="E1212" s="104" t="s">
        <v>341</v>
      </c>
      <c r="F1212" s="104" t="s">
        <v>342</v>
      </c>
      <c r="G1212" s="104">
        <v>2</v>
      </c>
      <c r="H1212" s="105" t="str">
        <f>IF($B1212&gt;"''",IF(ISNA(VLOOKUP($B1212,MeetResults!$D:$F,3,0)),"",VLOOKUP($B1212,MeetResults!$D:$F,3,0))&amp;IF(ISNA(VLOOKUP($B1212,MeetResults!$P:$R,3,0)),"",VLOOKUP($B1212,MeetResults!$P:$R,3,0)),"")</f>
        <v/>
      </c>
      <c r="I1212" s="108" t="str">
        <f t="shared" si="0"/>
        <v/>
      </c>
    </row>
    <row r="1213" spans="1:9" ht="14">
      <c r="A1213" s="103" t="s">
        <v>237</v>
      </c>
      <c r="B1213" s="107" t="s">
        <v>1678</v>
      </c>
      <c r="C1213" s="103">
        <v>15</v>
      </c>
      <c r="D1213" s="103" t="s">
        <v>625</v>
      </c>
      <c r="E1213" s="104" t="s">
        <v>252</v>
      </c>
      <c r="F1213" s="104" t="s">
        <v>252</v>
      </c>
      <c r="G1213" s="104">
        <v>2</v>
      </c>
      <c r="H1213" s="105" t="str">
        <f>IF($B1213&gt;"''",IF(ISNA(VLOOKUP($B1213,MeetResults!$D:$F,3,0)),"",VLOOKUP($B1213,MeetResults!$D:$F,3,0))&amp;IF(ISNA(VLOOKUP($B1213,MeetResults!$P:$R,3,0)),"",VLOOKUP($B1213,MeetResults!$P:$R,3,0)),"")</f>
        <v/>
      </c>
      <c r="I1213" s="108" t="str">
        <f t="shared" si="0"/>
        <v/>
      </c>
    </row>
    <row r="1214" spans="1:9" ht="14">
      <c r="A1214" s="103" t="s">
        <v>237</v>
      </c>
      <c r="B1214" s="107" t="s">
        <v>1679</v>
      </c>
      <c r="C1214" s="103">
        <v>15</v>
      </c>
      <c r="D1214" s="103" t="s">
        <v>625</v>
      </c>
      <c r="E1214" s="104" t="s">
        <v>252</v>
      </c>
      <c r="F1214" s="104" t="s">
        <v>252</v>
      </c>
      <c r="G1214" s="104">
        <v>2</v>
      </c>
      <c r="H1214" s="105" t="str">
        <f>IF($B1214&gt;"''",IF(ISNA(VLOOKUP($B1214,MeetResults!$D:$F,3,0)),"",VLOOKUP($B1214,MeetResults!$D:$F,3,0))&amp;IF(ISNA(VLOOKUP($B1214,MeetResults!$P:$R,3,0)),"",VLOOKUP($B1214,MeetResults!$P:$R,3,0)),"")</f>
        <v/>
      </c>
      <c r="I1214" s="108" t="str">
        <f t="shared" si="0"/>
        <v/>
      </c>
    </row>
    <row r="1215" spans="1:9" ht="14">
      <c r="A1215" s="103" t="s">
        <v>237</v>
      </c>
      <c r="B1215" s="107" t="s">
        <v>1680</v>
      </c>
      <c r="C1215" s="103">
        <v>16</v>
      </c>
      <c r="D1215" s="103" t="s">
        <v>625</v>
      </c>
      <c r="E1215" s="104" t="s">
        <v>252</v>
      </c>
      <c r="F1215" s="104" t="s">
        <v>252</v>
      </c>
      <c r="G1215" s="104">
        <v>2</v>
      </c>
      <c r="H1215" s="105" t="str">
        <f>IF($B1215&gt;"''",IF(ISNA(VLOOKUP($B1215,MeetResults!$D:$F,3,0)),"",VLOOKUP($B1215,MeetResults!$D:$F,3,0))&amp;IF(ISNA(VLOOKUP($B1215,MeetResults!$P:$R,3,0)),"",VLOOKUP($B1215,MeetResults!$P:$R,3,0)),"")</f>
        <v/>
      </c>
      <c r="I1215" s="108" t="str">
        <f t="shared" si="0"/>
        <v/>
      </c>
    </row>
    <row r="1216" spans="1:9" ht="14">
      <c r="A1216" s="103" t="s">
        <v>237</v>
      </c>
      <c r="B1216" s="107" t="s">
        <v>1681</v>
      </c>
      <c r="C1216" s="103">
        <v>15</v>
      </c>
      <c r="D1216" s="103" t="s">
        <v>630</v>
      </c>
      <c r="E1216" s="104" t="s">
        <v>252</v>
      </c>
      <c r="F1216" s="104" t="s">
        <v>252</v>
      </c>
      <c r="G1216" s="104">
        <v>2</v>
      </c>
      <c r="H1216" s="105" t="str">
        <f>IF($B1216&gt;"''",IF(ISNA(VLOOKUP($B1216,MeetResults!$D:$F,3,0)),"",VLOOKUP($B1216,MeetResults!$D:$F,3,0))&amp;IF(ISNA(VLOOKUP($B1216,MeetResults!$P:$R,3,0)),"",VLOOKUP($B1216,MeetResults!$P:$R,3,0)),"")</f>
        <v/>
      </c>
      <c r="I1216" s="108" t="str">
        <f t="shared" si="0"/>
        <v/>
      </c>
    </row>
    <row r="1217" spans="1:9" ht="14">
      <c r="A1217" s="103" t="s">
        <v>240</v>
      </c>
      <c r="B1217" s="107" t="s">
        <v>1682</v>
      </c>
      <c r="C1217" s="103">
        <v>8</v>
      </c>
      <c r="D1217" s="103" t="s">
        <v>625</v>
      </c>
      <c r="E1217" s="104" t="s">
        <v>174</v>
      </c>
      <c r="F1217" s="104" t="s">
        <v>341</v>
      </c>
      <c r="G1217" s="104">
        <v>8</v>
      </c>
      <c r="H1217" s="105" t="str">
        <f>IF($B1217&gt;"''",IF(ISNA(VLOOKUP($B1217,MeetResults!$D:$F,3,0)),"",VLOOKUP($B1217,MeetResults!$D:$F,3,0))&amp;IF(ISNA(VLOOKUP($B1217,MeetResults!$P:$R,3,0)),"",VLOOKUP($B1217,MeetResults!$P:$R,3,0)),"")</f>
        <v/>
      </c>
      <c r="I1217" s="108" t="str">
        <f t="shared" si="0"/>
        <v/>
      </c>
    </row>
    <row r="1218" spans="1:9" ht="14">
      <c r="A1218" s="103" t="s">
        <v>240</v>
      </c>
      <c r="B1218" s="107" t="s">
        <v>1683</v>
      </c>
      <c r="C1218" s="103">
        <v>6</v>
      </c>
      <c r="D1218" s="103" t="s">
        <v>625</v>
      </c>
      <c r="E1218" s="104" t="s">
        <v>174</v>
      </c>
      <c r="F1218" s="104" t="s">
        <v>341</v>
      </c>
      <c r="G1218" s="104">
        <v>8</v>
      </c>
      <c r="H1218" s="105" t="str">
        <f>IF($B1218&gt;"''",IF(ISNA(VLOOKUP($B1218,MeetResults!$D:$F,3,0)),"",VLOOKUP($B1218,MeetResults!$D:$F,3,0))&amp;IF(ISNA(VLOOKUP($B1218,MeetResults!$P:$R,3,0)),"",VLOOKUP($B1218,MeetResults!$P:$R,3,0)),"")</f>
        <v/>
      </c>
      <c r="I1218" s="105" t="str">
        <f t="shared" si="0"/>
        <v/>
      </c>
    </row>
    <row r="1219" spans="1:9" ht="14">
      <c r="A1219" s="103" t="s">
        <v>240</v>
      </c>
      <c r="B1219" s="107" t="s">
        <v>1684</v>
      </c>
      <c r="C1219" s="103">
        <v>10</v>
      </c>
      <c r="D1219" s="103" t="s">
        <v>625</v>
      </c>
      <c r="E1219" s="104" t="s">
        <v>174</v>
      </c>
      <c r="F1219" s="104" t="s">
        <v>341</v>
      </c>
      <c r="G1219" s="104">
        <v>8</v>
      </c>
      <c r="H1219" s="105" t="str">
        <f>IF($B1219&gt;"''",IF(ISNA(VLOOKUP($B1219,MeetResults!$D:$F,3,0)),"",VLOOKUP($B1219,MeetResults!$D:$F,3,0))&amp;IF(ISNA(VLOOKUP($B1219,MeetResults!$P:$R,3,0)),"",VLOOKUP($B1219,MeetResults!$P:$R,3,0)),"")</f>
        <v/>
      </c>
      <c r="I1219" s="108" t="str">
        <f t="shared" si="0"/>
        <v/>
      </c>
    </row>
    <row r="1220" spans="1:9" ht="14">
      <c r="A1220" s="103" t="s">
        <v>240</v>
      </c>
      <c r="B1220" s="107" t="s">
        <v>1685</v>
      </c>
      <c r="C1220" s="103">
        <v>7</v>
      </c>
      <c r="D1220" s="103" t="s">
        <v>625</v>
      </c>
      <c r="E1220" s="104" t="s">
        <v>174</v>
      </c>
      <c r="F1220" s="104" t="s">
        <v>341</v>
      </c>
      <c r="G1220" s="104">
        <v>8</v>
      </c>
      <c r="H1220" s="105" t="str">
        <f>IF($B1220&gt;"''",IF(ISNA(VLOOKUP($B1220,MeetResults!$D:$F,3,0)),"",VLOOKUP($B1220,MeetResults!$D:$F,3,0))&amp;IF(ISNA(VLOOKUP($B1220,MeetResults!$P:$R,3,0)),"",VLOOKUP($B1220,MeetResults!$P:$R,3,0)),"")</f>
        <v/>
      </c>
      <c r="I1220" s="108" t="str">
        <f t="shared" si="0"/>
        <v/>
      </c>
    </row>
    <row r="1221" spans="1:9" ht="14">
      <c r="A1221" s="103" t="s">
        <v>240</v>
      </c>
      <c r="B1221" s="107" t="s">
        <v>1687</v>
      </c>
      <c r="C1221" s="103">
        <v>10</v>
      </c>
      <c r="D1221" s="103" t="s">
        <v>630</v>
      </c>
      <c r="E1221" s="104" t="s">
        <v>174</v>
      </c>
      <c r="F1221" s="104" t="s">
        <v>341</v>
      </c>
      <c r="G1221" s="104">
        <v>8</v>
      </c>
      <c r="H1221" s="105" t="str">
        <f>IF($B1221&gt;"''",IF(ISNA(VLOOKUP($B1221,MeetResults!$D:$F,3,0)),"",VLOOKUP($B1221,MeetResults!$D:$F,3,0))&amp;IF(ISNA(VLOOKUP($B1221,MeetResults!$P:$R,3,0)),"",VLOOKUP($B1221,MeetResults!$P:$R,3,0)),"")</f>
        <v/>
      </c>
      <c r="I1221" s="108" t="str">
        <f t="shared" si="0"/>
        <v/>
      </c>
    </row>
    <row r="1222" spans="1:9" ht="14">
      <c r="A1222" s="103" t="s">
        <v>240</v>
      </c>
      <c r="B1222" s="107" t="s">
        <v>1688</v>
      </c>
      <c r="C1222" s="103">
        <v>13</v>
      </c>
      <c r="D1222" s="103" t="s">
        <v>625</v>
      </c>
      <c r="E1222" s="104" t="s">
        <v>342</v>
      </c>
      <c r="F1222" s="104" t="s">
        <v>252</v>
      </c>
      <c r="G1222" s="104">
        <v>8</v>
      </c>
      <c r="H1222" s="105" t="str">
        <f>IF($B1222&gt;"''",IF(ISNA(VLOOKUP($B1222,MeetResults!$D:$F,3,0)),"",VLOOKUP($B1222,MeetResults!$D:$F,3,0))&amp;IF(ISNA(VLOOKUP($B1222,MeetResults!$P:$R,3,0)),"",VLOOKUP($B1222,MeetResults!$P:$R,3,0)),"")</f>
        <v/>
      </c>
      <c r="I1222" s="108" t="str">
        <f t="shared" si="0"/>
        <v/>
      </c>
    </row>
    <row r="1223" spans="1:9" ht="14">
      <c r="A1223" s="103" t="s">
        <v>240</v>
      </c>
      <c r="B1223" s="107" t="s">
        <v>1689</v>
      </c>
      <c r="C1223" s="103">
        <v>13</v>
      </c>
      <c r="D1223" s="103" t="s">
        <v>630</v>
      </c>
      <c r="E1223" s="104" t="s">
        <v>342</v>
      </c>
      <c r="F1223" s="104" t="s">
        <v>252</v>
      </c>
      <c r="G1223" s="104">
        <v>8</v>
      </c>
      <c r="H1223" s="105" t="str">
        <f>IF($B1223&gt;"''",IF(ISNA(VLOOKUP($B1223,MeetResults!$D:$F,3,0)),"",VLOOKUP($B1223,MeetResults!$D:$F,3,0))&amp;IF(ISNA(VLOOKUP($B1223,MeetResults!$P:$R,3,0)),"",VLOOKUP($B1223,MeetResults!$P:$R,3,0)),"")</f>
        <v/>
      </c>
      <c r="I1223" s="108" t="str">
        <f t="shared" si="0"/>
        <v/>
      </c>
    </row>
    <row r="1224" spans="1:9" ht="14">
      <c r="A1224" s="103" t="s">
        <v>240</v>
      </c>
      <c r="B1224" s="107" t="s">
        <v>1690</v>
      </c>
      <c r="C1224" s="103">
        <v>13</v>
      </c>
      <c r="D1224" s="103" t="s">
        <v>630</v>
      </c>
      <c r="E1224" s="104" t="s">
        <v>342</v>
      </c>
      <c r="F1224" s="104" t="s">
        <v>252</v>
      </c>
      <c r="G1224" s="104">
        <v>8</v>
      </c>
      <c r="H1224" s="105" t="str">
        <f>IF($B1224&gt;"''",IF(ISNA(VLOOKUP($B1224,MeetResults!$D:$F,3,0)),"",VLOOKUP($B1224,MeetResults!$D:$F,3,0))&amp;IF(ISNA(VLOOKUP($B1224,MeetResults!$P:$R,3,0)),"",VLOOKUP($B1224,MeetResults!$P:$R,3,0)),"")</f>
        <v/>
      </c>
      <c r="I1224" s="106" t="str">
        <f t="shared" si="0"/>
        <v/>
      </c>
    </row>
    <row r="1225" spans="1:9" ht="14">
      <c r="A1225" s="103" t="s">
        <v>240</v>
      </c>
      <c r="B1225" s="107" t="s">
        <v>1691</v>
      </c>
      <c r="C1225" s="103">
        <v>11</v>
      </c>
      <c r="D1225" s="103" t="s">
        <v>625</v>
      </c>
      <c r="E1225" s="104" t="s">
        <v>341</v>
      </c>
      <c r="F1225" s="104" t="s">
        <v>342</v>
      </c>
      <c r="G1225" s="104">
        <v>8</v>
      </c>
      <c r="H1225" s="105" t="str">
        <f>IF($B1225&gt;"''",IF(ISNA(VLOOKUP($B1225,MeetResults!$D:$F,3,0)),"",VLOOKUP($B1225,MeetResults!$D:$F,3,0))&amp;IF(ISNA(VLOOKUP($B1225,MeetResults!$P:$R,3,0)),"",VLOOKUP($B1225,MeetResults!$P:$R,3,0)),"")</f>
        <v/>
      </c>
      <c r="I1225" s="106" t="str">
        <f t="shared" si="0"/>
        <v/>
      </c>
    </row>
    <row r="1226" spans="1:9" ht="14">
      <c r="A1226" s="103" t="s">
        <v>240</v>
      </c>
      <c r="B1226" s="107" t="s">
        <v>1692</v>
      </c>
      <c r="C1226" s="103">
        <v>12</v>
      </c>
      <c r="D1226" s="103" t="s">
        <v>625</v>
      </c>
      <c r="E1226" s="104" t="s">
        <v>341</v>
      </c>
      <c r="F1226" s="104" t="s">
        <v>342</v>
      </c>
      <c r="G1226" s="104">
        <v>8</v>
      </c>
      <c r="H1226" s="105" t="str">
        <f>IF($B1226&gt;"''",IF(ISNA(VLOOKUP($B1226,MeetResults!$D:$F,3,0)),"",VLOOKUP($B1226,MeetResults!$D:$F,3,0))&amp;IF(ISNA(VLOOKUP($B1226,MeetResults!$P:$R,3,0)),"",VLOOKUP($B1226,MeetResults!$P:$R,3,0)),"")</f>
        <v/>
      </c>
      <c r="I1226" s="106" t="str">
        <f t="shared" si="0"/>
        <v/>
      </c>
    </row>
    <row r="1227" spans="1:9" ht="14">
      <c r="A1227" s="103" t="s">
        <v>240</v>
      </c>
      <c r="B1227" s="107" t="s">
        <v>1693</v>
      </c>
      <c r="C1227" s="103">
        <v>12</v>
      </c>
      <c r="D1227" s="103" t="s">
        <v>625</v>
      </c>
      <c r="E1227" s="104" t="s">
        <v>341</v>
      </c>
      <c r="F1227" s="104" t="s">
        <v>342</v>
      </c>
      <c r="G1227" s="104">
        <v>8</v>
      </c>
      <c r="H1227" s="105" t="str">
        <f>IF($B1227&gt;"''",IF(ISNA(VLOOKUP($B1227,MeetResults!$D:$F,3,0)),"",VLOOKUP($B1227,MeetResults!$D:$F,3,0))&amp;IF(ISNA(VLOOKUP($B1227,MeetResults!$P:$R,3,0)),"",VLOOKUP($B1227,MeetResults!$P:$R,3,0)),"")</f>
        <v/>
      </c>
      <c r="I1227" s="108" t="str">
        <f t="shared" si="0"/>
        <v/>
      </c>
    </row>
    <row r="1228" spans="1:9" ht="14">
      <c r="A1228" s="103" t="s">
        <v>240</v>
      </c>
      <c r="B1228" s="107" t="s">
        <v>1694</v>
      </c>
      <c r="C1228" s="103">
        <v>12</v>
      </c>
      <c r="D1228" s="103" t="s">
        <v>625</v>
      </c>
      <c r="E1228" s="104" t="s">
        <v>341</v>
      </c>
      <c r="F1228" s="104" t="s">
        <v>342</v>
      </c>
      <c r="G1228" s="104">
        <v>8</v>
      </c>
      <c r="H1228" s="105" t="str">
        <f>IF($B1228&gt;"''",IF(ISNA(VLOOKUP($B1228,MeetResults!$D:$F,3,0)),"",VLOOKUP($B1228,MeetResults!$D:$F,3,0))&amp;IF(ISNA(VLOOKUP($B1228,MeetResults!$P:$R,3,0)),"",VLOOKUP($B1228,MeetResults!$P:$R,3,0)),"")</f>
        <v/>
      </c>
      <c r="I1228" s="105" t="str">
        <f t="shared" si="0"/>
        <v/>
      </c>
    </row>
    <row r="1229" spans="1:9" ht="14">
      <c r="A1229" s="103" t="s">
        <v>240</v>
      </c>
      <c r="B1229" s="107" t="s">
        <v>1695</v>
      </c>
      <c r="C1229" s="103">
        <v>11</v>
      </c>
      <c r="D1229" s="103" t="s">
        <v>630</v>
      </c>
      <c r="E1229" s="104" t="s">
        <v>341</v>
      </c>
      <c r="F1229" s="104" t="s">
        <v>342</v>
      </c>
      <c r="G1229" s="104">
        <v>8</v>
      </c>
      <c r="H1229" s="105" t="str">
        <f>IF($B1229&gt;"''",IF(ISNA(VLOOKUP($B1229,MeetResults!$D:$F,3,0)),"",VLOOKUP($B1229,MeetResults!$D:$F,3,0))&amp;IF(ISNA(VLOOKUP($B1229,MeetResults!$P:$R,3,0)),"",VLOOKUP($B1229,MeetResults!$P:$R,3,0)),"")</f>
        <v/>
      </c>
      <c r="I1229" s="108" t="str">
        <f t="shared" si="0"/>
        <v/>
      </c>
    </row>
    <row r="1230" spans="1:9" ht="14">
      <c r="A1230" s="103" t="s">
        <v>240</v>
      </c>
      <c r="B1230" s="107" t="s">
        <v>1686</v>
      </c>
      <c r="C1230" s="103">
        <v>11</v>
      </c>
      <c r="D1230" s="103" t="s">
        <v>630</v>
      </c>
      <c r="E1230" s="104" t="s">
        <v>341</v>
      </c>
      <c r="F1230" s="104" t="s">
        <v>342</v>
      </c>
      <c r="G1230" s="104">
        <v>8</v>
      </c>
      <c r="H1230" s="105" t="str">
        <f>IF($B1230&gt;"''",IF(ISNA(VLOOKUP($B1230,MeetResults!$D:$F,3,0)),"",VLOOKUP($B1230,MeetResults!$D:$F,3,0))&amp;IF(ISNA(VLOOKUP($B1230,MeetResults!$P:$R,3,0)),"",VLOOKUP($B1230,MeetResults!$P:$R,3,0)),"")</f>
        <v/>
      </c>
      <c r="I1230" s="108" t="str">
        <f t="shared" si="0"/>
        <v/>
      </c>
    </row>
    <row r="1231" spans="1:9" ht="14">
      <c r="A1231" s="103" t="s">
        <v>240</v>
      </c>
      <c r="B1231" s="107" t="s">
        <v>1696</v>
      </c>
      <c r="C1231" s="103">
        <v>18</v>
      </c>
      <c r="D1231" s="103" t="s">
        <v>625</v>
      </c>
      <c r="E1231" s="104" t="s">
        <v>252</v>
      </c>
      <c r="F1231" s="104" t="s">
        <v>252</v>
      </c>
      <c r="G1231" s="104">
        <v>8</v>
      </c>
      <c r="H1231" s="105" t="str">
        <f>IF($B1231&gt;"''",IF(ISNA(VLOOKUP($B1231,MeetResults!$D:$F,3,0)),"",VLOOKUP($B1231,MeetResults!$D:$F,3,0))&amp;IF(ISNA(VLOOKUP($B1231,MeetResults!$P:$R,3,0)),"",VLOOKUP($B1231,MeetResults!$P:$R,3,0)),"")</f>
        <v/>
      </c>
      <c r="I1231" s="108" t="str">
        <f t="shared" si="0"/>
        <v/>
      </c>
    </row>
    <row r="1232" spans="1:9" ht="14">
      <c r="A1232" s="103" t="s">
        <v>240</v>
      </c>
      <c r="B1232" s="107" t="s">
        <v>1697</v>
      </c>
      <c r="C1232" s="103">
        <v>15</v>
      </c>
      <c r="D1232" s="103" t="s">
        <v>630</v>
      </c>
      <c r="E1232" s="104" t="s">
        <v>252</v>
      </c>
      <c r="F1232" s="104" t="s">
        <v>252</v>
      </c>
      <c r="G1232" s="104">
        <v>8</v>
      </c>
      <c r="H1232" s="105" t="str">
        <f>IF($B1232&gt;"''",IF(ISNA(VLOOKUP($B1232,MeetResults!$D:$F,3,0)),"",VLOOKUP($B1232,MeetResults!$D:$F,3,0))&amp;IF(ISNA(VLOOKUP($B1232,MeetResults!$P:$R,3,0)),"",VLOOKUP($B1232,MeetResults!$P:$R,3,0)),"")</f>
        <v/>
      </c>
      <c r="I1232" s="108" t="str">
        <f t="shared" si="0"/>
        <v/>
      </c>
    </row>
    <row r="1233" spans="1:9" ht="14">
      <c r="A1233" s="103" t="s">
        <v>240</v>
      </c>
      <c r="B1233" s="107" t="s">
        <v>1698</v>
      </c>
      <c r="C1233" s="103">
        <v>15</v>
      </c>
      <c r="D1233" s="103" t="s">
        <v>630</v>
      </c>
      <c r="E1233" s="104" t="s">
        <v>252</v>
      </c>
      <c r="F1233" s="104" t="s">
        <v>252</v>
      </c>
      <c r="G1233" s="104">
        <v>8</v>
      </c>
      <c r="H1233" s="105" t="str">
        <f>IF($B1233&gt;"''",IF(ISNA(VLOOKUP($B1233,MeetResults!$D:$F,3,0)),"",VLOOKUP($B1233,MeetResults!$D:$F,3,0))&amp;IF(ISNA(VLOOKUP($B1233,MeetResults!$P:$R,3,0)),"",VLOOKUP($B1233,MeetResults!$P:$R,3,0)),"")</f>
        <v/>
      </c>
      <c r="I1233" s="108" t="str">
        <f t="shared" si="0"/>
        <v/>
      </c>
    </row>
    <row r="1234" spans="1:9" ht="14">
      <c r="A1234" s="103" t="s">
        <v>242</v>
      </c>
      <c r="B1234" s="107" t="s">
        <v>1699</v>
      </c>
      <c r="C1234" s="103">
        <v>8</v>
      </c>
      <c r="D1234" s="103" t="s">
        <v>625</v>
      </c>
      <c r="E1234" s="104" t="s">
        <v>174</v>
      </c>
      <c r="F1234" s="104" t="s">
        <v>341</v>
      </c>
      <c r="G1234" s="104">
        <v>2</v>
      </c>
      <c r="H1234" s="105" t="str">
        <f>IF($B1234&gt;"''",IF(ISNA(VLOOKUP($B1234,MeetResults!$D:$F,3,0)),"",VLOOKUP($B1234,MeetResults!$D:$F,3,0))&amp;IF(ISNA(VLOOKUP($B1234,MeetResults!$P:$R,3,0)),"",VLOOKUP($B1234,MeetResults!$P:$R,3,0)),"")</f>
        <v/>
      </c>
      <c r="I1234" s="105" t="str">
        <f t="shared" si="0"/>
        <v/>
      </c>
    </row>
    <row r="1235" spans="1:9" ht="14">
      <c r="A1235" s="103" t="s">
        <v>242</v>
      </c>
      <c r="B1235" s="107" t="s">
        <v>1700</v>
      </c>
      <c r="C1235" s="103">
        <v>7</v>
      </c>
      <c r="D1235" s="103" t="s">
        <v>625</v>
      </c>
      <c r="E1235" s="104" t="s">
        <v>174</v>
      </c>
      <c r="F1235" s="104" t="s">
        <v>341</v>
      </c>
      <c r="G1235" s="104">
        <v>2</v>
      </c>
      <c r="H1235" s="105" t="str">
        <f>IF($B1235&gt;"''",IF(ISNA(VLOOKUP($B1235,MeetResults!$D:$F,3,0)),"",VLOOKUP($B1235,MeetResults!$D:$F,3,0))&amp;IF(ISNA(VLOOKUP($B1235,MeetResults!$P:$R,3,0)),"",VLOOKUP($B1235,MeetResults!$P:$R,3,0)),"")</f>
        <v/>
      </c>
      <c r="I1235" s="105" t="str">
        <f t="shared" si="0"/>
        <v/>
      </c>
    </row>
    <row r="1236" spans="1:9" ht="14">
      <c r="A1236" s="103" t="s">
        <v>242</v>
      </c>
      <c r="B1236" s="107" t="s">
        <v>1701</v>
      </c>
      <c r="C1236" s="103">
        <v>9</v>
      </c>
      <c r="D1236" s="103" t="s">
        <v>625</v>
      </c>
      <c r="E1236" s="104" t="s">
        <v>174</v>
      </c>
      <c r="F1236" s="104" t="s">
        <v>341</v>
      </c>
      <c r="G1236" s="104">
        <v>2</v>
      </c>
      <c r="H1236" s="105" t="str">
        <f>IF($B1236&gt;"''",IF(ISNA(VLOOKUP($B1236,MeetResults!$D:$F,3,0)),"",VLOOKUP($B1236,MeetResults!$D:$F,3,0))&amp;IF(ISNA(VLOOKUP($B1236,MeetResults!$P:$R,3,0)),"",VLOOKUP($B1236,MeetResults!$P:$R,3,0)),"")</f>
        <v/>
      </c>
      <c r="I1236" s="108" t="str">
        <f t="shared" si="0"/>
        <v/>
      </c>
    </row>
    <row r="1237" spans="1:9" ht="14">
      <c r="A1237" s="103" t="s">
        <v>242</v>
      </c>
      <c r="B1237" s="107" t="s">
        <v>1702</v>
      </c>
      <c r="C1237" s="103">
        <v>8</v>
      </c>
      <c r="D1237" s="103" t="s">
        <v>625</v>
      </c>
      <c r="E1237" s="104" t="s">
        <v>174</v>
      </c>
      <c r="F1237" s="104" t="s">
        <v>341</v>
      </c>
      <c r="G1237" s="104">
        <v>2</v>
      </c>
      <c r="H1237" s="105" t="str">
        <f>IF($B1237&gt;"''",IF(ISNA(VLOOKUP($B1237,MeetResults!$D:$F,3,0)),"",VLOOKUP($B1237,MeetResults!$D:$F,3,0))&amp;IF(ISNA(VLOOKUP($B1237,MeetResults!$P:$R,3,0)),"",VLOOKUP($B1237,MeetResults!$P:$R,3,0)),"")</f>
        <v/>
      </c>
      <c r="I1237" s="108" t="str">
        <f t="shared" si="0"/>
        <v/>
      </c>
    </row>
    <row r="1238" spans="1:9" ht="14">
      <c r="A1238" s="103" t="s">
        <v>242</v>
      </c>
      <c r="B1238" s="107" t="s">
        <v>1703</v>
      </c>
      <c r="C1238" s="103">
        <v>10</v>
      </c>
      <c r="D1238" s="103" t="s">
        <v>625</v>
      </c>
      <c r="E1238" s="104" t="s">
        <v>174</v>
      </c>
      <c r="F1238" s="104" t="s">
        <v>341</v>
      </c>
      <c r="G1238" s="104">
        <v>2</v>
      </c>
      <c r="H1238" s="105" t="str">
        <f>IF($B1238&gt;"''",IF(ISNA(VLOOKUP($B1238,MeetResults!$D:$F,3,0)),"",VLOOKUP($B1238,MeetResults!$D:$F,3,0))&amp;IF(ISNA(VLOOKUP($B1238,MeetResults!$P:$R,3,0)),"",VLOOKUP($B1238,MeetResults!$P:$R,3,0)),"")</f>
        <v/>
      </c>
      <c r="I1238" s="106" t="str">
        <f t="shared" si="0"/>
        <v/>
      </c>
    </row>
    <row r="1239" spans="1:9" ht="14">
      <c r="A1239" s="103" t="s">
        <v>242</v>
      </c>
      <c r="B1239" s="107" t="s">
        <v>1704</v>
      </c>
      <c r="C1239" s="103">
        <v>9</v>
      </c>
      <c r="D1239" s="103" t="s">
        <v>625</v>
      </c>
      <c r="E1239" s="104" t="s">
        <v>174</v>
      </c>
      <c r="F1239" s="104" t="s">
        <v>341</v>
      </c>
      <c r="G1239" s="104">
        <v>2</v>
      </c>
      <c r="H1239" s="105" t="str">
        <f>IF($B1239&gt;"''",IF(ISNA(VLOOKUP($B1239,MeetResults!$D:$F,3,0)),"",VLOOKUP($B1239,MeetResults!$D:$F,3,0))&amp;IF(ISNA(VLOOKUP($B1239,MeetResults!$P:$R,3,0)),"",VLOOKUP($B1239,MeetResults!$P:$R,3,0)),"")</f>
        <v/>
      </c>
      <c r="I1239" s="108" t="str">
        <f t="shared" si="0"/>
        <v/>
      </c>
    </row>
    <row r="1240" spans="1:9" ht="14">
      <c r="A1240" s="103" t="s">
        <v>242</v>
      </c>
      <c r="B1240" s="107" t="s">
        <v>1705</v>
      </c>
      <c r="C1240" s="103">
        <v>7</v>
      </c>
      <c r="D1240" s="103" t="s">
        <v>630</v>
      </c>
      <c r="E1240" s="104" t="s">
        <v>174</v>
      </c>
      <c r="F1240" s="104" t="s">
        <v>341</v>
      </c>
      <c r="G1240" s="104">
        <v>2</v>
      </c>
      <c r="H1240" s="105" t="str">
        <f>IF($B1240&gt;"''",IF(ISNA(VLOOKUP($B1240,MeetResults!$D:$F,3,0)),"",VLOOKUP($B1240,MeetResults!$D:$F,3,0))&amp;IF(ISNA(VLOOKUP($B1240,MeetResults!$P:$R,3,0)),"",VLOOKUP($B1240,MeetResults!$P:$R,3,0)),"")</f>
        <v/>
      </c>
      <c r="I1240" s="108" t="str">
        <f t="shared" si="0"/>
        <v/>
      </c>
    </row>
    <row r="1241" spans="1:9" ht="14">
      <c r="A1241" s="103" t="s">
        <v>242</v>
      </c>
      <c r="B1241" s="107" t="s">
        <v>1706</v>
      </c>
      <c r="C1241" s="103">
        <v>9</v>
      </c>
      <c r="D1241" s="103" t="s">
        <v>630</v>
      </c>
      <c r="E1241" s="104" t="s">
        <v>174</v>
      </c>
      <c r="F1241" s="104" t="s">
        <v>341</v>
      </c>
      <c r="G1241" s="104">
        <v>2</v>
      </c>
      <c r="H1241" s="105" t="str">
        <f>IF($B1241&gt;"''",IF(ISNA(VLOOKUP($B1241,MeetResults!$D:$F,3,0)),"",VLOOKUP($B1241,MeetResults!$D:$F,3,0))&amp;IF(ISNA(VLOOKUP($B1241,MeetResults!$P:$R,3,0)),"",VLOOKUP($B1241,MeetResults!$P:$R,3,0)),"")</f>
        <v/>
      </c>
      <c r="I1241" s="108" t="str">
        <f t="shared" si="0"/>
        <v/>
      </c>
    </row>
    <row r="1242" spans="1:9" ht="14">
      <c r="A1242" s="103" t="s">
        <v>242</v>
      </c>
      <c r="B1242" s="107" t="s">
        <v>1707</v>
      </c>
      <c r="C1242" s="103">
        <v>8</v>
      </c>
      <c r="D1242" s="103" t="s">
        <v>630</v>
      </c>
      <c r="E1242" s="104" t="s">
        <v>174</v>
      </c>
      <c r="F1242" s="104" t="s">
        <v>341</v>
      </c>
      <c r="G1242" s="104">
        <v>2</v>
      </c>
      <c r="H1242" s="105" t="str">
        <f>IF($B1242&gt;"''",IF(ISNA(VLOOKUP($B1242,MeetResults!$D:$F,3,0)),"",VLOOKUP($B1242,MeetResults!$D:$F,3,0))&amp;IF(ISNA(VLOOKUP($B1242,MeetResults!$P:$R,3,0)),"",VLOOKUP($B1242,MeetResults!$P:$R,3,0)),"")</f>
        <v/>
      </c>
      <c r="I1242" s="108" t="str">
        <f t="shared" si="0"/>
        <v/>
      </c>
    </row>
    <row r="1243" spans="1:9" ht="14">
      <c r="A1243" s="103" t="s">
        <v>242</v>
      </c>
      <c r="B1243" s="107" t="s">
        <v>1708</v>
      </c>
      <c r="C1243" s="103">
        <v>9</v>
      </c>
      <c r="D1243" s="103" t="s">
        <v>630</v>
      </c>
      <c r="E1243" s="104" t="s">
        <v>174</v>
      </c>
      <c r="F1243" s="104" t="s">
        <v>341</v>
      </c>
      <c r="G1243" s="104">
        <v>2</v>
      </c>
      <c r="H1243" s="105" t="str">
        <f>IF($B1243&gt;"''",IF(ISNA(VLOOKUP($B1243,MeetResults!$D:$F,3,0)),"",VLOOKUP($B1243,MeetResults!$D:$F,3,0))&amp;IF(ISNA(VLOOKUP($B1243,MeetResults!$P:$R,3,0)),"",VLOOKUP($B1243,MeetResults!$P:$R,3,0)),"")</f>
        <v/>
      </c>
      <c r="I1243" s="108" t="str">
        <f t="shared" si="0"/>
        <v/>
      </c>
    </row>
    <row r="1244" spans="1:9" ht="14">
      <c r="A1244" s="103" t="s">
        <v>242</v>
      </c>
      <c r="B1244" s="107" t="s">
        <v>1709</v>
      </c>
      <c r="C1244" s="103">
        <v>9</v>
      </c>
      <c r="D1244" s="103" t="s">
        <v>630</v>
      </c>
      <c r="E1244" s="104" t="s">
        <v>174</v>
      </c>
      <c r="F1244" s="104" t="s">
        <v>341</v>
      </c>
      <c r="G1244" s="104">
        <v>2</v>
      </c>
      <c r="H1244" s="105" t="str">
        <f>IF($B1244&gt;"''",IF(ISNA(VLOOKUP($B1244,MeetResults!$D:$F,3,0)),"",VLOOKUP($B1244,MeetResults!$D:$F,3,0))&amp;IF(ISNA(VLOOKUP($B1244,MeetResults!$P:$R,3,0)),"",VLOOKUP($B1244,MeetResults!$P:$R,3,0)),"")</f>
        <v/>
      </c>
      <c r="I1244" s="108" t="str">
        <f t="shared" si="0"/>
        <v/>
      </c>
    </row>
    <row r="1245" spans="1:9" ht="14">
      <c r="A1245" s="103" t="s">
        <v>242</v>
      </c>
      <c r="B1245" s="107" t="s">
        <v>1710</v>
      </c>
      <c r="C1245" s="103">
        <v>8</v>
      </c>
      <c r="D1245" s="103" t="s">
        <v>630</v>
      </c>
      <c r="E1245" s="104" t="s">
        <v>174</v>
      </c>
      <c r="F1245" s="104" t="s">
        <v>341</v>
      </c>
      <c r="G1245" s="104">
        <v>2</v>
      </c>
      <c r="H1245" s="105" t="str">
        <f>IF($B1245&gt;"''",IF(ISNA(VLOOKUP($B1245,MeetResults!$D:$F,3,0)),"",VLOOKUP($B1245,MeetResults!$D:$F,3,0))&amp;IF(ISNA(VLOOKUP($B1245,MeetResults!$P:$R,3,0)),"",VLOOKUP($B1245,MeetResults!$P:$R,3,0)),"")</f>
        <v/>
      </c>
      <c r="I1245" s="108" t="str">
        <f t="shared" si="0"/>
        <v/>
      </c>
    </row>
    <row r="1246" spans="1:9" ht="14">
      <c r="A1246" s="103" t="s">
        <v>242</v>
      </c>
      <c r="B1246" s="107" t="s">
        <v>1711</v>
      </c>
      <c r="C1246" s="103">
        <v>9</v>
      </c>
      <c r="D1246" s="103" t="s">
        <v>630</v>
      </c>
      <c r="E1246" s="104" t="s">
        <v>174</v>
      </c>
      <c r="F1246" s="104" t="s">
        <v>341</v>
      </c>
      <c r="G1246" s="104">
        <v>2</v>
      </c>
      <c r="H1246" s="105" t="str">
        <f>IF($B1246&gt;"''",IF(ISNA(VLOOKUP($B1246,MeetResults!$D:$F,3,0)),"",VLOOKUP($B1246,MeetResults!$D:$F,3,0))&amp;IF(ISNA(VLOOKUP($B1246,MeetResults!$P:$R,3,0)),"",VLOOKUP($B1246,MeetResults!$P:$R,3,0)),"")</f>
        <v/>
      </c>
      <c r="I1246" s="108" t="str">
        <f t="shared" si="0"/>
        <v/>
      </c>
    </row>
    <row r="1247" spans="1:9" ht="14">
      <c r="A1247" s="103" t="s">
        <v>242</v>
      </c>
      <c r="B1247" s="107" t="s">
        <v>1712</v>
      </c>
      <c r="C1247" s="103">
        <v>9</v>
      </c>
      <c r="D1247" s="103" t="s">
        <v>630</v>
      </c>
      <c r="E1247" s="104" t="s">
        <v>174</v>
      </c>
      <c r="F1247" s="104" t="s">
        <v>341</v>
      </c>
      <c r="G1247" s="104">
        <v>2</v>
      </c>
      <c r="H1247" s="105" t="str">
        <f>IF($B1247&gt;"''",IF(ISNA(VLOOKUP($B1247,MeetResults!$D:$F,3,0)),"",VLOOKUP($B1247,MeetResults!$D:$F,3,0))&amp;IF(ISNA(VLOOKUP($B1247,MeetResults!$P:$R,3,0)),"",VLOOKUP($B1247,MeetResults!$P:$R,3,0)),"")</f>
        <v/>
      </c>
      <c r="I1247" s="108" t="str">
        <f t="shared" si="0"/>
        <v/>
      </c>
    </row>
    <row r="1248" spans="1:9" ht="14">
      <c r="A1248" s="103" t="s">
        <v>242</v>
      </c>
      <c r="B1248" s="107" t="s">
        <v>1713</v>
      </c>
      <c r="C1248" s="103">
        <v>13</v>
      </c>
      <c r="D1248" s="103" t="s">
        <v>625</v>
      </c>
      <c r="E1248" s="104" t="s">
        <v>342</v>
      </c>
      <c r="F1248" s="104" t="s">
        <v>252</v>
      </c>
      <c r="G1248" s="104">
        <v>2</v>
      </c>
      <c r="H1248" s="105" t="str">
        <f>IF($B1248&gt;"''",IF(ISNA(VLOOKUP($B1248,MeetResults!$D:$F,3,0)),"",VLOOKUP($B1248,MeetResults!$D:$F,3,0))&amp;IF(ISNA(VLOOKUP($B1248,MeetResults!$P:$R,3,0)),"",VLOOKUP($B1248,MeetResults!$P:$R,3,0)),"")</f>
        <v/>
      </c>
      <c r="I1248" s="108" t="str">
        <f t="shared" si="0"/>
        <v/>
      </c>
    </row>
    <row r="1249" spans="1:9" ht="14">
      <c r="A1249" s="103" t="s">
        <v>242</v>
      </c>
      <c r="B1249" s="107" t="s">
        <v>1714</v>
      </c>
      <c r="C1249" s="103">
        <v>13</v>
      </c>
      <c r="D1249" s="103" t="s">
        <v>630</v>
      </c>
      <c r="E1249" s="104" t="s">
        <v>342</v>
      </c>
      <c r="F1249" s="104" t="s">
        <v>252</v>
      </c>
      <c r="G1249" s="104">
        <v>2</v>
      </c>
      <c r="H1249" s="105" t="str">
        <f>IF($B1249&gt;"''",IF(ISNA(VLOOKUP($B1249,MeetResults!$D:$F,3,0)),"",VLOOKUP($B1249,MeetResults!$D:$F,3,0))&amp;IF(ISNA(VLOOKUP($B1249,MeetResults!$P:$R,3,0)),"",VLOOKUP($B1249,MeetResults!$P:$R,3,0)),"")</f>
        <v/>
      </c>
      <c r="I1249" s="108" t="str">
        <f t="shared" si="0"/>
        <v/>
      </c>
    </row>
    <row r="1250" spans="1:9" ht="14">
      <c r="A1250" s="103" t="s">
        <v>242</v>
      </c>
      <c r="B1250" s="107" t="s">
        <v>1715</v>
      </c>
      <c r="C1250" s="103">
        <v>14</v>
      </c>
      <c r="D1250" s="103" t="s">
        <v>630</v>
      </c>
      <c r="E1250" s="104" t="s">
        <v>342</v>
      </c>
      <c r="F1250" s="104" t="s">
        <v>252</v>
      </c>
      <c r="G1250" s="104">
        <v>2</v>
      </c>
      <c r="H1250" s="105" t="str">
        <f>IF($B1250&gt;"''",IF(ISNA(VLOOKUP($B1250,MeetResults!$D:$F,3,0)),"",VLOOKUP($B1250,MeetResults!$D:$F,3,0))&amp;IF(ISNA(VLOOKUP($B1250,MeetResults!$P:$R,3,0)),"",VLOOKUP($B1250,MeetResults!$P:$R,3,0)),"")</f>
        <v/>
      </c>
      <c r="I1250" s="106" t="str">
        <f t="shared" si="0"/>
        <v/>
      </c>
    </row>
    <row r="1251" spans="1:9" ht="14">
      <c r="A1251" s="103" t="s">
        <v>242</v>
      </c>
      <c r="B1251" s="107" t="s">
        <v>1716</v>
      </c>
      <c r="C1251" s="103">
        <v>11</v>
      </c>
      <c r="D1251" s="103" t="s">
        <v>625</v>
      </c>
      <c r="E1251" s="104" t="s">
        <v>341</v>
      </c>
      <c r="F1251" s="104" t="s">
        <v>342</v>
      </c>
      <c r="G1251" s="104">
        <v>2</v>
      </c>
      <c r="H1251" s="105" t="str">
        <f>IF($B1251&gt;"''",IF(ISNA(VLOOKUP($B1251,MeetResults!$D:$F,3,0)),"",VLOOKUP($B1251,MeetResults!$D:$F,3,0))&amp;IF(ISNA(VLOOKUP($B1251,MeetResults!$P:$R,3,0)),"",VLOOKUP($B1251,MeetResults!$P:$R,3,0)),"")</f>
        <v/>
      </c>
      <c r="I1251" s="108" t="str">
        <f t="shared" si="0"/>
        <v/>
      </c>
    </row>
    <row r="1252" spans="1:9" ht="14">
      <c r="A1252" s="103" t="s">
        <v>242</v>
      </c>
      <c r="B1252" s="107" t="s">
        <v>1717</v>
      </c>
      <c r="C1252" s="103">
        <v>12</v>
      </c>
      <c r="D1252" s="103" t="s">
        <v>625</v>
      </c>
      <c r="E1252" s="104" t="s">
        <v>341</v>
      </c>
      <c r="F1252" s="104" t="s">
        <v>342</v>
      </c>
      <c r="G1252" s="104">
        <v>2</v>
      </c>
      <c r="H1252" s="105" t="str">
        <f>IF($B1252&gt;"''",IF(ISNA(VLOOKUP($B1252,MeetResults!$D:$F,3,0)),"",VLOOKUP($B1252,MeetResults!$D:$F,3,0))&amp;IF(ISNA(VLOOKUP($B1252,MeetResults!$P:$R,3,0)),"",VLOOKUP($B1252,MeetResults!$P:$R,3,0)),"")</f>
        <v/>
      </c>
      <c r="I1252" s="108" t="str">
        <f t="shared" si="0"/>
        <v/>
      </c>
    </row>
    <row r="1253" spans="1:9" ht="14">
      <c r="A1253" s="103" t="s">
        <v>242</v>
      </c>
      <c r="B1253" s="107" t="s">
        <v>1718</v>
      </c>
      <c r="C1253" s="103">
        <v>12</v>
      </c>
      <c r="D1253" s="103" t="s">
        <v>625</v>
      </c>
      <c r="E1253" s="104" t="s">
        <v>341</v>
      </c>
      <c r="F1253" s="104" t="s">
        <v>342</v>
      </c>
      <c r="G1253" s="104">
        <v>2</v>
      </c>
      <c r="H1253" s="105" t="str">
        <f>IF($B1253&gt;"''",IF(ISNA(VLOOKUP($B1253,MeetResults!$D:$F,3,0)),"",VLOOKUP($B1253,MeetResults!$D:$F,3,0))&amp;IF(ISNA(VLOOKUP($B1253,MeetResults!$P:$R,3,0)),"",VLOOKUP($B1253,MeetResults!$P:$R,3,0)),"")</f>
        <v/>
      </c>
      <c r="I1253" s="106" t="str">
        <f t="shared" si="0"/>
        <v/>
      </c>
    </row>
    <row r="1254" spans="1:9" ht="14">
      <c r="A1254" s="103" t="s">
        <v>242</v>
      </c>
      <c r="B1254" s="107" t="s">
        <v>1719</v>
      </c>
      <c r="C1254" s="103">
        <v>11</v>
      </c>
      <c r="D1254" s="103" t="s">
        <v>630</v>
      </c>
      <c r="E1254" s="104" t="s">
        <v>341</v>
      </c>
      <c r="F1254" s="104" t="s">
        <v>342</v>
      </c>
      <c r="G1254" s="104">
        <v>2</v>
      </c>
      <c r="H1254" s="105" t="str">
        <f>IF($B1254&gt;"''",IF(ISNA(VLOOKUP($B1254,MeetResults!$D:$F,3,0)),"",VLOOKUP($B1254,MeetResults!$D:$F,3,0))&amp;IF(ISNA(VLOOKUP($B1254,MeetResults!$P:$R,3,0)),"",VLOOKUP($B1254,MeetResults!$P:$R,3,0)),"")</f>
        <v/>
      </c>
      <c r="I1254" s="108" t="str">
        <f t="shared" si="0"/>
        <v/>
      </c>
    </row>
    <row r="1255" spans="1:9" ht="14">
      <c r="A1255" s="103" t="s">
        <v>242</v>
      </c>
      <c r="B1255" s="107" t="s">
        <v>1720</v>
      </c>
      <c r="C1255" s="103">
        <v>12</v>
      </c>
      <c r="D1255" s="103" t="s">
        <v>630</v>
      </c>
      <c r="E1255" s="104" t="s">
        <v>341</v>
      </c>
      <c r="F1255" s="104" t="s">
        <v>342</v>
      </c>
      <c r="G1255" s="104">
        <v>2</v>
      </c>
      <c r="H1255" s="105" t="str">
        <f>IF($B1255&gt;"''",IF(ISNA(VLOOKUP($B1255,MeetResults!$D:$F,3,0)),"",VLOOKUP($B1255,MeetResults!$D:$F,3,0))&amp;IF(ISNA(VLOOKUP($B1255,MeetResults!$P:$R,3,0)),"",VLOOKUP($B1255,MeetResults!$P:$R,3,0)),"")</f>
        <v/>
      </c>
      <c r="I1255" s="108" t="str">
        <f t="shared" si="0"/>
        <v/>
      </c>
    </row>
    <row r="1256" spans="1:9" ht="14">
      <c r="A1256" s="103" t="s">
        <v>242</v>
      </c>
      <c r="B1256" s="107" t="s">
        <v>1721</v>
      </c>
      <c r="C1256" s="103">
        <v>11</v>
      </c>
      <c r="D1256" s="103" t="s">
        <v>630</v>
      </c>
      <c r="E1256" s="104" t="s">
        <v>341</v>
      </c>
      <c r="F1256" s="104" t="s">
        <v>342</v>
      </c>
      <c r="G1256" s="104">
        <v>2</v>
      </c>
      <c r="H1256" s="105" t="str">
        <f>IF($B1256&gt;"''",IF(ISNA(VLOOKUP($B1256,MeetResults!$D:$F,3,0)),"",VLOOKUP($B1256,MeetResults!$D:$F,3,0))&amp;IF(ISNA(VLOOKUP($B1256,MeetResults!$P:$R,3,0)),"",VLOOKUP($B1256,MeetResults!$P:$R,3,0)),"")</f>
        <v/>
      </c>
      <c r="I1256" s="106" t="str">
        <f t="shared" si="0"/>
        <v/>
      </c>
    </row>
    <row r="1257" spans="1:9" ht="14">
      <c r="A1257" s="103" t="s">
        <v>242</v>
      </c>
      <c r="B1257" s="107" t="s">
        <v>1722</v>
      </c>
      <c r="C1257" s="103">
        <v>16</v>
      </c>
      <c r="D1257" s="103" t="s">
        <v>625</v>
      </c>
      <c r="E1257" s="104" t="s">
        <v>252</v>
      </c>
      <c r="F1257" s="104" t="s">
        <v>252</v>
      </c>
      <c r="G1257" s="104">
        <v>2</v>
      </c>
      <c r="H1257" s="105" t="str">
        <f>IF($B1257&gt;"''",IF(ISNA(VLOOKUP($B1257,MeetResults!$D:$F,3,0)),"",VLOOKUP($B1257,MeetResults!$D:$F,3,0))&amp;IF(ISNA(VLOOKUP($B1257,MeetResults!$P:$R,3,0)),"",VLOOKUP($B1257,MeetResults!$P:$R,3,0)),"")</f>
        <v/>
      </c>
      <c r="I1257" s="106" t="str">
        <f t="shared" si="0"/>
        <v/>
      </c>
    </row>
    <row r="1258" spans="1:9" ht="14">
      <c r="A1258" s="103" t="s">
        <v>242</v>
      </c>
      <c r="B1258" s="107" t="s">
        <v>1723</v>
      </c>
      <c r="C1258" s="103">
        <v>17</v>
      </c>
      <c r="D1258" s="103" t="s">
        <v>625</v>
      </c>
      <c r="E1258" s="104" t="s">
        <v>252</v>
      </c>
      <c r="F1258" s="104" t="s">
        <v>252</v>
      </c>
      <c r="G1258" s="104">
        <v>2</v>
      </c>
      <c r="H1258" s="105" t="str">
        <f>IF($B1258&gt;"''",IF(ISNA(VLOOKUP($B1258,MeetResults!$D:$F,3,0)),"",VLOOKUP($B1258,MeetResults!$D:$F,3,0))&amp;IF(ISNA(VLOOKUP($B1258,MeetResults!$P:$R,3,0)),"",VLOOKUP($B1258,MeetResults!$P:$R,3,0)),"")</f>
        <v/>
      </c>
      <c r="I1258" s="108" t="str">
        <f t="shared" si="0"/>
        <v/>
      </c>
    </row>
    <row r="1259" spans="1:9" ht="14">
      <c r="A1259" s="103" t="s">
        <v>242</v>
      </c>
      <c r="B1259" s="107" t="s">
        <v>1724</v>
      </c>
      <c r="C1259" s="103">
        <v>15</v>
      </c>
      <c r="D1259" s="103" t="s">
        <v>630</v>
      </c>
      <c r="E1259" s="104" t="s">
        <v>252</v>
      </c>
      <c r="F1259" s="104" t="s">
        <v>252</v>
      </c>
      <c r="G1259" s="104">
        <v>2</v>
      </c>
      <c r="H1259" s="105" t="str">
        <f>IF($B1259&gt;"''",IF(ISNA(VLOOKUP($B1259,MeetResults!$D:$F,3,0)),"",VLOOKUP($B1259,MeetResults!$D:$F,3,0))&amp;IF(ISNA(VLOOKUP($B1259,MeetResults!$P:$R,3,0)),"",VLOOKUP($B1259,MeetResults!$P:$R,3,0)),"")</f>
        <v/>
      </c>
      <c r="I1259" s="108" t="str">
        <f t="shared" si="0"/>
        <v/>
      </c>
    </row>
    <row r="1260" spans="1:9" ht="14">
      <c r="A1260" s="103" t="s">
        <v>242</v>
      </c>
      <c r="B1260" s="107" t="s">
        <v>1725</v>
      </c>
      <c r="C1260" s="103">
        <v>16</v>
      </c>
      <c r="D1260" s="103" t="s">
        <v>630</v>
      </c>
      <c r="E1260" s="104" t="s">
        <v>252</v>
      </c>
      <c r="F1260" s="104" t="s">
        <v>252</v>
      </c>
      <c r="G1260" s="104">
        <v>2</v>
      </c>
      <c r="H1260" s="105" t="str">
        <f>IF($B1260&gt;"''",IF(ISNA(VLOOKUP($B1260,MeetResults!$D:$F,3,0)),"",VLOOKUP($B1260,MeetResults!$D:$F,3,0))&amp;IF(ISNA(VLOOKUP($B1260,MeetResults!$P:$R,3,0)),"",VLOOKUP($B1260,MeetResults!$P:$R,3,0)),"")</f>
        <v/>
      </c>
      <c r="I1260" s="108" t="str">
        <f t="shared" si="0"/>
        <v/>
      </c>
    </row>
    <row r="1261" spans="1:9" ht="14">
      <c r="A1261" s="103" t="s">
        <v>242</v>
      </c>
      <c r="B1261" s="107" t="s">
        <v>1726</v>
      </c>
      <c r="C1261" s="103">
        <v>17</v>
      </c>
      <c r="D1261" s="103" t="s">
        <v>630</v>
      </c>
      <c r="E1261" s="104" t="s">
        <v>252</v>
      </c>
      <c r="F1261" s="104" t="s">
        <v>252</v>
      </c>
      <c r="G1261" s="104">
        <v>2</v>
      </c>
      <c r="H1261" s="105" t="str">
        <f>IF($B1261&gt;"''",IF(ISNA(VLOOKUP($B1261,MeetResults!$D:$F,3,0)),"",VLOOKUP($B1261,MeetResults!$D:$F,3,0))&amp;IF(ISNA(VLOOKUP($B1261,MeetResults!$P:$R,3,0)),"",VLOOKUP($B1261,MeetResults!$P:$R,3,0)),"")</f>
        <v/>
      </c>
      <c r="I1261" s="105" t="str">
        <f t="shared" si="0"/>
        <v/>
      </c>
    </row>
    <row r="1262" spans="1:9" ht="14">
      <c r="A1262" s="103" t="s">
        <v>242</v>
      </c>
      <c r="B1262" s="107" t="s">
        <v>1727</v>
      </c>
      <c r="C1262" s="103">
        <v>15</v>
      </c>
      <c r="D1262" s="103" t="s">
        <v>630</v>
      </c>
      <c r="E1262" s="104" t="s">
        <v>252</v>
      </c>
      <c r="F1262" s="104" t="s">
        <v>252</v>
      </c>
      <c r="G1262" s="104">
        <v>2</v>
      </c>
      <c r="H1262" s="105" t="str">
        <f>IF($B1262&gt;"''",IF(ISNA(VLOOKUP($B1262,MeetResults!$D:$F,3,0)),"",VLOOKUP($B1262,MeetResults!$D:$F,3,0))&amp;IF(ISNA(VLOOKUP($B1262,MeetResults!$P:$R,3,0)),"",VLOOKUP($B1262,MeetResults!$P:$R,3,0)),"")</f>
        <v/>
      </c>
      <c r="I1262" s="108" t="str">
        <f t="shared" si="0"/>
        <v/>
      </c>
    </row>
    <row r="1263" spans="1:9" ht="14">
      <c r="A1263" s="103" t="s">
        <v>245</v>
      </c>
      <c r="B1263" s="107" t="s">
        <v>1728</v>
      </c>
      <c r="C1263" s="103">
        <v>7</v>
      </c>
      <c r="D1263" s="103" t="s">
        <v>625</v>
      </c>
      <c r="E1263" s="104" t="s">
        <v>174</v>
      </c>
      <c r="F1263" s="104" t="s">
        <v>341</v>
      </c>
      <c r="G1263" s="104">
        <v>7</v>
      </c>
      <c r="H1263" s="105" t="str">
        <f>IF($B1263&gt;"''",IF(ISNA(VLOOKUP($B1263,MeetResults!$D:$F,3,0)),"",VLOOKUP($B1263,MeetResults!$D:$F,3,0))&amp;IF(ISNA(VLOOKUP($B1263,MeetResults!$P:$R,3,0)),"",VLOOKUP($B1263,MeetResults!$P:$R,3,0)),"")</f>
        <v/>
      </c>
      <c r="I1263" s="108" t="str">
        <f t="shared" si="0"/>
        <v/>
      </c>
    </row>
    <row r="1264" spans="1:9" ht="14">
      <c r="A1264" s="103" t="s">
        <v>245</v>
      </c>
      <c r="B1264" s="107" t="s">
        <v>1729</v>
      </c>
      <c r="C1264" s="103">
        <v>9</v>
      </c>
      <c r="D1264" s="103" t="s">
        <v>625</v>
      </c>
      <c r="E1264" s="104" t="s">
        <v>174</v>
      </c>
      <c r="F1264" s="104" t="s">
        <v>341</v>
      </c>
      <c r="G1264" s="104">
        <v>7</v>
      </c>
      <c r="H1264" s="105" t="str">
        <f>IF($B1264&gt;"''",IF(ISNA(VLOOKUP($B1264,MeetResults!$D:$F,3,0)),"",VLOOKUP($B1264,MeetResults!$D:$F,3,0))&amp;IF(ISNA(VLOOKUP($B1264,MeetResults!$P:$R,3,0)),"",VLOOKUP($B1264,MeetResults!$P:$R,3,0)),"")</f>
        <v/>
      </c>
      <c r="I1264" s="108" t="str">
        <f t="shared" si="0"/>
        <v/>
      </c>
    </row>
    <row r="1265" spans="1:9" ht="14">
      <c r="A1265" s="103" t="s">
        <v>245</v>
      </c>
      <c r="B1265" s="107" t="s">
        <v>1730</v>
      </c>
      <c r="C1265" s="103">
        <v>8</v>
      </c>
      <c r="D1265" s="103" t="s">
        <v>625</v>
      </c>
      <c r="E1265" s="104" t="s">
        <v>174</v>
      </c>
      <c r="F1265" s="104" t="s">
        <v>341</v>
      </c>
      <c r="G1265" s="104">
        <v>7</v>
      </c>
      <c r="H1265" s="105" t="str">
        <f>IF($B1265&gt;"''",IF(ISNA(VLOOKUP($B1265,MeetResults!$D:$F,3,0)),"",VLOOKUP($B1265,MeetResults!$D:$F,3,0))&amp;IF(ISNA(VLOOKUP($B1265,MeetResults!$P:$R,3,0)),"",VLOOKUP($B1265,MeetResults!$P:$R,3,0)),"")</f>
        <v/>
      </c>
      <c r="I1265" s="108" t="str">
        <f t="shared" si="0"/>
        <v/>
      </c>
    </row>
    <row r="1266" spans="1:9" ht="14">
      <c r="A1266" s="103" t="s">
        <v>245</v>
      </c>
      <c r="B1266" s="107" t="s">
        <v>1731</v>
      </c>
      <c r="C1266" s="103">
        <v>10</v>
      </c>
      <c r="D1266" s="103" t="s">
        <v>625</v>
      </c>
      <c r="E1266" s="104" t="s">
        <v>174</v>
      </c>
      <c r="F1266" s="104" t="s">
        <v>341</v>
      </c>
      <c r="G1266" s="104">
        <v>7</v>
      </c>
      <c r="H1266" s="105" t="str">
        <f>IF($B1266&gt;"''",IF(ISNA(VLOOKUP($B1266,MeetResults!$D:$F,3,0)),"",VLOOKUP($B1266,MeetResults!$D:$F,3,0))&amp;IF(ISNA(VLOOKUP($B1266,MeetResults!$P:$R,3,0)),"",VLOOKUP($B1266,MeetResults!$P:$R,3,0)),"")</f>
        <v/>
      </c>
      <c r="I1266" s="108" t="str">
        <f t="shared" si="0"/>
        <v/>
      </c>
    </row>
    <row r="1267" spans="1:9" ht="14">
      <c r="A1267" s="103" t="s">
        <v>245</v>
      </c>
      <c r="B1267" s="107" t="s">
        <v>1732</v>
      </c>
      <c r="C1267" s="103">
        <v>8</v>
      </c>
      <c r="D1267" s="103" t="s">
        <v>625</v>
      </c>
      <c r="E1267" s="104" t="s">
        <v>174</v>
      </c>
      <c r="F1267" s="104" t="s">
        <v>341</v>
      </c>
      <c r="G1267" s="104">
        <v>7</v>
      </c>
      <c r="H1267" s="105" t="str">
        <f>IF($B1267&gt;"''",IF(ISNA(VLOOKUP($B1267,MeetResults!$D:$F,3,0)),"",VLOOKUP($B1267,MeetResults!$D:$F,3,0))&amp;IF(ISNA(VLOOKUP($B1267,MeetResults!$P:$R,3,0)),"",VLOOKUP($B1267,MeetResults!$P:$R,3,0)),"")</f>
        <v/>
      </c>
      <c r="I1267" s="108" t="str">
        <f t="shared" si="0"/>
        <v/>
      </c>
    </row>
    <row r="1268" spans="1:9" ht="14">
      <c r="A1268" s="103" t="s">
        <v>245</v>
      </c>
      <c r="B1268" s="107" t="s">
        <v>1733</v>
      </c>
      <c r="C1268" s="103">
        <v>5</v>
      </c>
      <c r="D1268" s="103" t="s">
        <v>625</v>
      </c>
      <c r="E1268" s="104" t="s">
        <v>174</v>
      </c>
      <c r="F1268" s="104" t="s">
        <v>341</v>
      </c>
      <c r="G1268" s="104">
        <v>7</v>
      </c>
      <c r="H1268" s="105" t="str">
        <f>IF($B1268&gt;"''",IF(ISNA(VLOOKUP($B1268,MeetResults!$D:$F,3,0)),"",VLOOKUP($B1268,MeetResults!$D:$F,3,0))&amp;IF(ISNA(VLOOKUP($B1268,MeetResults!$P:$R,3,0)),"",VLOOKUP($B1268,MeetResults!$P:$R,3,0)),"")</f>
        <v/>
      </c>
      <c r="I1268" s="108" t="str">
        <f t="shared" si="0"/>
        <v/>
      </c>
    </row>
    <row r="1269" spans="1:9" ht="14">
      <c r="A1269" s="103" t="s">
        <v>245</v>
      </c>
      <c r="B1269" s="107" t="s">
        <v>1734</v>
      </c>
      <c r="C1269" s="103">
        <v>8</v>
      </c>
      <c r="D1269" s="103" t="s">
        <v>625</v>
      </c>
      <c r="E1269" s="104" t="s">
        <v>174</v>
      </c>
      <c r="F1269" s="104" t="s">
        <v>341</v>
      </c>
      <c r="G1269" s="104">
        <v>7</v>
      </c>
      <c r="H1269" s="105" t="str">
        <f>IF($B1269&gt;"''",IF(ISNA(VLOOKUP($B1269,MeetResults!$D:$F,3,0)),"",VLOOKUP($B1269,MeetResults!$D:$F,3,0))&amp;IF(ISNA(VLOOKUP($B1269,MeetResults!$P:$R,3,0)),"",VLOOKUP($B1269,MeetResults!$P:$R,3,0)),"")</f>
        <v/>
      </c>
      <c r="I1269" s="108" t="str">
        <f t="shared" si="0"/>
        <v/>
      </c>
    </row>
    <row r="1270" spans="1:9" ht="14">
      <c r="A1270" s="103" t="s">
        <v>245</v>
      </c>
      <c r="B1270" s="107" t="s">
        <v>1735</v>
      </c>
      <c r="C1270" s="103">
        <v>9</v>
      </c>
      <c r="D1270" s="103" t="s">
        <v>630</v>
      </c>
      <c r="E1270" s="104" t="s">
        <v>174</v>
      </c>
      <c r="F1270" s="104" t="s">
        <v>341</v>
      </c>
      <c r="G1270" s="104">
        <v>7</v>
      </c>
      <c r="H1270" s="105" t="str">
        <f>IF($B1270&gt;"''",IF(ISNA(VLOOKUP($B1270,MeetResults!$D:$F,3,0)),"",VLOOKUP($B1270,MeetResults!$D:$F,3,0))&amp;IF(ISNA(VLOOKUP($B1270,MeetResults!$P:$R,3,0)),"",VLOOKUP($B1270,MeetResults!$P:$R,3,0)),"")</f>
        <v/>
      </c>
      <c r="I1270" s="108" t="str">
        <f t="shared" si="0"/>
        <v/>
      </c>
    </row>
    <row r="1271" spans="1:9" ht="14">
      <c r="A1271" s="103" t="s">
        <v>245</v>
      </c>
      <c r="B1271" s="107" t="s">
        <v>1736</v>
      </c>
      <c r="C1271" s="103">
        <v>7</v>
      </c>
      <c r="D1271" s="103" t="s">
        <v>630</v>
      </c>
      <c r="E1271" s="104" t="s">
        <v>174</v>
      </c>
      <c r="F1271" s="104" t="s">
        <v>341</v>
      </c>
      <c r="G1271" s="104">
        <v>7</v>
      </c>
      <c r="H1271" s="105" t="str">
        <f>IF($B1271&gt;"''",IF(ISNA(VLOOKUP($B1271,MeetResults!$D:$F,3,0)),"",VLOOKUP($B1271,MeetResults!$D:$F,3,0))&amp;IF(ISNA(VLOOKUP($B1271,MeetResults!$P:$R,3,0)),"",VLOOKUP($B1271,MeetResults!$P:$R,3,0)),"")</f>
        <v/>
      </c>
      <c r="I1271" s="108" t="str">
        <f t="shared" si="0"/>
        <v/>
      </c>
    </row>
    <row r="1272" spans="1:9" ht="14">
      <c r="A1272" s="103" t="s">
        <v>245</v>
      </c>
      <c r="B1272" s="107" t="s">
        <v>1737</v>
      </c>
      <c r="C1272" s="103">
        <v>7</v>
      </c>
      <c r="D1272" s="103" t="s">
        <v>630</v>
      </c>
      <c r="E1272" s="104" t="s">
        <v>174</v>
      </c>
      <c r="F1272" s="104" t="s">
        <v>341</v>
      </c>
      <c r="G1272" s="104">
        <v>7</v>
      </c>
      <c r="H1272" s="105" t="str">
        <f>IF($B1272&gt;"''",IF(ISNA(VLOOKUP($B1272,MeetResults!$D:$F,3,0)),"",VLOOKUP($B1272,MeetResults!$D:$F,3,0))&amp;IF(ISNA(VLOOKUP($B1272,MeetResults!$P:$R,3,0)),"",VLOOKUP($B1272,MeetResults!$P:$R,3,0)),"")</f>
        <v/>
      </c>
      <c r="I1272" s="108" t="str">
        <f t="shared" si="0"/>
        <v/>
      </c>
    </row>
    <row r="1273" spans="1:9" ht="14">
      <c r="A1273" s="103" t="s">
        <v>245</v>
      </c>
      <c r="B1273" s="107" t="s">
        <v>1738</v>
      </c>
      <c r="C1273" s="103">
        <v>9</v>
      </c>
      <c r="D1273" s="103" t="s">
        <v>630</v>
      </c>
      <c r="E1273" s="104" t="s">
        <v>174</v>
      </c>
      <c r="F1273" s="104" t="s">
        <v>341</v>
      </c>
      <c r="G1273" s="104">
        <v>7</v>
      </c>
      <c r="H1273" s="105" t="str">
        <f>IF($B1273&gt;"''",IF(ISNA(VLOOKUP($B1273,MeetResults!$D:$F,3,0)),"",VLOOKUP($B1273,MeetResults!$D:$F,3,0))&amp;IF(ISNA(VLOOKUP($B1273,MeetResults!$P:$R,3,0)),"",VLOOKUP($B1273,MeetResults!$P:$R,3,0)),"")</f>
        <v/>
      </c>
      <c r="I1273" s="108" t="str">
        <f t="shared" si="0"/>
        <v/>
      </c>
    </row>
    <row r="1274" spans="1:9" ht="14">
      <c r="A1274" s="103" t="s">
        <v>245</v>
      </c>
      <c r="B1274" s="107" t="s">
        <v>1739</v>
      </c>
      <c r="C1274" s="103">
        <v>9</v>
      </c>
      <c r="D1274" s="103" t="s">
        <v>630</v>
      </c>
      <c r="E1274" s="104" t="s">
        <v>174</v>
      </c>
      <c r="F1274" s="104" t="s">
        <v>341</v>
      </c>
      <c r="G1274" s="104">
        <v>7</v>
      </c>
      <c r="H1274" s="105" t="str">
        <f>IF($B1274&gt;"''",IF(ISNA(VLOOKUP($B1274,MeetResults!$D:$F,3,0)),"",VLOOKUP($B1274,MeetResults!$D:$F,3,0))&amp;IF(ISNA(VLOOKUP($B1274,MeetResults!$P:$R,3,0)),"",VLOOKUP($B1274,MeetResults!$P:$R,3,0)),"")</f>
        <v/>
      </c>
      <c r="I1274" s="106" t="str">
        <f t="shared" si="0"/>
        <v/>
      </c>
    </row>
    <row r="1275" spans="1:9" ht="14">
      <c r="A1275" s="103" t="s">
        <v>245</v>
      </c>
      <c r="B1275" s="107" t="s">
        <v>1740</v>
      </c>
      <c r="C1275" s="103">
        <v>7</v>
      </c>
      <c r="D1275" s="103" t="s">
        <v>630</v>
      </c>
      <c r="E1275" s="104" t="s">
        <v>174</v>
      </c>
      <c r="F1275" s="104" t="s">
        <v>341</v>
      </c>
      <c r="G1275" s="104">
        <v>7</v>
      </c>
      <c r="H1275" s="105" t="str">
        <f>IF($B1275&gt;"''",IF(ISNA(VLOOKUP($B1275,MeetResults!$D:$F,3,0)),"",VLOOKUP($B1275,MeetResults!$D:$F,3,0))&amp;IF(ISNA(VLOOKUP($B1275,MeetResults!$P:$R,3,0)),"",VLOOKUP($B1275,MeetResults!$P:$R,3,0)),"")</f>
        <v/>
      </c>
      <c r="I1275" s="108" t="str">
        <f t="shared" si="0"/>
        <v/>
      </c>
    </row>
    <row r="1276" spans="1:9" ht="14">
      <c r="A1276" s="103" t="s">
        <v>245</v>
      </c>
      <c r="B1276" s="107" t="s">
        <v>1741</v>
      </c>
      <c r="C1276" s="103">
        <v>9</v>
      </c>
      <c r="D1276" s="103" t="s">
        <v>630</v>
      </c>
      <c r="E1276" s="104" t="s">
        <v>174</v>
      </c>
      <c r="F1276" s="104" t="s">
        <v>341</v>
      </c>
      <c r="G1276" s="104">
        <v>7</v>
      </c>
      <c r="H1276" s="105" t="str">
        <f>IF($B1276&gt;"''",IF(ISNA(VLOOKUP($B1276,MeetResults!$D:$F,3,0)),"",VLOOKUP($B1276,MeetResults!$D:$F,3,0))&amp;IF(ISNA(VLOOKUP($B1276,MeetResults!$P:$R,3,0)),"",VLOOKUP($B1276,MeetResults!$P:$R,3,0)),"")</f>
        <v/>
      </c>
      <c r="I1276" s="108" t="str">
        <f t="shared" si="0"/>
        <v/>
      </c>
    </row>
    <row r="1277" spans="1:9" ht="14">
      <c r="A1277" s="103" t="s">
        <v>245</v>
      </c>
      <c r="B1277" s="107" t="s">
        <v>1742</v>
      </c>
      <c r="C1277" s="103">
        <v>6</v>
      </c>
      <c r="D1277" s="103" t="s">
        <v>630</v>
      </c>
      <c r="E1277" s="104" t="s">
        <v>174</v>
      </c>
      <c r="F1277" s="104" t="s">
        <v>341</v>
      </c>
      <c r="G1277" s="104">
        <v>7</v>
      </c>
      <c r="H1277" s="105" t="str">
        <f>IF($B1277&gt;"''",IF(ISNA(VLOOKUP($B1277,MeetResults!$D:$F,3,0)),"",VLOOKUP($B1277,MeetResults!$D:$F,3,0))&amp;IF(ISNA(VLOOKUP($B1277,MeetResults!$P:$R,3,0)),"",VLOOKUP($B1277,MeetResults!$P:$R,3,0)),"")</f>
        <v/>
      </c>
      <c r="I1277" s="106" t="str">
        <f t="shared" si="0"/>
        <v/>
      </c>
    </row>
    <row r="1278" spans="1:9" ht="14">
      <c r="A1278" s="103" t="s">
        <v>245</v>
      </c>
      <c r="B1278" s="107" t="s">
        <v>1743</v>
      </c>
      <c r="C1278" s="103">
        <v>5</v>
      </c>
      <c r="D1278" s="103" t="s">
        <v>630</v>
      </c>
      <c r="E1278" s="104" t="s">
        <v>174</v>
      </c>
      <c r="F1278" s="104" t="s">
        <v>341</v>
      </c>
      <c r="G1278" s="104">
        <v>7</v>
      </c>
      <c r="H1278" s="105" t="str">
        <f>IF($B1278&gt;"''",IF(ISNA(VLOOKUP($B1278,MeetResults!$D:$F,3,0)),"",VLOOKUP($B1278,MeetResults!$D:$F,3,0))&amp;IF(ISNA(VLOOKUP($B1278,MeetResults!$P:$R,3,0)),"",VLOOKUP($B1278,MeetResults!$P:$R,3,0)),"")</f>
        <v/>
      </c>
      <c r="I1278" s="106" t="str">
        <f t="shared" si="0"/>
        <v/>
      </c>
    </row>
    <row r="1279" spans="1:9" ht="14">
      <c r="A1279" s="103" t="s">
        <v>245</v>
      </c>
      <c r="B1279" s="107" t="s">
        <v>1744</v>
      </c>
      <c r="C1279" s="103">
        <v>9</v>
      </c>
      <c r="D1279" s="103" t="s">
        <v>630</v>
      </c>
      <c r="E1279" s="104" t="s">
        <v>174</v>
      </c>
      <c r="F1279" s="104" t="s">
        <v>341</v>
      </c>
      <c r="G1279" s="104">
        <v>7</v>
      </c>
      <c r="H1279" s="105" t="str">
        <f>IF($B1279&gt;"''",IF(ISNA(VLOOKUP($B1279,MeetResults!$D:$F,3,0)),"",VLOOKUP($B1279,MeetResults!$D:$F,3,0))&amp;IF(ISNA(VLOOKUP($B1279,MeetResults!$P:$R,3,0)),"",VLOOKUP($B1279,MeetResults!$P:$R,3,0)),"")</f>
        <v/>
      </c>
      <c r="I1279" s="108" t="str">
        <f t="shared" si="0"/>
        <v/>
      </c>
    </row>
    <row r="1280" spans="1:9" ht="14">
      <c r="A1280" s="103" t="s">
        <v>245</v>
      </c>
      <c r="B1280" s="107" t="s">
        <v>1747</v>
      </c>
      <c r="C1280" s="103">
        <v>13</v>
      </c>
      <c r="D1280" s="103" t="s">
        <v>625</v>
      </c>
      <c r="E1280" s="104" t="s">
        <v>342</v>
      </c>
      <c r="F1280" s="104" t="s">
        <v>252</v>
      </c>
      <c r="G1280" s="104">
        <v>7</v>
      </c>
      <c r="H1280" s="105" t="str">
        <f>IF($B1280&gt;"''",IF(ISNA(VLOOKUP($B1280,MeetResults!$D:$F,3,0)),"",VLOOKUP($B1280,MeetResults!$D:$F,3,0))&amp;IF(ISNA(VLOOKUP($B1280,MeetResults!$P:$R,3,0)),"",VLOOKUP($B1280,MeetResults!$P:$R,3,0)),"")</f>
        <v/>
      </c>
      <c r="I1280" s="106" t="str">
        <f t="shared" si="0"/>
        <v/>
      </c>
    </row>
    <row r="1281" spans="1:9" ht="14">
      <c r="A1281" s="103" t="s">
        <v>245</v>
      </c>
      <c r="B1281" s="107" t="s">
        <v>1745</v>
      </c>
      <c r="C1281" s="103">
        <v>13</v>
      </c>
      <c r="D1281" s="103" t="s">
        <v>630</v>
      </c>
      <c r="E1281" s="104" t="s">
        <v>342</v>
      </c>
      <c r="F1281" s="104" t="s">
        <v>252</v>
      </c>
      <c r="G1281" s="104">
        <v>7</v>
      </c>
      <c r="H1281" s="105" t="str">
        <f>IF($B1281&gt;"''",IF(ISNA(VLOOKUP($B1281,MeetResults!$D:$F,3,0)),"",VLOOKUP($B1281,MeetResults!$D:$F,3,0))&amp;IF(ISNA(VLOOKUP($B1281,MeetResults!$P:$R,3,0)),"",VLOOKUP($B1281,MeetResults!$P:$R,3,0)),"")</f>
        <v/>
      </c>
      <c r="I1281" s="105" t="str">
        <f t="shared" si="0"/>
        <v/>
      </c>
    </row>
    <row r="1282" spans="1:9" ht="14">
      <c r="A1282" s="103" t="s">
        <v>245</v>
      </c>
      <c r="B1282" s="107" t="s">
        <v>1746</v>
      </c>
      <c r="C1282" s="103">
        <v>12</v>
      </c>
      <c r="D1282" s="103" t="s">
        <v>625</v>
      </c>
      <c r="E1282" s="104" t="s">
        <v>341</v>
      </c>
      <c r="F1282" s="104" t="s">
        <v>342</v>
      </c>
      <c r="G1282" s="104">
        <v>7</v>
      </c>
      <c r="H1282" s="105" t="str">
        <f>IF($B1282&gt;"''",IF(ISNA(VLOOKUP($B1282,MeetResults!$D:$F,3,0)),"",VLOOKUP($B1282,MeetResults!$D:$F,3,0))&amp;IF(ISNA(VLOOKUP($B1282,MeetResults!$P:$R,3,0)),"",VLOOKUP($B1282,MeetResults!$P:$R,3,0)),"")</f>
        <v/>
      </c>
      <c r="I1282" s="108" t="str">
        <f t="shared" si="0"/>
        <v/>
      </c>
    </row>
    <row r="1283" spans="1:9" ht="14">
      <c r="A1283" s="103" t="s">
        <v>245</v>
      </c>
      <c r="B1283" s="107" t="s">
        <v>1748</v>
      </c>
      <c r="C1283" s="103">
        <v>11</v>
      </c>
      <c r="D1283" s="103" t="s">
        <v>625</v>
      </c>
      <c r="E1283" s="104" t="s">
        <v>341</v>
      </c>
      <c r="F1283" s="104" t="s">
        <v>342</v>
      </c>
      <c r="G1283" s="104">
        <v>7</v>
      </c>
      <c r="H1283" s="105" t="str">
        <f>IF($B1283&gt;"''",IF(ISNA(VLOOKUP($B1283,MeetResults!$D:$F,3,0)),"",VLOOKUP($B1283,MeetResults!$D:$F,3,0))&amp;IF(ISNA(VLOOKUP($B1283,MeetResults!$P:$R,3,0)),"",VLOOKUP($B1283,MeetResults!$P:$R,3,0)),"")</f>
        <v/>
      </c>
      <c r="I1283" s="108" t="str">
        <f t="shared" si="0"/>
        <v/>
      </c>
    </row>
    <row r="1284" spans="1:9" ht="14">
      <c r="A1284" s="103" t="s">
        <v>245</v>
      </c>
      <c r="B1284" s="107" t="s">
        <v>1749</v>
      </c>
      <c r="C1284" s="103">
        <v>12</v>
      </c>
      <c r="D1284" s="103" t="s">
        <v>625</v>
      </c>
      <c r="E1284" s="104" t="s">
        <v>341</v>
      </c>
      <c r="F1284" s="104" t="s">
        <v>342</v>
      </c>
      <c r="G1284" s="104">
        <v>7</v>
      </c>
      <c r="H1284" s="105" t="str">
        <f>IF($B1284&gt;"''",IF(ISNA(VLOOKUP($B1284,MeetResults!$D:$F,3,0)),"",VLOOKUP($B1284,MeetResults!$D:$F,3,0))&amp;IF(ISNA(VLOOKUP($B1284,MeetResults!$P:$R,3,0)),"",VLOOKUP($B1284,MeetResults!$P:$R,3,0)),"")</f>
        <v/>
      </c>
      <c r="I1284" s="108" t="str">
        <f t="shared" si="0"/>
        <v/>
      </c>
    </row>
    <row r="1285" spans="1:9" ht="14">
      <c r="A1285" s="103" t="s">
        <v>245</v>
      </c>
      <c r="B1285" s="107" t="s">
        <v>1750</v>
      </c>
      <c r="C1285" s="103">
        <v>12</v>
      </c>
      <c r="D1285" s="103" t="s">
        <v>625</v>
      </c>
      <c r="E1285" s="104" t="s">
        <v>341</v>
      </c>
      <c r="F1285" s="104" t="s">
        <v>342</v>
      </c>
      <c r="G1285" s="104">
        <v>7</v>
      </c>
      <c r="H1285" s="105" t="str">
        <f>IF($B1285&gt;"''",IF(ISNA(VLOOKUP($B1285,MeetResults!$D:$F,3,0)),"",VLOOKUP($B1285,MeetResults!$D:$F,3,0))&amp;IF(ISNA(VLOOKUP($B1285,MeetResults!$P:$R,3,0)),"",VLOOKUP($B1285,MeetResults!$P:$R,3,0)),"")</f>
        <v/>
      </c>
      <c r="I1285" s="106" t="str">
        <f t="shared" si="0"/>
        <v/>
      </c>
    </row>
    <row r="1286" spans="1:9" ht="14">
      <c r="A1286" s="103" t="s">
        <v>245</v>
      </c>
      <c r="B1286" s="107" t="s">
        <v>1751</v>
      </c>
      <c r="C1286" s="103">
        <v>11</v>
      </c>
      <c r="D1286" s="103" t="s">
        <v>630</v>
      </c>
      <c r="E1286" s="104" t="s">
        <v>341</v>
      </c>
      <c r="F1286" s="104" t="s">
        <v>342</v>
      </c>
      <c r="G1286" s="104">
        <v>7</v>
      </c>
      <c r="H1286" s="105" t="str">
        <f>IF($B1286&gt;"''",IF(ISNA(VLOOKUP($B1286,MeetResults!$D:$F,3,0)),"",VLOOKUP($B1286,MeetResults!$D:$F,3,0))&amp;IF(ISNA(VLOOKUP($B1286,MeetResults!$P:$R,3,0)),"",VLOOKUP($B1286,MeetResults!$P:$R,3,0)),"")</f>
        <v/>
      </c>
      <c r="I1286" s="106" t="str">
        <f t="shared" si="0"/>
        <v/>
      </c>
    </row>
    <row r="1287" spans="1:9" ht="14">
      <c r="A1287" s="103" t="s">
        <v>245</v>
      </c>
      <c r="B1287" s="107" t="s">
        <v>1752</v>
      </c>
      <c r="C1287" s="103">
        <v>16</v>
      </c>
      <c r="D1287" s="103" t="s">
        <v>625</v>
      </c>
      <c r="E1287" s="104" t="s">
        <v>252</v>
      </c>
      <c r="F1287" s="104" t="s">
        <v>252</v>
      </c>
      <c r="G1287" s="104">
        <v>7</v>
      </c>
      <c r="H1287" s="105" t="str">
        <f>IF($B1287&gt;"''",IF(ISNA(VLOOKUP($B1287,MeetResults!$D:$F,3,0)),"",VLOOKUP($B1287,MeetResults!$D:$F,3,0))&amp;IF(ISNA(VLOOKUP($B1287,MeetResults!$P:$R,3,0)),"",VLOOKUP($B1287,MeetResults!$P:$R,3,0)),"")</f>
        <v/>
      </c>
      <c r="I1287" s="106" t="str">
        <f t="shared" si="0"/>
        <v/>
      </c>
    </row>
    <row r="1288" spans="1:9" ht="14">
      <c r="A1288" s="103" t="s">
        <v>245</v>
      </c>
      <c r="B1288" s="107" t="s">
        <v>1753</v>
      </c>
      <c r="C1288" s="103">
        <v>16</v>
      </c>
      <c r="D1288" s="103" t="s">
        <v>625</v>
      </c>
      <c r="E1288" s="104" t="s">
        <v>252</v>
      </c>
      <c r="F1288" s="104" t="s">
        <v>252</v>
      </c>
      <c r="G1288" s="104">
        <v>7</v>
      </c>
      <c r="H1288" s="105" t="str">
        <f>IF($B1288&gt;"''",IF(ISNA(VLOOKUP($B1288,MeetResults!$D:$F,3,0)),"",VLOOKUP($B1288,MeetResults!$D:$F,3,0))&amp;IF(ISNA(VLOOKUP($B1288,MeetResults!$P:$R,3,0)),"",VLOOKUP($B1288,MeetResults!$P:$R,3,0)),"")</f>
        <v/>
      </c>
      <c r="I1288" s="108" t="str">
        <f t="shared" si="0"/>
        <v/>
      </c>
    </row>
    <row r="1289" spans="1:9" ht="14">
      <c r="A1289" s="103" t="s">
        <v>245</v>
      </c>
      <c r="B1289" s="107" t="s">
        <v>1754</v>
      </c>
      <c r="C1289" s="103">
        <v>17</v>
      </c>
      <c r="D1289" s="103" t="s">
        <v>630</v>
      </c>
      <c r="E1289" s="104" t="s">
        <v>252</v>
      </c>
      <c r="F1289" s="104" t="s">
        <v>252</v>
      </c>
      <c r="G1289" s="104">
        <v>7</v>
      </c>
      <c r="H1289" s="105" t="str">
        <f>IF($B1289&gt;"''",IF(ISNA(VLOOKUP($B1289,MeetResults!$D:$F,3,0)),"",VLOOKUP($B1289,MeetResults!$D:$F,3,0))&amp;IF(ISNA(VLOOKUP($B1289,MeetResults!$P:$R,3,0)),"",VLOOKUP($B1289,MeetResults!$P:$R,3,0)),"")</f>
        <v/>
      </c>
      <c r="I1289" s="106" t="str">
        <f t="shared" si="0"/>
        <v/>
      </c>
    </row>
    <row r="1290" spans="1:9" ht="14">
      <c r="A1290" s="103" t="s">
        <v>245</v>
      </c>
      <c r="B1290" s="107" t="s">
        <v>1755</v>
      </c>
      <c r="C1290" s="103">
        <v>18</v>
      </c>
      <c r="D1290" s="103" t="s">
        <v>630</v>
      </c>
      <c r="E1290" s="104" t="s">
        <v>252</v>
      </c>
      <c r="F1290" s="104" t="s">
        <v>252</v>
      </c>
      <c r="G1290" s="104">
        <v>7</v>
      </c>
      <c r="H1290" s="105" t="str">
        <f>IF($B1290&gt;"''",IF(ISNA(VLOOKUP($B1290,MeetResults!$D:$F,3,0)),"",VLOOKUP($B1290,MeetResults!$D:$F,3,0))&amp;IF(ISNA(VLOOKUP($B1290,MeetResults!$P:$R,3,0)),"",VLOOKUP($B1290,MeetResults!$P:$R,3,0)),"")</f>
        <v/>
      </c>
      <c r="I1290" s="105" t="str">
        <f t="shared" si="0"/>
        <v/>
      </c>
    </row>
    <row r="1291" spans="1:9" ht="14">
      <c r="A1291" s="103" t="s">
        <v>247</v>
      </c>
      <c r="B1291" s="107" t="s">
        <v>1756</v>
      </c>
      <c r="C1291" s="103">
        <v>8</v>
      </c>
      <c r="D1291" s="103" t="s">
        <v>625</v>
      </c>
      <c r="E1291" s="104" t="s">
        <v>174</v>
      </c>
      <c r="F1291" s="104" t="s">
        <v>341</v>
      </c>
      <c r="G1291" s="104">
        <v>8</v>
      </c>
      <c r="H1291" s="105" t="str">
        <f>IF($B1291&gt;"''",IF(ISNA(VLOOKUP($B1291,MeetResults!$D:$F,3,0)),"",VLOOKUP($B1291,MeetResults!$D:$F,3,0))&amp;IF(ISNA(VLOOKUP($B1291,MeetResults!$P:$R,3,0)),"",VLOOKUP($B1291,MeetResults!$P:$R,3,0)),"")</f>
        <v/>
      </c>
      <c r="I1291" s="108" t="str">
        <f t="shared" si="0"/>
        <v/>
      </c>
    </row>
    <row r="1292" spans="1:9" ht="14">
      <c r="A1292" s="103" t="s">
        <v>247</v>
      </c>
      <c r="B1292" s="107" t="s">
        <v>1757</v>
      </c>
      <c r="C1292" s="103">
        <v>9</v>
      </c>
      <c r="D1292" s="103" t="s">
        <v>625</v>
      </c>
      <c r="E1292" s="104" t="s">
        <v>174</v>
      </c>
      <c r="F1292" s="104" t="s">
        <v>341</v>
      </c>
      <c r="G1292" s="104">
        <v>8</v>
      </c>
      <c r="H1292" s="105" t="str">
        <f>IF($B1292&gt;"''",IF(ISNA(VLOOKUP($B1292,MeetResults!$D:$F,3,0)),"",VLOOKUP($B1292,MeetResults!$D:$F,3,0))&amp;IF(ISNA(VLOOKUP($B1292,MeetResults!$P:$R,3,0)),"",VLOOKUP($B1292,MeetResults!$P:$R,3,0)),"")</f>
        <v/>
      </c>
      <c r="I1292" s="108" t="str">
        <f t="shared" si="0"/>
        <v/>
      </c>
    </row>
    <row r="1293" spans="1:9" ht="14">
      <c r="A1293" s="103" t="s">
        <v>247</v>
      </c>
      <c r="B1293" s="107" t="s">
        <v>1758</v>
      </c>
      <c r="C1293" s="103">
        <v>9</v>
      </c>
      <c r="D1293" s="103" t="s">
        <v>625</v>
      </c>
      <c r="E1293" s="104" t="s">
        <v>174</v>
      </c>
      <c r="F1293" s="104" t="s">
        <v>341</v>
      </c>
      <c r="G1293" s="104">
        <v>8</v>
      </c>
      <c r="H1293" s="105" t="str">
        <f>IF($B1293&gt;"''",IF(ISNA(VLOOKUP($B1293,MeetResults!$D:$F,3,0)),"",VLOOKUP($B1293,MeetResults!$D:$F,3,0))&amp;IF(ISNA(VLOOKUP($B1293,MeetResults!$P:$R,3,0)),"",VLOOKUP($B1293,MeetResults!$P:$R,3,0)),"")</f>
        <v/>
      </c>
      <c r="I1293" s="108" t="str">
        <f t="shared" si="0"/>
        <v/>
      </c>
    </row>
    <row r="1294" spans="1:9" ht="14">
      <c r="A1294" s="103" t="s">
        <v>247</v>
      </c>
      <c r="B1294" s="107" t="s">
        <v>1759</v>
      </c>
      <c r="C1294" s="103">
        <v>8</v>
      </c>
      <c r="D1294" s="103" t="s">
        <v>625</v>
      </c>
      <c r="E1294" s="104" t="s">
        <v>174</v>
      </c>
      <c r="F1294" s="104" t="s">
        <v>341</v>
      </c>
      <c r="G1294" s="104">
        <v>8</v>
      </c>
      <c r="H1294" s="105" t="str">
        <f>IF($B1294&gt;"''",IF(ISNA(VLOOKUP($B1294,MeetResults!$D:$F,3,0)),"",VLOOKUP($B1294,MeetResults!$D:$F,3,0))&amp;IF(ISNA(VLOOKUP($B1294,MeetResults!$P:$R,3,0)),"",VLOOKUP($B1294,MeetResults!$P:$R,3,0)),"")</f>
        <v/>
      </c>
      <c r="I1294" s="108" t="str">
        <f t="shared" si="0"/>
        <v/>
      </c>
    </row>
    <row r="1295" spans="1:9" ht="14">
      <c r="A1295" s="103" t="s">
        <v>247</v>
      </c>
      <c r="B1295" s="107" t="s">
        <v>1760</v>
      </c>
      <c r="C1295" s="103">
        <v>9</v>
      </c>
      <c r="D1295" s="103" t="s">
        <v>630</v>
      </c>
      <c r="E1295" s="104" t="s">
        <v>174</v>
      </c>
      <c r="F1295" s="104" t="s">
        <v>341</v>
      </c>
      <c r="G1295" s="104">
        <v>8</v>
      </c>
      <c r="H1295" s="105" t="str">
        <f>IF($B1295&gt;"''",IF(ISNA(VLOOKUP($B1295,MeetResults!$D:$F,3,0)),"",VLOOKUP($B1295,MeetResults!$D:$F,3,0))&amp;IF(ISNA(VLOOKUP($B1295,MeetResults!$P:$R,3,0)),"",VLOOKUP($B1295,MeetResults!$P:$R,3,0)),"")</f>
        <v/>
      </c>
      <c r="I1295" s="108" t="str">
        <f t="shared" si="0"/>
        <v/>
      </c>
    </row>
    <row r="1296" spans="1:9" ht="14">
      <c r="A1296" s="103" t="s">
        <v>247</v>
      </c>
      <c r="B1296" s="107" t="s">
        <v>1761</v>
      </c>
      <c r="C1296" s="103">
        <v>10</v>
      </c>
      <c r="D1296" s="103" t="s">
        <v>630</v>
      </c>
      <c r="E1296" s="104" t="s">
        <v>174</v>
      </c>
      <c r="F1296" s="104" t="s">
        <v>341</v>
      </c>
      <c r="G1296" s="104">
        <v>8</v>
      </c>
      <c r="H1296" s="105" t="str">
        <f>IF($B1296&gt;"''",IF(ISNA(VLOOKUP($B1296,MeetResults!$D:$F,3,0)),"",VLOOKUP($B1296,MeetResults!$D:$F,3,0))&amp;IF(ISNA(VLOOKUP($B1296,MeetResults!$P:$R,3,0)),"",VLOOKUP($B1296,MeetResults!$P:$R,3,0)),"")</f>
        <v/>
      </c>
      <c r="I1296" s="108" t="str">
        <f t="shared" si="0"/>
        <v/>
      </c>
    </row>
    <row r="1297" spans="1:9" ht="14">
      <c r="A1297" s="103" t="s">
        <v>247</v>
      </c>
      <c r="B1297" s="107" t="s">
        <v>1762</v>
      </c>
      <c r="C1297" s="103">
        <v>8</v>
      </c>
      <c r="D1297" s="103" t="s">
        <v>630</v>
      </c>
      <c r="E1297" s="104" t="s">
        <v>174</v>
      </c>
      <c r="F1297" s="104" t="s">
        <v>341</v>
      </c>
      <c r="G1297" s="104">
        <v>8</v>
      </c>
      <c r="H1297" s="105" t="str">
        <f>IF($B1297&gt;"''",IF(ISNA(VLOOKUP($B1297,MeetResults!$D:$F,3,0)),"",VLOOKUP($B1297,MeetResults!$D:$F,3,0))&amp;IF(ISNA(VLOOKUP($B1297,MeetResults!$P:$R,3,0)),"",VLOOKUP($B1297,MeetResults!$P:$R,3,0)),"")</f>
        <v/>
      </c>
      <c r="I1297" s="108" t="str">
        <f t="shared" si="0"/>
        <v/>
      </c>
    </row>
    <row r="1298" spans="1:9" ht="14">
      <c r="A1298" s="103" t="s">
        <v>247</v>
      </c>
      <c r="B1298" s="107" t="s">
        <v>1763</v>
      </c>
      <c r="C1298" s="103">
        <v>9</v>
      </c>
      <c r="D1298" s="103" t="s">
        <v>630</v>
      </c>
      <c r="E1298" s="104" t="s">
        <v>174</v>
      </c>
      <c r="F1298" s="104" t="s">
        <v>341</v>
      </c>
      <c r="G1298" s="104">
        <v>8</v>
      </c>
      <c r="H1298" s="105" t="str">
        <f>IF($B1298&gt;"''",IF(ISNA(VLOOKUP($B1298,MeetResults!$D:$F,3,0)),"",VLOOKUP($B1298,MeetResults!$D:$F,3,0))&amp;IF(ISNA(VLOOKUP($B1298,MeetResults!$P:$R,3,0)),"",VLOOKUP($B1298,MeetResults!$P:$R,3,0)),"")</f>
        <v/>
      </c>
      <c r="I1298" s="105" t="str">
        <f t="shared" si="0"/>
        <v/>
      </c>
    </row>
    <row r="1299" spans="1:9" ht="14">
      <c r="A1299" s="103" t="s">
        <v>247</v>
      </c>
      <c r="B1299" s="107" t="s">
        <v>1764</v>
      </c>
      <c r="C1299" s="103">
        <v>5</v>
      </c>
      <c r="D1299" s="103" t="s">
        <v>630</v>
      </c>
      <c r="E1299" s="104" t="s">
        <v>174</v>
      </c>
      <c r="F1299" s="104" t="s">
        <v>341</v>
      </c>
      <c r="G1299" s="104">
        <v>8</v>
      </c>
      <c r="H1299" s="105" t="str">
        <f>IF($B1299&gt;"''",IF(ISNA(VLOOKUP($B1299,MeetResults!$D:$F,3,0)),"",VLOOKUP($B1299,MeetResults!$D:$F,3,0))&amp;IF(ISNA(VLOOKUP($B1299,MeetResults!$P:$R,3,0)),"",VLOOKUP($B1299,MeetResults!$P:$R,3,0)),"")</f>
        <v/>
      </c>
      <c r="I1299" s="108" t="str">
        <f t="shared" si="0"/>
        <v/>
      </c>
    </row>
    <row r="1300" spans="1:9" ht="14">
      <c r="A1300" s="103" t="s">
        <v>247</v>
      </c>
      <c r="B1300" s="107" t="s">
        <v>1765</v>
      </c>
      <c r="C1300" s="103">
        <v>7</v>
      </c>
      <c r="D1300" s="103" t="s">
        <v>630</v>
      </c>
      <c r="E1300" s="104" t="s">
        <v>174</v>
      </c>
      <c r="F1300" s="104" t="s">
        <v>341</v>
      </c>
      <c r="G1300" s="104">
        <v>8</v>
      </c>
      <c r="H1300" s="105" t="str">
        <f>IF($B1300&gt;"''",IF(ISNA(VLOOKUP($B1300,MeetResults!$D:$F,3,0)),"",VLOOKUP($B1300,MeetResults!$D:$F,3,0))&amp;IF(ISNA(VLOOKUP($B1300,MeetResults!$P:$R,3,0)),"",VLOOKUP($B1300,MeetResults!$P:$R,3,0)),"")</f>
        <v/>
      </c>
      <c r="I1300" s="108" t="str">
        <f t="shared" si="0"/>
        <v/>
      </c>
    </row>
    <row r="1301" spans="1:9" ht="14">
      <c r="A1301" s="103" t="s">
        <v>247</v>
      </c>
      <c r="B1301" s="107" t="s">
        <v>1766</v>
      </c>
      <c r="C1301" s="103">
        <v>9</v>
      </c>
      <c r="D1301" s="103" t="s">
        <v>630</v>
      </c>
      <c r="E1301" s="104" t="s">
        <v>174</v>
      </c>
      <c r="F1301" s="104" t="s">
        <v>341</v>
      </c>
      <c r="G1301" s="104">
        <v>8</v>
      </c>
      <c r="H1301" s="105" t="str">
        <f>IF($B1301&gt;"''",IF(ISNA(VLOOKUP($B1301,MeetResults!$D:$F,3,0)),"",VLOOKUP($B1301,MeetResults!$D:$F,3,0))&amp;IF(ISNA(VLOOKUP($B1301,MeetResults!$P:$R,3,0)),"",VLOOKUP($B1301,MeetResults!$P:$R,3,0)),"")</f>
        <v/>
      </c>
      <c r="I1301" s="106" t="str">
        <f t="shared" si="0"/>
        <v/>
      </c>
    </row>
    <row r="1302" spans="1:9" ht="14">
      <c r="A1302" s="103" t="s">
        <v>247</v>
      </c>
      <c r="B1302" s="107" t="s">
        <v>1767</v>
      </c>
      <c r="C1302" s="103">
        <v>10</v>
      </c>
      <c r="D1302" s="103" t="s">
        <v>630</v>
      </c>
      <c r="E1302" s="104" t="s">
        <v>174</v>
      </c>
      <c r="F1302" s="104" t="s">
        <v>341</v>
      </c>
      <c r="G1302" s="104">
        <v>8</v>
      </c>
      <c r="H1302" s="105" t="str">
        <f>IF($B1302&gt;"''",IF(ISNA(VLOOKUP($B1302,MeetResults!$D:$F,3,0)),"",VLOOKUP($B1302,MeetResults!$D:$F,3,0))&amp;IF(ISNA(VLOOKUP($B1302,MeetResults!$P:$R,3,0)),"",VLOOKUP($B1302,MeetResults!$P:$R,3,0)),"")</f>
        <v/>
      </c>
      <c r="I1302" s="105" t="str">
        <f t="shared" si="0"/>
        <v/>
      </c>
    </row>
    <row r="1303" spans="1:9" ht="14">
      <c r="A1303" s="103" t="s">
        <v>247</v>
      </c>
      <c r="B1303" s="107" t="s">
        <v>1768</v>
      </c>
      <c r="C1303" s="103">
        <v>10</v>
      </c>
      <c r="D1303" s="103" t="s">
        <v>630</v>
      </c>
      <c r="E1303" s="104" t="s">
        <v>174</v>
      </c>
      <c r="F1303" s="104" t="s">
        <v>341</v>
      </c>
      <c r="G1303" s="104">
        <v>8</v>
      </c>
      <c r="H1303" s="105" t="str">
        <f>IF($B1303&gt;"''",IF(ISNA(VLOOKUP($B1303,MeetResults!$D:$F,3,0)),"",VLOOKUP($B1303,MeetResults!$D:$F,3,0))&amp;IF(ISNA(VLOOKUP($B1303,MeetResults!$P:$R,3,0)),"",VLOOKUP($B1303,MeetResults!$P:$R,3,0)),"")</f>
        <v/>
      </c>
      <c r="I1303" s="108" t="str">
        <f t="shared" si="0"/>
        <v/>
      </c>
    </row>
    <row r="1304" spans="1:9" ht="14">
      <c r="A1304" s="103" t="s">
        <v>247</v>
      </c>
      <c r="B1304" s="107" t="s">
        <v>1769</v>
      </c>
      <c r="C1304" s="103">
        <v>9</v>
      </c>
      <c r="D1304" s="103" t="s">
        <v>630</v>
      </c>
      <c r="E1304" s="104" t="s">
        <v>174</v>
      </c>
      <c r="F1304" s="104" t="s">
        <v>341</v>
      </c>
      <c r="G1304" s="104">
        <v>8</v>
      </c>
      <c r="H1304" s="105" t="str">
        <f>IF($B1304&gt;"''",IF(ISNA(VLOOKUP($B1304,MeetResults!$D:$F,3,0)),"",VLOOKUP($B1304,MeetResults!$D:$F,3,0))&amp;IF(ISNA(VLOOKUP($B1304,MeetResults!$P:$R,3,0)),"",VLOOKUP($B1304,MeetResults!$P:$R,3,0)),"")</f>
        <v/>
      </c>
      <c r="I1304" s="106" t="str">
        <f t="shared" si="0"/>
        <v/>
      </c>
    </row>
    <row r="1305" spans="1:9" ht="14">
      <c r="A1305" s="103" t="s">
        <v>247</v>
      </c>
      <c r="B1305" s="107" t="s">
        <v>1770</v>
      </c>
      <c r="C1305" s="103">
        <v>13</v>
      </c>
      <c r="D1305" s="103" t="s">
        <v>625</v>
      </c>
      <c r="E1305" s="104" t="s">
        <v>342</v>
      </c>
      <c r="F1305" s="104" t="s">
        <v>252</v>
      </c>
      <c r="G1305" s="104">
        <v>8</v>
      </c>
      <c r="H1305" s="105" t="str">
        <f>IF($B1305&gt;"''",IF(ISNA(VLOOKUP($B1305,MeetResults!$D:$F,3,0)),"",VLOOKUP($B1305,MeetResults!$D:$F,3,0))&amp;IF(ISNA(VLOOKUP($B1305,MeetResults!$P:$R,3,0)),"",VLOOKUP($B1305,MeetResults!$P:$R,3,0)),"")</f>
        <v/>
      </c>
      <c r="I1305" s="108" t="str">
        <f t="shared" si="0"/>
        <v/>
      </c>
    </row>
    <row r="1306" spans="1:9" ht="14">
      <c r="A1306" s="103" t="s">
        <v>247</v>
      </c>
      <c r="B1306" s="107" t="s">
        <v>1771</v>
      </c>
      <c r="C1306" s="103">
        <v>12</v>
      </c>
      <c r="D1306" s="103" t="s">
        <v>625</v>
      </c>
      <c r="E1306" s="104" t="s">
        <v>341</v>
      </c>
      <c r="F1306" s="104" t="s">
        <v>342</v>
      </c>
      <c r="G1306" s="104">
        <v>8</v>
      </c>
      <c r="H1306" s="105" t="str">
        <f>IF($B1306&gt;"''",IF(ISNA(VLOOKUP($B1306,MeetResults!$D:$F,3,0)),"",VLOOKUP($B1306,MeetResults!$D:$F,3,0))&amp;IF(ISNA(VLOOKUP($B1306,MeetResults!$P:$R,3,0)),"",VLOOKUP($B1306,MeetResults!$P:$R,3,0)),"")</f>
        <v/>
      </c>
      <c r="I1306" s="108" t="str">
        <f t="shared" si="0"/>
        <v/>
      </c>
    </row>
    <row r="1307" spans="1:9" ht="14">
      <c r="A1307" s="103" t="s">
        <v>247</v>
      </c>
      <c r="B1307" s="107" t="s">
        <v>1772</v>
      </c>
      <c r="C1307" s="103">
        <v>12</v>
      </c>
      <c r="D1307" s="103" t="s">
        <v>625</v>
      </c>
      <c r="E1307" s="104" t="s">
        <v>341</v>
      </c>
      <c r="F1307" s="104" t="s">
        <v>342</v>
      </c>
      <c r="G1307" s="104">
        <v>8</v>
      </c>
      <c r="H1307" s="105" t="str">
        <f>IF($B1307&gt;"''",IF(ISNA(VLOOKUP($B1307,MeetResults!$D:$F,3,0)),"",VLOOKUP($B1307,MeetResults!$D:$F,3,0))&amp;IF(ISNA(VLOOKUP($B1307,MeetResults!$P:$R,3,0)),"",VLOOKUP($B1307,MeetResults!$P:$R,3,0)),"")</f>
        <v/>
      </c>
      <c r="I1307" s="106" t="str">
        <f t="shared" si="0"/>
        <v/>
      </c>
    </row>
    <row r="1308" spans="1:9" ht="14">
      <c r="A1308" s="103" t="s">
        <v>247</v>
      </c>
      <c r="B1308" s="107" t="s">
        <v>1773</v>
      </c>
      <c r="C1308" s="103">
        <v>11</v>
      </c>
      <c r="D1308" s="103" t="s">
        <v>630</v>
      </c>
      <c r="E1308" s="104" t="s">
        <v>341</v>
      </c>
      <c r="F1308" s="104" t="s">
        <v>342</v>
      </c>
      <c r="G1308" s="104">
        <v>8</v>
      </c>
      <c r="H1308" s="105" t="str">
        <f>IF($B1308&gt;"''",IF(ISNA(VLOOKUP($B1308,MeetResults!$D:$F,3,0)),"",VLOOKUP($B1308,MeetResults!$D:$F,3,0))&amp;IF(ISNA(VLOOKUP($B1308,MeetResults!$P:$R,3,0)),"",VLOOKUP($B1308,MeetResults!$P:$R,3,0)),"")</f>
        <v/>
      </c>
      <c r="I1308" s="108" t="str">
        <f t="shared" si="0"/>
        <v/>
      </c>
    </row>
    <row r="1309" spans="1:9" ht="14">
      <c r="A1309" s="103" t="s">
        <v>247</v>
      </c>
      <c r="B1309" s="107" t="s">
        <v>1774</v>
      </c>
      <c r="C1309" s="103">
        <v>12</v>
      </c>
      <c r="D1309" s="103" t="s">
        <v>630</v>
      </c>
      <c r="E1309" s="104" t="s">
        <v>341</v>
      </c>
      <c r="F1309" s="104" t="s">
        <v>342</v>
      </c>
      <c r="G1309" s="104">
        <v>8</v>
      </c>
      <c r="H1309" s="105" t="str">
        <f>IF($B1309&gt;"''",IF(ISNA(VLOOKUP($B1309,MeetResults!$D:$F,3,0)),"",VLOOKUP($B1309,MeetResults!$D:$F,3,0))&amp;IF(ISNA(VLOOKUP($B1309,MeetResults!$P:$R,3,0)),"",VLOOKUP($B1309,MeetResults!$P:$R,3,0)),"")</f>
        <v/>
      </c>
      <c r="I1309" s="108" t="str">
        <f t="shared" si="0"/>
        <v/>
      </c>
    </row>
    <row r="1310" spans="1:9" ht="14">
      <c r="A1310" s="103" t="s">
        <v>247</v>
      </c>
      <c r="B1310" s="107" t="s">
        <v>1775</v>
      </c>
      <c r="C1310" s="103">
        <v>12</v>
      </c>
      <c r="D1310" s="103" t="s">
        <v>630</v>
      </c>
      <c r="E1310" s="104" t="s">
        <v>341</v>
      </c>
      <c r="F1310" s="104" t="s">
        <v>342</v>
      </c>
      <c r="G1310" s="104">
        <v>8</v>
      </c>
      <c r="H1310" s="105" t="str">
        <f>IF($B1310&gt;"''",IF(ISNA(VLOOKUP($B1310,MeetResults!$D:$F,3,0)),"",VLOOKUP($B1310,MeetResults!$D:$F,3,0))&amp;IF(ISNA(VLOOKUP($B1310,MeetResults!$P:$R,3,0)),"",VLOOKUP($B1310,MeetResults!$P:$R,3,0)),"")</f>
        <v/>
      </c>
      <c r="I1310" s="105" t="str">
        <f t="shared" si="0"/>
        <v/>
      </c>
    </row>
    <row r="1311" spans="1:9" ht="14">
      <c r="A1311" s="103" t="s">
        <v>247</v>
      </c>
      <c r="B1311" s="107" t="s">
        <v>1776</v>
      </c>
      <c r="C1311" s="103">
        <v>16</v>
      </c>
      <c r="D1311" s="103" t="s">
        <v>625</v>
      </c>
      <c r="E1311" s="104" t="s">
        <v>252</v>
      </c>
      <c r="F1311" s="104" t="s">
        <v>252</v>
      </c>
      <c r="G1311" s="104">
        <v>8</v>
      </c>
      <c r="H1311" s="105" t="str">
        <f>IF($B1311&gt;"''",IF(ISNA(VLOOKUP($B1311,MeetResults!$D:$F,3,0)),"",VLOOKUP($B1311,MeetResults!$D:$F,3,0))&amp;IF(ISNA(VLOOKUP($B1311,MeetResults!$P:$R,3,0)),"",VLOOKUP($B1311,MeetResults!$P:$R,3,0)),"")</f>
        <v/>
      </c>
      <c r="I1311" s="108" t="str">
        <f t="shared" si="0"/>
        <v/>
      </c>
    </row>
    <row r="1312" spans="1:9" ht="14">
      <c r="A1312" s="103" t="s">
        <v>247</v>
      </c>
      <c r="B1312" s="107" t="s">
        <v>1777</v>
      </c>
      <c r="C1312" s="103">
        <v>16</v>
      </c>
      <c r="D1312" s="103" t="s">
        <v>625</v>
      </c>
      <c r="E1312" s="104" t="s">
        <v>252</v>
      </c>
      <c r="F1312" s="104" t="s">
        <v>252</v>
      </c>
      <c r="G1312" s="104">
        <v>8</v>
      </c>
      <c r="H1312" s="105" t="str">
        <f>IF($B1312&gt;"''",IF(ISNA(VLOOKUP($B1312,MeetResults!$D:$F,3,0)),"",VLOOKUP($B1312,MeetResults!$D:$F,3,0))&amp;IF(ISNA(VLOOKUP($B1312,MeetResults!$P:$R,3,0)),"",VLOOKUP($B1312,MeetResults!$P:$R,3,0)),"")</f>
        <v/>
      </c>
      <c r="I1312" s="105" t="str">
        <f t="shared" si="0"/>
        <v/>
      </c>
    </row>
    <row r="1313" spans="1:9" ht="14">
      <c r="A1313" s="103" t="s">
        <v>247</v>
      </c>
      <c r="B1313" s="107" t="s">
        <v>1778</v>
      </c>
      <c r="C1313" s="103">
        <v>17</v>
      </c>
      <c r="D1313" s="103" t="s">
        <v>625</v>
      </c>
      <c r="E1313" s="104" t="s">
        <v>252</v>
      </c>
      <c r="F1313" s="104" t="s">
        <v>252</v>
      </c>
      <c r="G1313" s="104">
        <v>8</v>
      </c>
      <c r="H1313" s="105" t="str">
        <f>IF($B1313&gt;"''",IF(ISNA(VLOOKUP($B1313,MeetResults!$D:$F,3,0)),"",VLOOKUP($B1313,MeetResults!$D:$F,3,0))&amp;IF(ISNA(VLOOKUP($B1313,MeetResults!$P:$R,3,0)),"",VLOOKUP($B1313,MeetResults!$P:$R,3,0)),"")</f>
        <v/>
      </c>
      <c r="I1313" s="106" t="str">
        <f t="shared" si="0"/>
        <v/>
      </c>
    </row>
    <row r="1314" spans="1:9" ht="14">
      <c r="A1314" s="103" t="s">
        <v>247</v>
      </c>
      <c r="B1314" s="107" t="s">
        <v>1779</v>
      </c>
      <c r="C1314" s="103">
        <v>15</v>
      </c>
      <c r="D1314" s="103" t="s">
        <v>630</v>
      </c>
      <c r="E1314" s="104" t="s">
        <v>252</v>
      </c>
      <c r="F1314" s="104" t="s">
        <v>252</v>
      </c>
      <c r="G1314" s="104">
        <v>8</v>
      </c>
      <c r="H1314" s="105" t="str">
        <f>IF($B1314&gt;"''",IF(ISNA(VLOOKUP($B1314,MeetResults!$D:$F,3,0)),"",VLOOKUP($B1314,MeetResults!$D:$F,3,0))&amp;IF(ISNA(VLOOKUP($B1314,MeetResults!$P:$R,3,0)),"",VLOOKUP($B1314,MeetResults!$P:$R,3,0)),"")</f>
        <v/>
      </c>
      <c r="I1314" s="108" t="str">
        <f t="shared" si="0"/>
        <v/>
      </c>
    </row>
    <row r="1315" spans="1:9" ht="14">
      <c r="A1315" s="103" t="s">
        <v>247</v>
      </c>
      <c r="B1315" s="107" t="s">
        <v>1780</v>
      </c>
      <c r="C1315" s="103">
        <v>15</v>
      </c>
      <c r="D1315" s="103" t="s">
        <v>630</v>
      </c>
      <c r="E1315" s="104" t="s">
        <v>252</v>
      </c>
      <c r="F1315" s="104" t="s">
        <v>252</v>
      </c>
      <c r="G1315" s="104">
        <v>8</v>
      </c>
      <c r="H1315" s="105" t="str">
        <f>IF($B1315&gt;"''",IF(ISNA(VLOOKUP($B1315,MeetResults!$D:$F,3,0)),"",VLOOKUP($B1315,MeetResults!$D:$F,3,0))&amp;IF(ISNA(VLOOKUP($B1315,MeetResults!$P:$R,3,0)),"",VLOOKUP($B1315,MeetResults!$P:$R,3,0)),"")</f>
        <v/>
      </c>
      <c r="I1315" s="106" t="str">
        <f t="shared" si="0"/>
        <v/>
      </c>
    </row>
    <row r="1316" spans="1:9" ht="14">
      <c r="A1316" s="103" t="s">
        <v>247</v>
      </c>
      <c r="B1316" s="107" t="s">
        <v>1781</v>
      </c>
      <c r="C1316" s="103">
        <v>15</v>
      </c>
      <c r="D1316" s="103" t="s">
        <v>630</v>
      </c>
      <c r="E1316" s="104" t="s">
        <v>252</v>
      </c>
      <c r="F1316" s="104" t="s">
        <v>252</v>
      </c>
      <c r="G1316" s="104">
        <v>8</v>
      </c>
      <c r="H1316" s="105" t="str">
        <f>IF($B1316&gt;"''",IF(ISNA(VLOOKUP($B1316,MeetResults!$D:$F,3,0)),"",VLOOKUP($B1316,MeetResults!$D:$F,3,0))&amp;IF(ISNA(VLOOKUP($B1316,MeetResults!$P:$R,3,0)),"",VLOOKUP($B1316,MeetResults!$P:$R,3,0)),"")</f>
        <v/>
      </c>
      <c r="I1316" s="108" t="str">
        <f t="shared" si="0"/>
        <v/>
      </c>
    </row>
    <row r="1317" spans="1:9" ht="14">
      <c r="A1317" s="103" t="s">
        <v>250</v>
      </c>
      <c r="B1317" s="107" t="s">
        <v>1782</v>
      </c>
      <c r="C1317" s="103">
        <v>7</v>
      </c>
      <c r="D1317" s="103" t="s">
        <v>625</v>
      </c>
      <c r="E1317" s="104" t="s">
        <v>174</v>
      </c>
      <c r="F1317" s="104" t="s">
        <v>341</v>
      </c>
      <c r="G1317" s="104">
        <v>7</v>
      </c>
      <c r="H1317" s="105" t="str">
        <f>IF($B1317&gt;"''",IF(ISNA(VLOOKUP($B1317,MeetResults!$D:$F,3,0)),"",VLOOKUP($B1317,MeetResults!$D:$F,3,0))&amp;IF(ISNA(VLOOKUP($B1317,MeetResults!$P:$R,3,0)),"",VLOOKUP($B1317,MeetResults!$P:$R,3,0)),"")</f>
        <v/>
      </c>
      <c r="I1317" s="105" t="str">
        <f t="shared" si="0"/>
        <v/>
      </c>
    </row>
    <row r="1318" spans="1:9" ht="14">
      <c r="A1318" s="103" t="s">
        <v>250</v>
      </c>
      <c r="B1318" s="107" t="s">
        <v>1783</v>
      </c>
      <c r="C1318" s="103">
        <v>8</v>
      </c>
      <c r="D1318" s="103" t="s">
        <v>625</v>
      </c>
      <c r="E1318" s="104" t="s">
        <v>174</v>
      </c>
      <c r="F1318" s="104" t="s">
        <v>341</v>
      </c>
      <c r="G1318" s="104">
        <v>7</v>
      </c>
      <c r="H1318" s="105" t="str">
        <f>IF($B1318&gt;"''",IF(ISNA(VLOOKUP($B1318,MeetResults!$D:$F,3,0)),"",VLOOKUP($B1318,MeetResults!$D:$F,3,0))&amp;IF(ISNA(VLOOKUP($B1318,MeetResults!$P:$R,3,0)),"",VLOOKUP($B1318,MeetResults!$P:$R,3,0)),"")</f>
        <v/>
      </c>
      <c r="I1318" s="108" t="str">
        <f t="shared" si="0"/>
        <v/>
      </c>
    </row>
    <row r="1319" spans="1:9" ht="14">
      <c r="A1319" s="103" t="s">
        <v>250</v>
      </c>
      <c r="B1319" s="107" t="s">
        <v>1784</v>
      </c>
      <c r="C1319" s="103">
        <v>8</v>
      </c>
      <c r="D1319" s="103" t="s">
        <v>625</v>
      </c>
      <c r="E1319" s="104" t="s">
        <v>174</v>
      </c>
      <c r="F1319" s="104" t="s">
        <v>341</v>
      </c>
      <c r="G1319" s="104">
        <v>7</v>
      </c>
      <c r="H1319" s="105" t="str">
        <f>IF($B1319&gt;"''",IF(ISNA(VLOOKUP($B1319,MeetResults!$D:$F,3,0)),"",VLOOKUP($B1319,MeetResults!$D:$F,3,0))&amp;IF(ISNA(VLOOKUP($B1319,MeetResults!$P:$R,3,0)),"",VLOOKUP($B1319,MeetResults!$P:$R,3,0)),"")</f>
        <v/>
      </c>
      <c r="I1319" s="108" t="str">
        <f t="shared" si="0"/>
        <v/>
      </c>
    </row>
    <row r="1320" spans="1:9" ht="14">
      <c r="A1320" s="103" t="s">
        <v>250</v>
      </c>
      <c r="B1320" s="107" t="s">
        <v>1785</v>
      </c>
      <c r="C1320" s="103">
        <v>10</v>
      </c>
      <c r="D1320" s="103" t="s">
        <v>625</v>
      </c>
      <c r="E1320" s="104" t="s">
        <v>174</v>
      </c>
      <c r="F1320" s="104" t="s">
        <v>341</v>
      </c>
      <c r="G1320" s="104">
        <v>7</v>
      </c>
      <c r="H1320" s="105" t="str">
        <f>IF($B1320&gt;"''",IF(ISNA(VLOOKUP($B1320,MeetResults!$D:$F,3,0)),"",VLOOKUP($B1320,MeetResults!$D:$F,3,0))&amp;IF(ISNA(VLOOKUP($B1320,MeetResults!$P:$R,3,0)),"",VLOOKUP($B1320,MeetResults!$P:$R,3,0)),"")</f>
        <v/>
      </c>
      <c r="I1320" s="108" t="str">
        <f t="shared" si="0"/>
        <v/>
      </c>
    </row>
    <row r="1321" spans="1:9" ht="14">
      <c r="A1321" s="103" t="s">
        <v>250</v>
      </c>
      <c r="B1321" s="107" t="s">
        <v>1786</v>
      </c>
      <c r="C1321" s="103">
        <v>10</v>
      </c>
      <c r="D1321" s="103" t="s">
        <v>625</v>
      </c>
      <c r="E1321" s="104" t="s">
        <v>174</v>
      </c>
      <c r="F1321" s="104" t="s">
        <v>341</v>
      </c>
      <c r="G1321" s="104">
        <v>7</v>
      </c>
      <c r="H1321" s="105" t="str">
        <f>IF($B1321&gt;"''",IF(ISNA(VLOOKUP($B1321,MeetResults!$D:$F,3,0)),"",VLOOKUP($B1321,MeetResults!$D:$F,3,0))&amp;IF(ISNA(VLOOKUP($B1321,MeetResults!$P:$R,3,0)),"",VLOOKUP($B1321,MeetResults!$P:$R,3,0)),"")</f>
        <v/>
      </c>
      <c r="I1321" s="108" t="str">
        <f t="shared" si="0"/>
        <v/>
      </c>
    </row>
    <row r="1322" spans="1:9" ht="14">
      <c r="A1322" s="103" t="s">
        <v>250</v>
      </c>
      <c r="B1322" s="107" t="s">
        <v>1787</v>
      </c>
      <c r="C1322" s="103">
        <v>7</v>
      </c>
      <c r="D1322" s="103" t="s">
        <v>625</v>
      </c>
      <c r="E1322" s="104" t="s">
        <v>174</v>
      </c>
      <c r="F1322" s="104" t="s">
        <v>341</v>
      </c>
      <c r="G1322" s="104">
        <v>7</v>
      </c>
      <c r="H1322" s="105" t="str">
        <f>IF($B1322&gt;"''",IF(ISNA(VLOOKUP($B1322,MeetResults!$D:$F,3,0)),"",VLOOKUP($B1322,MeetResults!$D:$F,3,0))&amp;IF(ISNA(VLOOKUP($B1322,MeetResults!$P:$R,3,0)),"",VLOOKUP($B1322,MeetResults!$P:$R,3,0)),"")</f>
        <v/>
      </c>
      <c r="I1322" s="105" t="str">
        <f t="shared" si="0"/>
        <v/>
      </c>
    </row>
    <row r="1323" spans="1:9" ht="14">
      <c r="A1323" s="103" t="s">
        <v>250</v>
      </c>
      <c r="B1323" s="107" t="s">
        <v>1788</v>
      </c>
      <c r="C1323" s="103">
        <v>9</v>
      </c>
      <c r="D1323" s="103" t="s">
        <v>625</v>
      </c>
      <c r="E1323" s="104" t="s">
        <v>174</v>
      </c>
      <c r="F1323" s="104" t="s">
        <v>341</v>
      </c>
      <c r="G1323" s="104">
        <v>7</v>
      </c>
      <c r="H1323" s="105" t="str">
        <f>IF($B1323&gt;"''",IF(ISNA(VLOOKUP($B1323,MeetResults!$D:$F,3,0)),"",VLOOKUP($B1323,MeetResults!$D:$F,3,0))&amp;IF(ISNA(VLOOKUP($B1323,MeetResults!$P:$R,3,0)),"",VLOOKUP($B1323,MeetResults!$P:$R,3,0)),"")</f>
        <v/>
      </c>
      <c r="I1323" s="108" t="str">
        <f t="shared" si="0"/>
        <v/>
      </c>
    </row>
    <row r="1324" spans="1:9" ht="14">
      <c r="A1324" s="103" t="s">
        <v>250</v>
      </c>
      <c r="B1324" s="107" t="s">
        <v>1789</v>
      </c>
      <c r="C1324" s="103">
        <v>9</v>
      </c>
      <c r="D1324" s="103" t="s">
        <v>625</v>
      </c>
      <c r="E1324" s="104" t="s">
        <v>174</v>
      </c>
      <c r="F1324" s="104" t="s">
        <v>341</v>
      </c>
      <c r="G1324" s="104">
        <v>7</v>
      </c>
      <c r="H1324" s="105" t="str">
        <f>IF($B1324&gt;"''",IF(ISNA(VLOOKUP($B1324,MeetResults!$D:$F,3,0)),"",VLOOKUP($B1324,MeetResults!$D:$F,3,0))&amp;IF(ISNA(VLOOKUP($B1324,MeetResults!$P:$R,3,0)),"",VLOOKUP($B1324,MeetResults!$P:$R,3,0)),"")</f>
        <v/>
      </c>
      <c r="I1324" s="106" t="str">
        <f t="shared" si="0"/>
        <v/>
      </c>
    </row>
    <row r="1325" spans="1:9" ht="14">
      <c r="A1325" s="103" t="s">
        <v>250</v>
      </c>
      <c r="B1325" s="107" t="s">
        <v>1790</v>
      </c>
      <c r="C1325" s="103">
        <v>9</v>
      </c>
      <c r="D1325" s="103" t="s">
        <v>630</v>
      </c>
      <c r="E1325" s="104" t="s">
        <v>174</v>
      </c>
      <c r="F1325" s="104" t="s">
        <v>341</v>
      </c>
      <c r="G1325" s="104">
        <v>7</v>
      </c>
      <c r="H1325" s="105" t="str">
        <f>IF($B1325&gt;"''",IF(ISNA(VLOOKUP($B1325,MeetResults!$D:$F,3,0)),"",VLOOKUP($B1325,MeetResults!$D:$F,3,0))&amp;IF(ISNA(VLOOKUP($B1325,MeetResults!$P:$R,3,0)),"",VLOOKUP($B1325,MeetResults!$P:$R,3,0)),"")</f>
        <v/>
      </c>
      <c r="I1325" s="106" t="str">
        <f t="shared" si="0"/>
        <v/>
      </c>
    </row>
    <row r="1326" spans="1:9" ht="14">
      <c r="A1326" s="103" t="s">
        <v>250</v>
      </c>
      <c r="B1326" s="107" t="s">
        <v>1791</v>
      </c>
      <c r="C1326" s="103">
        <v>8</v>
      </c>
      <c r="D1326" s="103" t="s">
        <v>630</v>
      </c>
      <c r="E1326" s="104" t="s">
        <v>174</v>
      </c>
      <c r="F1326" s="104" t="s">
        <v>341</v>
      </c>
      <c r="G1326" s="104">
        <v>7</v>
      </c>
      <c r="H1326" s="105" t="str">
        <f>IF($B1326&gt;"''",IF(ISNA(VLOOKUP($B1326,MeetResults!$D:$F,3,0)),"",VLOOKUP($B1326,MeetResults!$D:$F,3,0))&amp;IF(ISNA(VLOOKUP($B1326,MeetResults!$P:$R,3,0)),"",VLOOKUP($B1326,MeetResults!$P:$R,3,0)),"")</f>
        <v/>
      </c>
      <c r="I1326" s="105" t="str">
        <f t="shared" si="0"/>
        <v/>
      </c>
    </row>
    <row r="1327" spans="1:9" ht="14">
      <c r="A1327" s="103" t="s">
        <v>250</v>
      </c>
      <c r="B1327" s="107" t="s">
        <v>1792</v>
      </c>
      <c r="C1327" s="103">
        <v>8</v>
      </c>
      <c r="D1327" s="103" t="s">
        <v>630</v>
      </c>
      <c r="E1327" s="104" t="s">
        <v>174</v>
      </c>
      <c r="F1327" s="104" t="s">
        <v>341</v>
      </c>
      <c r="G1327" s="104">
        <v>7</v>
      </c>
      <c r="H1327" s="105" t="str">
        <f>IF($B1327&gt;"''",IF(ISNA(VLOOKUP($B1327,MeetResults!$D:$F,3,0)),"",VLOOKUP($B1327,MeetResults!$D:$F,3,0))&amp;IF(ISNA(VLOOKUP($B1327,MeetResults!$P:$R,3,0)),"",VLOOKUP($B1327,MeetResults!$P:$R,3,0)),"")</f>
        <v/>
      </c>
      <c r="I1327" s="108" t="str">
        <f t="shared" si="0"/>
        <v/>
      </c>
    </row>
    <row r="1328" spans="1:9" ht="14">
      <c r="A1328" s="103" t="s">
        <v>250</v>
      </c>
      <c r="B1328" s="107" t="s">
        <v>1793</v>
      </c>
      <c r="C1328" s="103">
        <v>7</v>
      </c>
      <c r="D1328" s="103" t="s">
        <v>630</v>
      </c>
      <c r="E1328" s="104" t="s">
        <v>174</v>
      </c>
      <c r="F1328" s="104" t="s">
        <v>341</v>
      </c>
      <c r="G1328" s="104">
        <v>7</v>
      </c>
      <c r="H1328" s="105" t="str">
        <f>IF($B1328&gt;"''",IF(ISNA(VLOOKUP($B1328,MeetResults!$D:$F,3,0)),"",VLOOKUP($B1328,MeetResults!$D:$F,3,0))&amp;IF(ISNA(VLOOKUP($B1328,MeetResults!$P:$R,3,0)),"",VLOOKUP($B1328,MeetResults!$P:$R,3,0)),"")</f>
        <v/>
      </c>
      <c r="I1328" s="106" t="str">
        <f t="shared" si="0"/>
        <v/>
      </c>
    </row>
    <row r="1329" spans="1:9" ht="14">
      <c r="A1329" s="103" t="s">
        <v>250</v>
      </c>
      <c r="B1329" s="107" t="s">
        <v>326</v>
      </c>
      <c r="C1329" s="103">
        <v>6</v>
      </c>
      <c r="D1329" s="103" t="s">
        <v>630</v>
      </c>
      <c r="E1329" s="104" t="s">
        <v>174</v>
      </c>
      <c r="F1329" s="104" t="s">
        <v>341</v>
      </c>
      <c r="G1329" s="104">
        <v>7</v>
      </c>
      <c r="H1329" s="105" t="str">
        <f>IF($B1329&gt;"''",IF(ISNA(VLOOKUP($B1329,MeetResults!$D:$F,3,0)),"",VLOOKUP($B1329,MeetResults!$D:$F,3,0))&amp;IF(ISNA(VLOOKUP($B1329,MeetResults!$P:$R,3,0)),"",VLOOKUP($B1329,MeetResults!$P:$R,3,0)),"")</f>
        <v>34.05</v>
      </c>
      <c r="I1329" s="108">
        <f t="shared" si="0"/>
        <v>34.049999999999997</v>
      </c>
    </row>
    <row r="1330" spans="1:9" ht="14">
      <c r="A1330" s="103" t="s">
        <v>250</v>
      </c>
      <c r="B1330" s="107" t="s">
        <v>1794</v>
      </c>
      <c r="C1330" s="103">
        <v>9</v>
      </c>
      <c r="D1330" s="103" t="s">
        <v>630</v>
      </c>
      <c r="E1330" s="104" t="s">
        <v>174</v>
      </c>
      <c r="F1330" s="104" t="s">
        <v>341</v>
      </c>
      <c r="G1330" s="104">
        <v>7</v>
      </c>
      <c r="H1330" s="105" t="str">
        <f>IF($B1330&gt;"''",IF(ISNA(VLOOKUP($B1330,MeetResults!$D:$F,3,0)),"",VLOOKUP($B1330,MeetResults!$D:$F,3,0))&amp;IF(ISNA(VLOOKUP($B1330,MeetResults!$P:$R,3,0)),"",VLOOKUP($B1330,MeetResults!$P:$R,3,0)),"")</f>
        <v/>
      </c>
      <c r="I1330" s="108" t="str">
        <f t="shared" si="0"/>
        <v/>
      </c>
    </row>
    <row r="1331" spans="1:9" ht="14">
      <c r="A1331" s="103" t="s">
        <v>250</v>
      </c>
      <c r="B1331" s="107" t="s">
        <v>1795</v>
      </c>
      <c r="C1331" s="103">
        <v>7</v>
      </c>
      <c r="D1331" s="103" t="s">
        <v>630</v>
      </c>
      <c r="E1331" s="104" t="s">
        <v>174</v>
      </c>
      <c r="F1331" s="104" t="s">
        <v>341</v>
      </c>
      <c r="G1331" s="104">
        <v>7</v>
      </c>
      <c r="H1331" s="105" t="str">
        <f>IF($B1331&gt;"''",IF(ISNA(VLOOKUP($B1331,MeetResults!$D:$F,3,0)),"",VLOOKUP($B1331,MeetResults!$D:$F,3,0))&amp;IF(ISNA(VLOOKUP($B1331,MeetResults!$P:$R,3,0)),"",VLOOKUP($B1331,MeetResults!$P:$R,3,0)),"")</f>
        <v/>
      </c>
      <c r="I1331" s="108" t="str">
        <f t="shared" si="0"/>
        <v/>
      </c>
    </row>
    <row r="1332" spans="1:9" ht="14">
      <c r="A1332" s="103" t="s">
        <v>250</v>
      </c>
      <c r="B1332" s="107" t="s">
        <v>433</v>
      </c>
      <c r="C1332" s="103">
        <v>8</v>
      </c>
      <c r="D1332" s="103" t="s">
        <v>630</v>
      </c>
      <c r="E1332" s="104" t="s">
        <v>174</v>
      </c>
      <c r="F1332" s="104" t="s">
        <v>341</v>
      </c>
      <c r="G1332" s="104">
        <v>7</v>
      </c>
      <c r="H1332" s="105" t="str">
        <f>IF($B1332&gt;"''",IF(ISNA(VLOOKUP($B1332,MeetResults!$D:$F,3,0)),"",VLOOKUP($B1332,MeetResults!$D:$F,3,0))&amp;IF(ISNA(VLOOKUP($B1332,MeetResults!$P:$R,3,0)),"",VLOOKUP($B1332,MeetResults!$P:$R,3,0)),"")</f>
        <v>28.45</v>
      </c>
      <c r="I1332" s="108">
        <f t="shared" si="0"/>
        <v>28.45</v>
      </c>
    </row>
    <row r="1333" spans="1:9" ht="14">
      <c r="A1333" s="103" t="s">
        <v>250</v>
      </c>
      <c r="B1333" s="107" t="s">
        <v>435</v>
      </c>
      <c r="C1333" s="103">
        <v>8</v>
      </c>
      <c r="D1333" s="103" t="s">
        <v>630</v>
      </c>
      <c r="E1333" s="104" t="s">
        <v>174</v>
      </c>
      <c r="F1333" s="104" t="s">
        <v>341</v>
      </c>
      <c r="G1333" s="104">
        <v>7</v>
      </c>
      <c r="H1333" s="105" t="str">
        <f>IF($B1333&gt;"''",IF(ISNA(VLOOKUP($B1333,MeetResults!$D:$F,3,0)),"",VLOOKUP($B1333,MeetResults!$D:$F,3,0))&amp;IF(ISNA(VLOOKUP($B1333,MeetResults!$P:$R,3,0)),"",VLOOKUP($B1333,MeetResults!$P:$R,3,0)),"")</f>
        <v>18.95</v>
      </c>
      <c r="I1333" s="108">
        <f t="shared" si="0"/>
        <v>18.95</v>
      </c>
    </row>
    <row r="1334" spans="1:9" ht="14">
      <c r="A1334" s="103" t="s">
        <v>250</v>
      </c>
      <c r="B1334" s="107" t="s">
        <v>1796</v>
      </c>
      <c r="C1334" s="103">
        <v>9</v>
      </c>
      <c r="D1334" s="103" t="s">
        <v>630</v>
      </c>
      <c r="E1334" s="104" t="s">
        <v>174</v>
      </c>
      <c r="F1334" s="104" t="s">
        <v>341</v>
      </c>
      <c r="G1334" s="104">
        <v>7</v>
      </c>
      <c r="H1334" s="105" t="str">
        <f>IF($B1334&gt;"''",IF(ISNA(VLOOKUP($B1334,MeetResults!$D:$F,3,0)),"",VLOOKUP($B1334,MeetResults!$D:$F,3,0))&amp;IF(ISNA(VLOOKUP($B1334,MeetResults!$P:$R,3,0)),"",VLOOKUP($B1334,MeetResults!$P:$R,3,0)),"")</f>
        <v/>
      </c>
      <c r="I1334" s="108" t="str">
        <f t="shared" si="0"/>
        <v/>
      </c>
    </row>
    <row r="1335" spans="1:9" ht="14">
      <c r="A1335" s="103" t="s">
        <v>250</v>
      </c>
      <c r="B1335" s="107" t="s">
        <v>364</v>
      </c>
      <c r="C1335" s="103">
        <v>5</v>
      </c>
      <c r="D1335" s="103" t="s">
        <v>630</v>
      </c>
      <c r="E1335" s="104" t="s">
        <v>174</v>
      </c>
      <c r="F1335" s="104" t="s">
        <v>341</v>
      </c>
      <c r="G1335" s="104">
        <v>7</v>
      </c>
      <c r="H1335" s="105" t="str">
        <f>IF($B1335&gt;"''",IF(ISNA(VLOOKUP($B1335,MeetResults!$D:$F,3,0)),"",VLOOKUP($B1335,MeetResults!$D:$F,3,0))&amp;IF(ISNA(VLOOKUP($B1335,MeetResults!$P:$R,3,0)),"",VLOOKUP($B1335,MeetResults!$P:$R,3,0)),"")</f>
        <v>28.45</v>
      </c>
      <c r="I1335" s="108">
        <f t="shared" si="0"/>
        <v>28.45</v>
      </c>
    </row>
    <row r="1336" spans="1:9" ht="14">
      <c r="A1336" s="103" t="s">
        <v>250</v>
      </c>
      <c r="B1336" s="107" t="s">
        <v>1797</v>
      </c>
      <c r="C1336" s="103">
        <v>10</v>
      </c>
      <c r="D1336" s="103" t="s">
        <v>630</v>
      </c>
      <c r="E1336" s="104" t="s">
        <v>174</v>
      </c>
      <c r="F1336" s="104" t="s">
        <v>341</v>
      </c>
      <c r="G1336" s="104">
        <v>7</v>
      </c>
      <c r="H1336" s="105" t="str">
        <f>IF($B1336&gt;"''",IF(ISNA(VLOOKUP($B1336,MeetResults!$D:$F,3,0)),"",VLOOKUP($B1336,MeetResults!$D:$F,3,0))&amp;IF(ISNA(VLOOKUP($B1336,MeetResults!$P:$R,3,0)),"",VLOOKUP($B1336,MeetResults!$P:$R,3,0)),"")</f>
        <v/>
      </c>
      <c r="I1336" s="108" t="str">
        <f t="shared" si="0"/>
        <v/>
      </c>
    </row>
    <row r="1337" spans="1:9" ht="14">
      <c r="A1337" s="103" t="s">
        <v>250</v>
      </c>
      <c r="B1337" s="107" t="s">
        <v>351</v>
      </c>
      <c r="C1337" s="103">
        <v>6</v>
      </c>
      <c r="D1337" s="103" t="s">
        <v>630</v>
      </c>
      <c r="E1337" s="104" t="s">
        <v>174</v>
      </c>
      <c r="F1337" s="104" t="s">
        <v>341</v>
      </c>
      <c r="G1337" s="104">
        <v>7</v>
      </c>
      <c r="H1337" s="105" t="str">
        <f>IF($B1337&gt;"''",IF(ISNA(VLOOKUP($B1337,MeetResults!$D:$F,3,0)),"",VLOOKUP($B1337,MeetResults!$D:$F,3,0))&amp;IF(ISNA(VLOOKUP($B1337,MeetResults!$P:$R,3,0)),"",VLOOKUP($B1337,MeetResults!$P:$R,3,0)),"")</f>
        <v>13</v>
      </c>
      <c r="I1337" s="106">
        <f t="shared" si="0"/>
        <v>13</v>
      </c>
    </row>
    <row r="1338" spans="1:9" ht="14">
      <c r="A1338" s="103" t="s">
        <v>250</v>
      </c>
      <c r="B1338" s="107" t="s">
        <v>1798</v>
      </c>
      <c r="C1338" s="103">
        <v>7</v>
      </c>
      <c r="D1338" s="103" t="s">
        <v>630</v>
      </c>
      <c r="E1338" s="104" t="s">
        <v>174</v>
      </c>
      <c r="F1338" s="104" t="s">
        <v>341</v>
      </c>
      <c r="G1338" s="104">
        <v>7</v>
      </c>
      <c r="H1338" s="105" t="str">
        <f>IF($B1338&gt;"''",IF(ISNA(VLOOKUP($B1338,MeetResults!$D:$F,3,0)),"",VLOOKUP($B1338,MeetResults!$D:$F,3,0))&amp;IF(ISNA(VLOOKUP($B1338,MeetResults!$P:$R,3,0)),"",VLOOKUP($B1338,MeetResults!$P:$R,3,0)),"")</f>
        <v/>
      </c>
      <c r="I1338" s="108" t="str">
        <f t="shared" si="0"/>
        <v/>
      </c>
    </row>
    <row r="1339" spans="1:9" ht="14">
      <c r="A1339" s="103" t="s">
        <v>250</v>
      </c>
      <c r="B1339" s="107" t="s">
        <v>527</v>
      </c>
      <c r="C1339" s="103">
        <v>9</v>
      </c>
      <c r="D1339" s="103" t="s">
        <v>630</v>
      </c>
      <c r="E1339" s="104" t="s">
        <v>174</v>
      </c>
      <c r="F1339" s="104" t="s">
        <v>341</v>
      </c>
      <c r="G1339" s="104">
        <v>7</v>
      </c>
      <c r="H1339" s="105" t="str">
        <f>IF($B1339&gt;"''",IF(ISNA(VLOOKUP($B1339,MeetResults!$D:$F,3,0)),"",VLOOKUP($B1339,MeetResults!$D:$F,3,0))&amp;IF(ISNA(VLOOKUP($B1339,MeetResults!$P:$R,3,0)),"",VLOOKUP($B1339,MeetResults!$P:$R,3,0)),"")</f>
        <v>18.2</v>
      </c>
      <c r="I1339" s="108">
        <f t="shared" si="0"/>
        <v>18.2</v>
      </c>
    </row>
    <row r="1340" spans="1:9" ht="14">
      <c r="A1340" s="103" t="s">
        <v>250</v>
      </c>
      <c r="B1340" s="107" t="s">
        <v>1799</v>
      </c>
      <c r="C1340" s="103">
        <v>13</v>
      </c>
      <c r="D1340" s="103" t="s">
        <v>625</v>
      </c>
      <c r="E1340" s="104" t="s">
        <v>342</v>
      </c>
      <c r="F1340" s="104" t="s">
        <v>252</v>
      </c>
      <c r="G1340" s="104">
        <v>7</v>
      </c>
      <c r="H1340" s="105" t="str">
        <f>IF($B1340&gt;"''",IF(ISNA(VLOOKUP($B1340,MeetResults!$D:$F,3,0)),"",VLOOKUP($B1340,MeetResults!$D:$F,3,0))&amp;IF(ISNA(VLOOKUP($B1340,MeetResults!$P:$R,3,0)),"",VLOOKUP($B1340,MeetResults!$P:$R,3,0)),"")</f>
        <v/>
      </c>
      <c r="I1340" s="108" t="str">
        <f t="shared" si="0"/>
        <v/>
      </c>
    </row>
    <row r="1341" spans="1:9" ht="14">
      <c r="A1341" s="103" t="s">
        <v>250</v>
      </c>
      <c r="B1341" s="107" t="s">
        <v>1800</v>
      </c>
      <c r="C1341" s="103">
        <v>14</v>
      </c>
      <c r="D1341" s="103" t="s">
        <v>625</v>
      </c>
      <c r="E1341" s="104" t="s">
        <v>342</v>
      </c>
      <c r="F1341" s="104" t="s">
        <v>252</v>
      </c>
      <c r="G1341" s="104">
        <v>7</v>
      </c>
      <c r="H1341" s="105" t="str">
        <f>IF($B1341&gt;"''",IF(ISNA(VLOOKUP($B1341,MeetResults!$D:$F,3,0)),"",VLOOKUP($B1341,MeetResults!$D:$F,3,0))&amp;IF(ISNA(VLOOKUP($B1341,MeetResults!$P:$R,3,0)),"",VLOOKUP($B1341,MeetResults!$P:$R,3,0)),"")</f>
        <v/>
      </c>
      <c r="I1341" s="108" t="str">
        <f t="shared" si="0"/>
        <v/>
      </c>
    </row>
    <row r="1342" spans="1:9" ht="14">
      <c r="A1342" s="103" t="s">
        <v>250</v>
      </c>
      <c r="B1342" s="107" t="s">
        <v>565</v>
      </c>
      <c r="C1342" s="103">
        <v>11</v>
      </c>
      <c r="D1342" s="103" t="s">
        <v>625</v>
      </c>
      <c r="E1342" s="104" t="s">
        <v>341</v>
      </c>
      <c r="F1342" s="104" t="s">
        <v>342</v>
      </c>
      <c r="G1342" s="104">
        <v>7</v>
      </c>
      <c r="H1342" s="105" t="str">
        <f>IF($B1342&gt;"''",IF(ISNA(VLOOKUP($B1342,MeetResults!$D:$F,3,0)),"",VLOOKUP($B1342,MeetResults!$D:$F,3,0))&amp;IF(ISNA(VLOOKUP($B1342,MeetResults!$P:$R,3,0)),"",VLOOKUP($B1342,MeetResults!$P:$R,3,0)),"")</f>
        <v>42.3</v>
      </c>
      <c r="I1342" s="108">
        <f t="shared" si="0"/>
        <v>42.3</v>
      </c>
    </row>
    <row r="1343" spans="1:9" ht="14">
      <c r="A1343" s="103" t="s">
        <v>250</v>
      </c>
      <c r="B1343" s="107" t="s">
        <v>1801</v>
      </c>
      <c r="C1343" s="103">
        <v>12</v>
      </c>
      <c r="D1343" s="103" t="s">
        <v>625</v>
      </c>
      <c r="E1343" s="104" t="s">
        <v>341</v>
      </c>
      <c r="F1343" s="104" t="s">
        <v>342</v>
      </c>
      <c r="G1343" s="104">
        <v>7</v>
      </c>
      <c r="H1343" s="105" t="str">
        <f>IF($B1343&gt;"''",IF(ISNA(VLOOKUP($B1343,MeetResults!$D:$F,3,0)),"",VLOOKUP($B1343,MeetResults!$D:$F,3,0))&amp;IF(ISNA(VLOOKUP($B1343,MeetResults!$P:$R,3,0)),"",VLOOKUP($B1343,MeetResults!$P:$R,3,0)),"")</f>
        <v/>
      </c>
      <c r="I1343" s="108" t="str">
        <f t="shared" si="0"/>
        <v/>
      </c>
    </row>
    <row r="1344" spans="1:9" ht="14">
      <c r="A1344" s="103" t="s">
        <v>250</v>
      </c>
      <c r="B1344" s="107" t="s">
        <v>566</v>
      </c>
      <c r="C1344" s="103">
        <v>11</v>
      </c>
      <c r="D1344" s="103" t="s">
        <v>630</v>
      </c>
      <c r="E1344" s="104" t="s">
        <v>341</v>
      </c>
      <c r="F1344" s="104" t="s">
        <v>342</v>
      </c>
      <c r="G1344" s="104">
        <v>7</v>
      </c>
      <c r="H1344" s="105" t="str">
        <f>IF($B1344&gt;"''",IF(ISNA(VLOOKUP($B1344,MeetResults!$D:$F,3,0)),"",VLOOKUP($B1344,MeetResults!$D:$F,3,0))&amp;IF(ISNA(VLOOKUP($B1344,MeetResults!$P:$R,3,0)),"",VLOOKUP($B1344,MeetResults!$P:$R,3,0)),"")</f>
        <v>26.3</v>
      </c>
      <c r="I1344" s="108">
        <f t="shared" si="0"/>
        <v>26.3</v>
      </c>
    </row>
    <row r="1345" spans="1:9" ht="14">
      <c r="A1345" s="103" t="s">
        <v>250</v>
      </c>
      <c r="B1345" s="107" t="s">
        <v>1802</v>
      </c>
      <c r="C1345" s="103">
        <v>12</v>
      </c>
      <c r="D1345" s="103" t="s">
        <v>630</v>
      </c>
      <c r="E1345" s="104" t="s">
        <v>341</v>
      </c>
      <c r="F1345" s="104" t="s">
        <v>342</v>
      </c>
      <c r="G1345" s="104">
        <v>7</v>
      </c>
      <c r="H1345" s="105" t="str">
        <f>IF($B1345&gt;"''",IF(ISNA(VLOOKUP($B1345,MeetResults!$D:$F,3,0)),"",VLOOKUP($B1345,MeetResults!$D:$F,3,0))&amp;IF(ISNA(VLOOKUP($B1345,MeetResults!$P:$R,3,0)),"",VLOOKUP($B1345,MeetResults!$P:$R,3,0)),"")</f>
        <v/>
      </c>
      <c r="I1345" s="108" t="str">
        <f t="shared" si="0"/>
        <v/>
      </c>
    </row>
    <row r="1346" spans="1:9" ht="14">
      <c r="A1346" s="103" t="s">
        <v>250</v>
      </c>
      <c r="B1346" s="107" t="s">
        <v>1803</v>
      </c>
      <c r="C1346" s="103">
        <v>11</v>
      </c>
      <c r="D1346" s="103" t="s">
        <v>630</v>
      </c>
      <c r="E1346" s="104" t="s">
        <v>341</v>
      </c>
      <c r="F1346" s="104" t="s">
        <v>342</v>
      </c>
      <c r="G1346" s="104">
        <v>7</v>
      </c>
      <c r="H1346" s="105" t="str">
        <f>IF($B1346&gt;"''",IF(ISNA(VLOOKUP($B1346,MeetResults!$D:$F,3,0)),"",VLOOKUP($B1346,MeetResults!$D:$F,3,0))&amp;IF(ISNA(VLOOKUP($B1346,MeetResults!$P:$R,3,0)),"",VLOOKUP($B1346,MeetResults!$P:$R,3,0)),"")</f>
        <v/>
      </c>
      <c r="I1346" s="108" t="str">
        <f t="shared" si="0"/>
        <v/>
      </c>
    </row>
    <row r="1347" spans="1:9" ht="14">
      <c r="A1347" s="103" t="s">
        <v>250</v>
      </c>
      <c r="B1347" s="107" t="s">
        <v>1804</v>
      </c>
      <c r="C1347" s="103">
        <v>12</v>
      </c>
      <c r="D1347" s="103" t="s">
        <v>630</v>
      </c>
      <c r="E1347" s="104" t="s">
        <v>341</v>
      </c>
      <c r="F1347" s="104" t="s">
        <v>342</v>
      </c>
      <c r="G1347" s="104">
        <v>7</v>
      </c>
      <c r="H1347" s="105" t="str">
        <f>IF($B1347&gt;"''",IF(ISNA(VLOOKUP($B1347,MeetResults!$D:$F,3,0)),"",VLOOKUP($B1347,MeetResults!$D:$F,3,0))&amp;IF(ISNA(VLOOKUP($B1347,MeetResults!$P:$R,3,0)),"",VLOOKUP($B1347,MeetResults!$P:$R,3,0)),"")</f>
        <v/>
      </c>
      <c r="I1347" s="108" t="str">
        <f t="shared" si="0"/>
        <v/>
      </c>
    </row>
    <row r="1348" spans="1:9" ht="14">
      <c r="A1348" s="103" t="s">
        <v>250</v>
      </c>
      <c r="B1348" s="107" t="s">
        <v>1805</v>
      </c>
      <c r="C1348" s="103">
        <v>12</v>
      </c>
      <c r="D1348" s="103" t="s">
        <v>630</v>
      </c>
      <c r="E1348" s="104" t="s">
        <v>341</v>
      </c>
      <c r="F1348" s="104" t="s">
        <v>342</v>
      </c>
      <c r="G1348" s="104">
        <v>7</v>
      </c>
      <c r="H1348" s="105" t="str">
        <f>IF($B1348&gt;"''",IF(ISNA(VLOOKUP($B1348,MeetResults!$D:$F,3,0)),"",VLOOKUP($B1348,MeetResults!$D:$F,3,0))&amp;IF(ISNA(VLOOKUP($B1348,MeetResults!$P:$R,3,0)),"",VLOOKUP($B1348,MeetResults!$P:$R,3,0)),"")</f>
        <v/>
      </c>
      <c r="I1348" s="108" t="str">
        <f t="shared" si="0"/>
        <v/>
      </c>
    </row>
    <row r="1349" spans="1:9" ht="14">
      <c r="A1349" s="103" t="s">
        <v>252</v>
      </c>
      <c r="B1349" s="107" t="s">
        <v>534</v>
      </c>
      <c r="C1349" s="103">
        <v>10</v>
      </c>
      <c r="D1349" s="103" t="s">
        <v>625</v>
      </c>
      <c r="E1349" s="104" t="s">
        <v>174</v>
      </c>
      <c r="F1349" s="104" t="s">
        <v>341</v>
      </c>
      <c r="G1349" s="104">
        <v>8</v>
      </c>
      <c r="H1349" s="105" t="str">
        <f>IF($B1349&gt;"''",IF(ISNA(VLOOKUP($B1349,MeetResults!$D:$F,3,0)),"",VLOOKUP($B1349,MeetResults!$D:$F,3,0))&amp;IF(ISNA(VLOOKUP($B1349,MeetResults!$P:$R,3,0)),"",VLOOKUP($B1349,MeetResults!$P:$R,3,0)),"")</f>
        <v>38.1</v>
      </c>
      <c r="I1349" s="106">
        <f t="shared" si="0"/>
        <v>38.1</v>
      </c>
    </row>
    <row r="1350" spans="1:9" ht="14">
      <c r="A1350" s="103" t="s">
        <v>252</v>
      </c>
      <c r="B1350" s="107" t="s">
        <v>335</v>
      </c>
      <c r="C1350" s="103">
        <v>6</v>
      </c>
      <c r="D1350" s="103" t="s">
        <v>625</v>
      </c>
      <c r="E1350" s="104" t="s">
        <v>174</v>
      </c>
      <c r="F1350" s="104" t="s">
        <v>341</v>
      </c>
      <c r="G1350" s="104">
        <v>8</v>
      </c>
      <c r="H1350" s="105" t="str">
        <f>IF($B1350&gt;"''",IF(ISNA(VLOOKUP($B1350,MeetResults!$D:$F,3,0)),"",VLOOKUP($B1350,MeetResults!$D:$F,3,0))&amp;IF(ISNA(VLOOKUP($B1350,MeetResults!$P:$R,3,0)),"",VLOOKUP($B1350,MeetResults!$P:$R,3,0)),"")</f>
        <v>51.05</v>
      </c>
      <c r="I1350" s="108">
        <f t="shared" si="0"/>
        <v>51.05</v>
      </c>
    </row>
    <row r="1351" spans="1:9" ht="14">
      <c r="A1351" s="103" t="s">
        <v>252</v>
      </c>
      <c r="B1351" s="107" t="s">
        <v>1806</v>
      </c>
      <c r="C1351" s="103">
        <v>9</v>
      </c>
      <c r="D1351" s="103" t="s">
        <v>625</v>
      </c>
      <c r="E1351" s="104" t="s">
        <v>174</v>
      </c>
      <c r="F1351" s="104" t="s">
        <v>341</v>
      </c>
      <c r="G1351" s="104">
        <v>8</v>
      </c>
      <c r="H1351" s="105" t="str">
        <f>IF($B1351&gt;"''",IF(ISNA(VLOOKUP($B1351,MeetResults!$D:$F,3,0)),"",VLOOKUP($B1351,MeetResults!$D:$F,3,0))&amp;IF(ISNA(VLOOKUP($B1351,MeetResults!$P:$R,3,0)),"",VLOOKUP($B1351,MeetResults!$P:$R,3,0)),"")</f>
        <v/>
      </c>
      <c r="I1351" s="106" t="str">
        <f t="shared" si="0"/>
        <v/>
      </c>
    </row>
    <row r="1352" spans="1:9" ht="14">
      <c r="A1352" s="103" t="s">
        <v>252</v>
      </c>
      <c r="B1352" s="107" t="s">
        <v>1807</v>
      </c>
      <c r="C1352" s="103">
        <v>10</v>
      </c>
      <c r="D1352" s="103" t="s">
        <v>625</v>
      </c>
      <c r="E1352" s="104" t="s">
        <v>174</v>
      </c>
      <c r="F1352" s="104" t="s">
        <v>341</v>
      </c>
      <c r="G1352" s="104">
        <v>8</v>
      </c>
      <c r="H1352" s="105" t="str">
        <f>IF($B1352&gt;"''",IF(ISNA(VLOOKUP($B1352,MeetResults!$D:$F,3,0)),"",VLOOKUP($B1352,MeetResults!$D:$F,3,0))&amp;IF(ISNA(VLOOKUP($B1352,MeetResults!$P:$R,3,0)),"",VLOOKUP($B1352,MeetResults!$P:$R,3,0)),"")</f>
        <v/>
      </c>
      <c r="I1352" s="106" t="str">
        <f t="shared" si="0"/>
        <v/>
      </c>
    </row>
    <row r="1353" spans="1:9" ht="14">
      <c r="A1353" s="103" t="s">
        <v>252</v>
      </c>
      <c r="B1353" s="107" t="s">
        <v>456</v>
      </c>
      <c r="C1353" s="103">
        <v>8</v>
      </c>
      <c r="D1353" s="103" t="s">
        <v>625</v>
      </c>
      <c r="E1353" s="104" t="s">
        <v>174</v>
      </c>
      <c r="F1353" s="104" t="s">
        <v>341</v>
      </c>
      <c r="G1353" s="104">
        <v>8</v>
      </c>
      <c r="H1353" s="105" t="str">
        <f>IF($B1353&gt;"''",IF(ISNA(VLOOKUP($B1353,MeetResults!$D:$F,3,0)),"",VLOOKUP($B1353,MeetResults!$D:$F,3,0))&amp;IF(ISNA(VLOOKUP($B1353,MeetResults!$P:$R,3,0)),"",VLOOKUP($B1353,MeetResults!$P:$R,3,0)),"")</f>
        <v>28.9</v>
      </c>
      <c r="I1353" s="106">
        <f t="shared" si="0"/>
        <v>28.9</v>
      </c>
    </row>
    <row r="1354" spans="1:9" ht="14">
      <c r="A1354" s="103" t="s">
        <v>252</v>
      </c>
      <c r="B1354" s="107" t="s">
        <v>520</v>
      </c>
      <c r="C1354" s="103">
        <v>9</v>
      </c>
      <c r="D1354" s="103" t="s">
        <v>625</v>
      </c>
      <c r="E1354" s="104" t="s">
        <v>174</v>
      </c>
      <c r="F1354" s="104" t="s">
        <v>341</v>
      </c>
      <c r="G1354" s="104">
        <v>8</v>
      </c>
      <c r="H1354" s="105" t="str">
        <f>IF($B1354&gt;"''",IF(ISNA(VLOOKUP($B1354,MeetResults!$D:$F,3,0)),"",VLOOKUP($B1354,MeetResults!$D:$F,3,0))&amp;IF(ISNA(VLOOKUP($B1354,MeetResults!$P:$R,3,0)),"",VLOOKUP($B1354,MeetResults!$P:$R,3,0)),"")</f>
        <v>21.45</v>
      </c>
      <c r="I1354" s="106">
        <f t="shared" si="0"/>
        <v>21.45</v>
      </c>
    </row>
    <row r="1355" spans="1:9" ht="14">
      <c r="A1355" s="103" t="s">
        <v>252</v>
      </c>
      <c r="B1355" s="107" t="s">
        <v>390</v>
      </c>
      <c r="C1355" s="103">
        <v>7</v>
      </c>
      <c r="D1355" s="103" t="s">
        <v>625</v>
      </c>
      <c r="E1355" s="104" t="s">
        <v>174</v>
      </c>
      <c r="F1355" s="104" t="s">
        <v>341</v>
      </c>
      <c r="G1355" s="104">
        <v>8</v>
      </c>
      <c r="H1355" s="105" t="str">
        <f>IF($B1355&gt;"''",IF(ISNA(VLOOKUP($B1355,MeetResults!$D:$F,3,0)),"",VLOOKUP($B1355,MeetResults!$D:$F,3,0))&amp;IF(ISNA(VLOOKUP($B1355,MeetResults!$P:$R,3,0)),"",VLOOKUP($B1355,MeetResults!$P:$R,3,0)),"")</f>
        <v>28.25</v>
      </c>
      <c r="I1355" s="105">
        <f t="shared" si="0"/>
        <v>28.25</v>
      </c>
    </row>
    <row r="1356" spans="1:9" ht="14">
      <c r="A1356" s="103" t="s">
        <v>252</v>
      </c>
      <c r="B1356" s="107" t="s">
        <v>441</v>
      </c>
      <c r="C1356" s="103">
        <v>8</v>
      </c>
      <c r="D1356" s="103" t="s">
        <v>630</v>
      </c>
      <c r="E1356" s="104" t="s">
        <v>174</v>
      </c>
      <c r="F1356" s="104" t="s">
        <v>341</v>
      </c>
      <c r="G1356" s="104">
        <v>8</v>
      </c>
      <c r="H1356" s="105" t="str">
        <f>IF($B1356&gt;"''",IF(ISNA(VLOOKUP($B1356,MeetResults!$D:$F,3,0)),"",VLOOKUP($B1356,MeetResults!$D:$F,3,0))&amp;IF(ISNA(VLOOKUP($B1356,MeetResults!$P:$R,3,0)),"",VLOOKUP($B1356,MeetResults!$P:$R,3,0)),"")</f>
        <v>11</v>
      </c>
      <c r="I1356" s="106">
        <f t="shared" si="0"/>
        <v>11</v>
      </c>
    </row>
    <row r="1357" spans="1:9" ht="14">
      <c r="A1357" s="103" t="s">
        <v>252</v>
      </c>
      <c r="B1357" s="107" t="s">
        <v>1808</v>
      </c>
      <c r="C1357" s="103">
        <v>9</v>
      </c>
      <c r="D1357" s="103" t="s">
        <v>630</v>
      </c>
      <c r="E1357" s="104" t="s">
        <v>174</v>
      </c>
      <c r="F1357" s="104" t="s">
        <v>341</v>
      </c>
      <c r="G1357" s="104">
        <v>8</v>
      </c>
      <c r="H1357" s="105" t="str">
        <f>IF($B1357&gt;"''",IF(ISNA(VLOOKUP($B1357,MeetResults!$D:$F,3,0)),"",VLOOKUP($B1357,MeetResults!$D:$F,3,0))&amp;IF(ISNA(VLOOKUP($B1357,MeetResults!$P:$R,3,0)),"",VLOOKUP($B1357,MeetResults!$P:$R,3,0)),"")</f>
        <v/>
      </c>
      <c r="I1357" s="106" t="str">
        <f t="shared" si="0"/>
        <v/>
      </c>
    </row>
    <row r="1358" spans="1:9" ht="14">
      <c r="A1358" s="103" t="s">
        <v>252</v>
      </c>
      <c r="B1358" s="107" t="s">
        <v>1809</v>
      </c>
      <c r="C1358" s="103">
        <v>8</v>
      </c>
      <c r="D1358" s="103" t="s">
        <v>630</v>
      </c>
      <c r="E1358" s="104" t="s">
        <v>174</v>
      </c>
      <c r="F1358" s="104" t="s">
        <v>341</v>
      </c>
      <c r="G1358" s="104">
        <v>8</v>
      </c>
      <c r="H1358" s="105" t="str">
        <f>IF($B1358&gt;"''",IF(ISNA(VLOOKUP($B1358,MeetResults!$D:$F,3,0)),"",VLOOKUP($B1358,MeetResults!$D:$F,3,0))&amp;IF(ISNA(VLOOKUP($B1358,MeetResults!$P:$R,3,0)),"",VLOOKUP($B1358,MeetResults!$P:$R,3,0)),"")</f>
        <v/>
      </c>
      <c r="I1358" s="108" t="str">
        <f t="shared" si="0"/>
        <v/>
      </c>
    </row>
    <row r="1359" spans="1:9" ht="14">
      <c r="A1359" s="103" t="s">
        <v>252</v>
      </c>
      <c r="B1359" s="107" t="s">
        <v>1810</v>
      </c>
      <c r="C1359" s="103">
        <v>14</v>
      </c>
      <c r="D1359" s="103" t="s">
        <v>625</v>
      </c>
      <c r="E1359" s="104" t="s">
        <v>342</v>
      </c>
      <c r="F1359" s="104" t="s">
        <v>252</v>
      </c>
      <c r="G1359" s="104">
        <v>8</v>
      </c>
      <c r="H1359" s="105" t="str">
        <f>IF($B1359&gt;"''",IF(ISNA(VLOOKUP($B1359,MeetResults!$D:$F,3,0)),"",VLOOKUP($B1359,MeetResults!$D:$F,3,0))&amp;IF(ISNA(VLOOKUP($B1359,MeetResults!$P:$R,3,0)),"",VLOOKUP($B1359,MeetResults!$P:$R,3,0)),"")</f>
        <v/>
      </c>
      <c r="I1359" s="105" t="str">
        <f t="shared" si="0"/>
        <v/>
      </c>
    </row>
    <row r="1360" spans="1:9" ht="14">
      <c r="A1360" s="103" t="s">
        <v>252</v>
      </c>
      <c r="B1360" s="107" t="s">
        <v>594</v>
      </c>
      <c r="C1360" s="103">
        <v>13</v>
      </c>
      <c r="D1360" s="103" t="s">
        <v>625</v>
      </c>
      <c r="E1360" s="104" t="s">
        <v>342</v>
      </c>
      <c r="F1360" s="104" t="s">
        <v>252</v>
      </c>
      <c r="G1360" s="104">
        <v>8</v>
      </c>
      <c r="H1360" s="105" t="str">
        <f>IF($B1360&gt;"''",IF(ISNA(VLOOKUP($B1360,MeetResults!$D:$F,3,0)),"",VLOOKUP($B1360,MeetResults!$D:$F,3,0))&amp;IF(ISNA(VLOOKUP($B1360,MeetResults!$P:$R,3,0)),"",VLOOKUP($B1360,MeetResults!$P:$R,3,0)),"")</f>
        <v>43.5</v>
      </c>
      <c r="I1360" s="106">
        <f t="shared" si="0"/>
        <v>43.5</v>
      </c>
    </row>
    <row r="1361" spans="1:9" ht="14">
      <c r="A1361" s="103" t="s">
        <v>252</v>
      </c>
      <c r="B1361" s="107" t="s">
        <v>1811</v>
      </c>
      <c r="C1361" s="103">
        <v>13</v>
      </c>
      <c r="D1361" s="103" t="s">
        <v>630</v>
      </c>
      <c r="E1361" s="104" t="s">
        <v>342</v>
      </c>
      <c r="F1361" s="104" t="s">
        <v>252</v>
      </c>
      <c r="G1361" s="104">
        <v>8</v>
      </c>
      <c r="H1361" s="105" t="str">
        <f>IF($B1361&gt;"''",IF(ISNA(VLOOKUP($B1361,MeetResults!$D:$F,3,0)),"",VLOOKUP($B1361,MeetResults!$D:$F,3,0))&amp;IF(ISNA(VLOOKUP($B1361,MeetResults!$P:$R,3,0)),"",VLOOKUP($B1361,MeetResults!$P:$R,3,0)),"")</f>
        <v/>
      </c>
      <c r="I1361" s="108" t="str">
        <f t="shared" si="0"/>
        <v/>
      </c>
    </row>
    <row r="1362" spans="1:9" ht="14">
      <c r="A1362" s="103" t="s">
        <v>252</v>
      </c>
      <c r="B1362" s="107" t="s">
        <v>1812</v>
      </c>
      <c r="C1362" s="103">
        <v>13</v>
      </c>
      <c r="D1362" s="103" t="s">
        <v>630</v>
      </c>
      <c r="E1362" s="104" t="s">
        <v>342</v>
      </c>
      <c r="F1362" s="104" t="s">
        <v>252</v>
      </c>
      <c r="G1362" s="104">
        <v>8</v>
      </c>
      <c r="H1362" s="105" t="str">
        <f>IF($B1362&gt;"''",IF(ISNA(VLOOKUP($B1362,MeetResults!$D:$F,3,0)),"",VLOOKUP($B1362,MeetResults!$D:$F,3,0))&amp;IF(ISNA(VLOOKUP($B1362,MeetResults!$P:$R,3,0)),"",VLOOKUP($B1362,MeetResults!$P:$R,3,0)),"")</f>
        <v/>
      </c>
      <c r="I1362" s="105" t="str">
        <f t="shared" si="0"/>
        <v/>
      </c>
    </row>
    <row r="1363" spans="1:9" ht="14">
      <c r="A1363" s="103" t="s">
        <v>252</v>
      </c>
      <c r="B1363" s="107" t="s">
        <v>1813</v>
      </c>
      <c r="C1363" s="103">
        <v>14</v>
      </c>
      <c r="D1363" s="103" t="s">
        <v>630</v>
      </c>
      <c r="E1363" s="104" t="s">
        <v>342</v>
      </c>
      <c r="F1363" s="104" t="s">
        <v>252</v>
      </c>
      <c r="G1363" s="104">
        <v>8</v>
      </c>
      <c r="H1363" s="105" t="str">
        <f>IF($B1363&gt;"''",IF(ISNA(VLOOKUP($B1363,MeetResults!$D:$F,3,0)),"",VLOOKUP($B1363,MeetResults!$D:$F,3,0))&amp;IF(ISNA(VLOOKUP($B1363,MeetResults!$P:$R,3,0)),"",VLOOKUP($B1363,MeetResults!$P:$R,3,0)),"")</f>
        <v/>
      </c>
      <c r="I1363" s="106" t="str">
        <f t="shared" si="0"/>
        <v/>
      </c>
    </row>
    <row r="1364" spans="1:9" ht="14">
      <c r="A1364" s="103" t="s">
        <v>252</v>
      </c>
      <c r="B1364" s="107" t="s">
        <v>1814</v>
      </c>
      <c r="C1364" s="103">
        <v>12</v>
      </c>
      <c r="D1364" s="103" t="s">
        <v>625</v>
      </c>
      <c r="E1364" s="104" t="s">
        <v>341</v>
      </c>
      <c r="F1364" s="104" t="s">
        <v>342</v>
      </c>
      <c r="G1364" s="104">
        <v>8</v>
      </c>
      <c r="H1364" s="105" t="str">
        <f>IF($B1364&gt;"''",IF(ISNA(VLOOKUP($B1364,MeetResults!$D:$F,3,0)),"",VLOOKUP($B1364,MeetResults!$D:$F,3,0))&amp;IF(ISNA(VLOOKUP($B1364,MeetResults!$P:$R,3,0)),"",VLOOKUP($B1364,MeetResults!$P:$R,3,0)),"")</f>
        <v/>
      </c>
      <c r="I1364" s="105" t="str">
        <f t="shared" si="0"/>
        <v/>
      </c>
    </row>
    <row r="1365" spans="1:9" ht="14">
      <c r="A1365" s="103" t="s">
        <v>252</v>
      </c>
      <c r="B1365" s="107" t="s">
        <v>1815</v>
      </c>
      <c r="C1365" s="103">
        <v>11</v>
      </c>
      <c r="D1365" s="103" t="s">
        <v>625</v>
      </c>
      <c r="E1365" s="104" t="s">
        <v>341</v>
      </c>
      <c r="F1365" s="104" t="s">
        <v>342</v>
      </c>
      <c r="G1365" s="104">
        <v>8</v>
      </c>
      <c r="H1365" s="105" t="str">
        <f>IF($B1365&gt;"''",IF(ISNA(VLOOKUP($B1365,MeetResults!$D:$F,3,0)),"",VLOOKUP($B1365,MeetResults!$D:$F,3,0))&amp;IF(ISNA(VLOOKUP($B1365,MeetResults!$P:$R,3,0)),"",VLOOKUP($B1365,MeetResults!$P:$R,3,0)),"")</f>
        <v/>
      </c>
      <c r="I1365" s="106" t="str">
        <f t="shared" si="0"/>
        <v/>
      </c>
    </row>
    <row r="1366" spans="1:9" ht="14">
      <c r="A1366" s="103" t="s">
        <v>252</v>
      </c>
      <c r="B1366" s="107" t="s">
        <v>1816</v>
      </c>
      <c r="C1366" s="103">
        <v>12</v>
      </c>
      <c r="D1366" s="103" t="s">
        <v>625</v>
      </c>
      <c r="E1366" s="104" t="s">
        <v>341</v>
      </c>
      <c r="F1366" s="104" t="s">
        <v>342</v>
      </c>
      <c r="G1366" s="104">
        <v>8</v>
      </c>
      <c r="H1366" s="105" t="str">
        <f>IF($B1366&gt;"''",IF(ISNA(VLOOKUP($B1366,MeetResults!$D:$F,3,0)),"",VLOOKUP($B1366,MeetResults!$D:$F,3,0))&amp;IF(ISNA(VLOOKUP($B1366,MeetResults!$P:$R,3,0)),"",VLOOKUP($B1366,MeetResults!$P:$R,3,0)),"")</f>
        <v/>
      </c>
      <c r="I1366" s="106" t="str">
        <f t="shared" si="0"/>
        <v/>
      </c>
    </row>
    <row r="1367" spans="1:9" ht="14">
      <c r="A1367" s="103" t="s">
        <v>252</v>
      </c>
      <c r="B1367" s="107" t="s">
        <v>1817</v>
      </c>
      <c r="C1367" s="103">
        <v>12</v>
      </c>
      <c r="D1367" s="103" t="s">
        <v>630</v>
      </c>
      <c r="E1367" s="104" t="s">
        <v>341</v>
      </c>
      <c r="F1367" s="104" t="s">
        <v>342</v>
      </c>
      <c r="G1367" s="104">
        <v>8</v>
      </c>
      <c r="H1367" s="105" t="str">
        <f>IF($B1367&gt;"''",IF(ISNA(VLOOKUP($B1367,MeetResults!$D:$F,3,0)),"",VLOOKUP($B1367,MeetResults!$D:$F,3,0))&amp;IF(ISNA(VLOOKUP($B1367,MeetResults!$P:$R,3,0)),"",VLOOKUP($B1367,MeetResults!$P:$R,3,0)),"")</f>
        <v/>
      </c>
      <c r="I1367" s="106" t="str">
        <f t="shared" si="0"/>
        <v/>
      </c>
    </row>
    <row r="1368" spans="1:9" ht="14">
      <c r="A1368" s="103" t="s">
        <v>252</v>
      </c>
      <c r="B1368" s="107" t="s">
        <v>1818</v>
      </c>
      <c r="C1368" s="103">
        <v>17</v>
      </c>
      <c r="D1368" s="103" t="s">
        <v>630</v>
      </c>
      <c r="E1368" s="104" t="s">
        <v>252</v>
      </c>
      <c r="F1368" s="104" t="s">
        <v>252</v>
      </c>
      <c r="G1368" s="104">
        <v>8</v>
      </c>
      <c r="H1368" s="105" t="str">
        <f>IF($B1368&gt;"''",IF(ISNA(VLOOKUP($B1368,MeetResults!$D:$F,3,0)),"",VLOOKUP($B1368,MeetResults!$D:$F,3,0))&amp;IF(ISNA(VLOOKUP($B1368,MeetResults!$P:$R,3,0)),"",VLOOKUP($B1368,MeetResults!$P:$R,3,0)),"")</f>
        <v/>
      </c>
      <c r="I1368" s="108" t="str">
        <f t="shared" si="0"/>
        <v/>
      </c>
    </row>
    <row r="1369" spans="1:9" ht="14">
      <c r="A1369" s="103" t="s">
        <v>256</v>
      </c>
      <c r="B1369" s="107" t="s">
        <v>1819</v>
      </c>
      <c r="C1369" s="103">
        <v>10</v>
      </c>
      <c r="D1369" s="103" t="s">
        <v>625</v>
      </c>
      <c r="E1369" s="104" t="s">
        <v>174</v>
      </c>
      <c r="F1369" s="104" t="s">
        <v>341</v>
      </c>
      <c r="G1369" s="104">
        <v>8</v>
      </c>
      <c r="H1369" s="105" t="str">
        <f>IF($B1369&gt;"''",IF(ISNA(VLOOKUP($B1369,MeetResults!$D:$F,3,0)),"",VLOOKUP($B1369,MeetResults!$D:$F,3,0))&amp;IF(ISNA(VLOOKUP($B1369,MeetResults!$P:$R,3,0)),"",VLOOKUP($B1369,MeetResults!$P:$R,3,0)),"")</f>
        <v/>
      </c>
      <c r="I1369" s="108" t="str">
        <f t="shared" si="0"/>
        <v/>
      </c>
    </row>
    <row r="1370" spans="1:9" ht="14">
      <c r="A1370" s="103" t="s">
        <v>256</v>
      </c>
      <c r="B1370" s="107" t="s">
        <v>1820</v>
      </c>
      <c r="C1370" s="103">
        <v>9</v>
      </c>
      <c r="D1370" s="103" t="s">
        <v>625</v>
      </c>
      <c r="E1370" s="104" t="s">
        <v>174</v>
      </c>
      <c r="F1370" s="104" t="s">
        <v>341</v>
      </c>
      <c r="G1370" s="104">
        <v>8</v>
      </c>
      <c r="H1370" s="105" t="str">
        <f>IF($B1370&gt;"''",IF(ISNA(VLOOKUP($B1370,MeetResults!$D:$F,3,0)),"",VLOOKUP($B1370,MeetResults!$D:$F,3,0))&amp;IF(ISNA(VLOOKUP($B1370,MeetResults!$P:$R,3,0)),"",VLOOKUP($B1370,MeetResults!$P:$R,3,0)),"")</f>
        <v/>
      </c>
      <c r="I1370" s="105" t="str">
        <f t="shared" si="0"/>
        <v/>
      </c>
    </row>
    <row r="1371" spans="1:9" ht="14">
      <c r="A1371" s="103" t="s">
        <v>256</v>
      </c>
      <c r="B1371" s="107" t="s">
        <v>1821</v>
      </c>
      <c r="C1371" s="103">
        <v>9</v>
      </c>
      <c r="D1371" s="103" t="s">
        <v>625</v>
      </c>
      <c r="E1371" s="104" t="s">
        <v>174</v>
      </c>
      <c r="F1371" s="104" t="s">
        <v>341</v>
      </c>
      <c r="G1371" s="104">
        <v>8</v>
      </c>
      <c r="H1371" s="105" t="str">
        <f>IF($B1371&gt;"''",IF(ISNA(VLOOKUP($B1371,MeetResults!$D:$F,3,0)),"",VLOOKUP($B1371,MeetResults!$D:$F,3,0))&amp;IF(ISNA(VLOOKUP($B1371,MeetResults!$P:$R,3,0)),"",VLOOKUP($B1371,MeetResults!$P:$R,3,0)),"")</f>
        <v/>
      </c>
      <c r="I1371" s="105" t="str">
        <f t="shared" si="0"/>
        <v/>
      </c>
    </row>
    <row r="1372" spans="1:9" ht="14">
      <c r="A1372" s="103" t="s">
        <v>256</v>
      </c>
      <c r="B1372" s="107" t="s">
        <v>1822</v>
      </c>
      <c r="C1372" s="103">
        <v>6</v>
      </c>
      <c r="D1372" s="103" t="s">
        <v>625</v>
      </c>
      <c r="E1372" s="104" t="s">
        <v>174</v>
      </c>
      <c r="F1372" s="104" t="s">
        <v>341</v>
      </c>
      <c r="G1372" s="104">
        <v>8</v>
      </c>
      <c r="H1372" s="105" t="str">
        <f>IF($B1372&gt;"''",IF(ISNA(VLOOKUP($B1372,MeetResults!$D:$F,3,0)),"",VLOOKUP($B1372,MeetResults!$D:$F,3,0))&amp;IF(ISNA(VLOOKUP($B1372,MeetResults!$P:$R,3,0)),"",VLOOKUP($B1372,MeetResults!$P:$R,3,0)),"")</f>
        <v/>
      </c>
      <c r="I1372" s="105" t="str">
        <f t="shared" si="0"/>
        <v/>
      </c>
    </row>
    <row r="1373" spans="1:9" ht="14">
      <c r="A1373" s="103" t="s">
        <v>256</v>
      </c>
      <c r="B1373" s="107" t="s">
        <v>1823</v>
      </c>
      <c r="C1373" s="103">
        <v>7</v>
      </c>
      <c r="D1373" s="103" t="s">
        <v>625</v>
      </c>
      <c r="E1373" s="104" t="s">
        <v>174</v>
      </c>
      <c r="F1373" s="104" t="s">
        <v>341</v>
      </c>
      <c r="G1373" s="104">
        <v>8</v>
      </c>
      <c r="H1373" s="105" t="str">
        <f>IF($B1373&gt;"''",IF(ISNA(VLOOKUP($B1373,MeetResults!$D:$F,3,0)),"",VLOOKUP($B1373,MeetResults!$D:$F,3,0))&amp;IF(ISNA(VLOOKUP($B1373,MeetResults!$P:$R,3,0)),"",VLOOKUP($B1373,MeetResults!$P:$R,3,0)),"")</f>
        <v/>
      </c>
      <c r="I1373" s="108" t="str">
        <f t="shared" si="0"/>
        <v/>
      </c>
    </row>
    <row r="1374" spans="1:9" ht="14">
      <c r="A1374" s="103" t="s">
        <v>256</v>
      </c>
      <c r="B1374" s="107" t="s">
        <v>1824</v>
      </c>
      <c r="C1374" s="103">
        <v>8</v>
      </c>
      <c r="D1374" s="103" t="s">
        <v>630</v>
      </c>
      <c r="E1374" s="104" t="s">
        <v>174</v>
      </c>
      <c r="F1374" s="104" t="s">
        <v>341</v>
      </c>
      <c r="G1374" s="104">
        <v>8</v>
      </c>
      <c r="H1374" s="105" t="str">
        <f>IF($B1374&gt;"''",IF(ISNA(VLOOKUP($B1374,MeetResults!$D:$F,3,0)),"",VLOOKUP($B1374,MeetResults!$D:$F,3,0))&amp;IF(ISNA(VLOOKUP($B1374,MeetResults!$P:$R,3,0)),"",VLOOKUP($B1374,MeetResults!$P:$R,3,0)),"")</f>
        <v/>
      </c>
      <c r="I1374" s="105" t="str">
        <f t="shared" si="0"/>
        <v/>
      </c>
    </row>
    <row r="1375" spans="1:9" ht="14">
      <c r="A1375" s="103" t="s">
        <v>256</v>
      </c>
      <c r="B1375" s="107" t="s">
        <v>1825</v>
      </c>
      <c r="C1375" s="103">
        <v>10</v>
      </c>
      <c r="D1375" s="103" t="s">
        <v>630</v>
      </c>
      <c r="E1375" s="104" t="s">
        <v>174</v>
      </c>
      <c r="F1375" s="104" t="s">
        <v>341</v>
      </c>
      <c r="G1375" s="104">
        <v>8</v>
      </c>
      <c r="H1375" s="105" t="str">
        <f>IF($B1375&gt;"''",IF(ISNA(VLOOKUP($B1375,MeetResults!$D:$F,3,0)),"",VLOOKUP($B1375,MeetResults!$D:$F,3,0))&amp;IF(ISNA(VLOOKUP($B1375,MeetResults!$P:$R,3,0)),"",VLOOKUP($B1375,MeetResults!$P:$R,3,0)),"")</f>
        <v/>
      </c>
      <c r="I1375" s="105" t="str">
        <f t="shared" si="0"/>
        <v/>
      </c>
    </row>
    <row r="1376" spans="1:9" ht="14">
      <c r="A1376" s="103" t="s">
        <v>256</v>
      </c>
      <c r="B1376" s="107" t="s">
        <v>1826</v>
      </c>
      <c r="C1376" s="103">
        <v>8</v>
      </c>
      <c r="D1376" s="103" t="s">
        <v>630</v>
      </c>
      <c r="E1376" s="104" t="s">
        <v>174</v>
      </c>
      <c r="F1376" s="104" t="s">
        <v>341</v>
      </c>
      <c r="G1376" s="104">
        <v>8</v>
      </c>
      <c r="H1376" s="105" t="str">
        <f>IF($B1376&gt;"''",IF(ISNA(VLOOKUP($B1376,MeetResults!$D:$F,3,0)),"",VLOOKUP($B1376,MeetResults!$D:$F,3,0))&amp;IF(ISNA(VLOOKUP($B1376,MeetResults!$P:$R,3,0)),"",VLOOKUP($B1376,MeetResults!$P:$R,3,0)),"")</f>
        <v/>
      </c>
      <c r="I1376" s="108" t="str">
        <f t="shared" si="0"/>
        <v/>
      </c>
    </row>
    <row r="1377" spans="1:9" ht="14">
      <c r="A1377" s="103" t="s">
        <v>256</v>
      </c>
      <c r="B1377" s="107" t="s">
        <v>1827</v>
      </c>
      <c r="C1377" s="103">
        <v>8</v>
      </c>
      <c r="D1377" s="103" t="s">
        <v>630</v>
      </c>
      <c r="E1377" s="104" t="s">
        <v>174</v>
      </c>
      <c r="F1377" s="104" t="s">
        <v>341</v>
      </c>
      <c r="G1377" s="104">
        <v>8</v>
      </c>
      <c r="H1377" s="105" t="str">
        <f>IF($B1377&gt;"''",IF(ISNA(VLOOKUP($B1377,MeetResults!$D:$F,3,0)),"",VLOOKUP($B1377,MeetResults!$D:$F,3,0))&amp;IF(ISNA(VLOOKUP($B1377,MeetResults!$P:$R,3,0)),"",VLOOKUP($B1377,MeetResults!$P:$R,3,0)),"")</f>
        <v/>
      </c>
      <c r="I1377" s="108" t="str">
        <f t="shared" si="0"/>
        <v/>
      </c>
    </row>
    <row r="1378" spans="1:9" ht="14">
      <c r="A1378" s="103" t="s">
        <v>256</v>
      </c>
      <c r="B1378" s="107" t="s">
        <v>1828</v>
      </c>
      <c r="C1378" s="103">
        <v>10</v>
      </c>
      <c r="D1378" s="103" t="s">
        <v>630</v>
      </c>
      <c r="E1378" s="104" t="s">
        <v>174</v>
      </c>
      <c r="F1378" s="104" t="s">
        <v>341</v>
      </c>
      <c r="G1378" s="104">
        <v>8</v>
      </c>
      <c r="H1378" s="105" t="str">
        <f>IF($B1378&gt;"''",IF(ISNA(VLOOKUP($B1378,MeetResults!$D:$F,3,0)),"",VLOOKUP($B1378,MeetResults!$D:$F,3,0))&amp;IF(ISNA(VLOOKUP($B1378,MeetResults!$P:$R,3,0)),"",VLOOKUP($B1378,MeetResults!$P:$R,3,0)),"")</f>
        <v/>
      </c>
      <c r="I1378" s="105" t="str">
        <f t="shared" si="0"/>
        <v/>
      </c>
    </row>
    <row r="1379" spans="1:9" ht="14">
      <c r="A1379" s="103" t="s">
        <v>256</v>
      </c>
      <c r="B1379" s="107" t="s">
        <v>1829</v>
      </c>
      <c r="C1379" s="103">
        <v>9</v>
      </c>
      <c r="D1379" s="103" t="s">
        <v>630</v>
      </c>
      <c r="E1379" s="104" t="s">
        <v>174</v>
      </c>
      <c r="F1379" s="104" t="s">
        <v>341</v>
      </c>
      <c r="G1379" s="104">
        <v>8</v>
      </c>
      <c r="H1379" s="105" t="str">
        <f>IF($B1379&gt;"''",IF(ISNA(VLOOKUP($B1379,MeetResults!$D:$F,3,0)),"",VLOOKUP($B1379,MeetResults!$D:$F,3,0))&amp;IF(ISNA(VLOOKUP($B1379,MeetResults!$P:$R,3,0)),"",VLOOKUP($B1379,MeetResults!$P:$R,3,0)),"")</f>
        <v/>
      </c>
      <c r="I1379" s="108" t="str">
        <f t="shared" si="0"/>
        <v/>
      </c>
    </row>
    <row r="1380" spans="1:9" ht="14">
      <c r="A1380" s="103" t="s">
        <v>256</v>
      </c>
      <c r="B1380" s="107" t="s">
        <v>1830</v>
      </c>
      <c r="C1380" s="103">
        <v>10</v>
      </c>
      <c r="D1380" s="103" t="s">
        <v>630</v>
      </c>
      <c r="E1380" s="104" t="s">
        <v>174</v>
      </c>
      <c r="F1380" s="104" t="s">
        <v>341</v>
      </c>
      <c r="G1380" s="104">
        <v>8</v>
      </c>
      <c r="H1380" s="105" t="str">
        <f>IF($B1380&gt;"''",IF(ISNA(VLOOKUP($B1380,MeetResults!$D:$F,3,0)),"",VLOOKUP($B1380,MeetResults!$D:$F,3,0))&amp;IF(ISNA(VLOOKUP($B1380,MeetResults!$P:$R,3,0)),"",VLOOKUP($B1380,MeetResults!$P:$R,3,0)),"")</f>
        <v/>
      </c>
      <c r="I1380" s="108" t="str">
        <f t="shared" si="0"/>
        <v/>
      </c>
    </row>
    <row r="1381" spans="1:9" ht="14">
      <c r="A1381" s="103" t="s">
        <v>256</v>
      </c>
      <c r="B1381" s="107" t="s">
        <v>1831</v>
      </c>
      <c r="C1381" s="103">
        <v>9</v>
      </c>
      <c r="D1381" s="103" t="s">
        <v>630</v>
      </c>
      <c r="E1381" s="104" t="s">
        <v>174</v>
      </c>
      <c r="F1381" s="104" t="s">
        <v>341</v>
      </c>
      <c r="G1381" s="104">
        <v>8</v>
      </c>
      <c r="H1381" s="105" t="str">
        <f>IF($B1381&gt;"''",IF(ISNA(VLOOKUP($B1381,MeetResults!$D:$F,3,0)),"",VLOOKUP($B1381,MeetResults!$D:$F,3,0))&amp;IF(ISNA(VLOOKUP($B1381,MeetResults!$P:$R,3,0)),"",VLOOKUP($B1381,MeetResults!$P:$R,3,0)),"")</f>
        <v/>
      </c>
      <c r="I1381" s="105" t="str">
        <f t="shared" si="0"/>
        <v/>
      </c>
    </row>
    <row r="1382" spans="1:9" ht="14">
      <c r="A1382" s="103" t="s">
        <v>256</v>
      </c>
      <c r="B1382" s="107" t="s">
        <v>1832</v>
      </c>
      <c r="C1382" s="103">
        <v>13</v>
      </c>
      <c r="D1382" s="103" t="s">
        <v>625</v>
      </c>
      <c r="E1382" s="104" t="s">
        <v>342</v>
      </c>
      <c r="F1382" s="104" t="s">
        <v>252</v>
      </c>
      <c r="G1382" s="104">
        <v>8</v>
      </c>
      <c r="H1382" s="105" t="str">
        <f>IF($B1382&gt;"''",IF(ISNA(VLOOKUP($B1382,MeetResults!$D:$F,3,0)),"",VLOOKUP($B1382,MeetResults!$D:$F,3,0))&amp;IF(ISNA(VLOOKUP($B1382,MeetResults!$P:$R,3,0)),"",VLOOKUP($B1382,MeetResults!$P:$R,3,0)),"")</f>
        <v/>
      </c>
      <c r="I1382" s="105" t="str">
        <f t="shared" si="0"/>
        <v/>
      </c>
    </row>
    <row r="1383" spans="1:9" ht="14">
      <c r="A1383" s="103" t="s">
        <v>256</v>
      </c>
      <c r="B1383" s="107" t="s">
        <v>1833</v>
      </c>
      <c r="C1383" s="103">
        <v>14</v>
      </c>
      <c r="D1383" s="103" t="s">
        <v>625</v>
      </c>
      <c r="E1383" s="104" t="s">
        <v>342</v>
      </c>
      <c r="F1383" s="104" t="s">
        <v>252</v>
      </c>
      <c r="G1383" s="104">
        <v>8</v>
      </c>
      <c r="H1383" s="105" t="str">
        <f>IF($B1383&gt;"''",IF(ISNA(VLOOKUP($B1383,MeetResults!$D:$F,3,0)),"",VLOOKUP($B1383,MeetResults!$D:$F,3,0))&amp;IF(ISNA(VLOOKUP($B1383,MeetResults!$P:$R,3,0)),"",VLOOKUP($B1383,MeetResults!$P:$R,3,0)),"")</f>
        <v/>
      </c>
      <c r="I1383" s="108" t="str">
        <f t="shared" si="0"/>
        <v/>
      </c>
    </row>
    <row r="1384" spans="1:9" ht="14">
      <c r="A1384" s="103" t="s">
        <v>256</v>
      </c>
      <c r="B1384" s="107" t="s">
        <v>1834</v>
      </c>
      <c r="C1384" s="103">
        <v>12</v>
      </c>
      <c r="D1384" s="103" t="s">
        <v>625</v>
      </c>
      <c r="E1384" s="104" t="s">
        <v>341</v>
      </c>
      <c r="F1384" s="104" t="s">
        <v>342</v>
      </c>
      <c r="G1384" s="104">
        <v>8</v>
      </c>
      <c r="H1384" s="105" t="str">
        <f>IF($B1384&gt;"''",IF(ISNA(VLOOKUP($B1384,MeetResults!$D:$F,3,0)),"",VLOOKUP($B1384,MeetResults!$D:$F,3,0))&amp;IF(ISNA(VLOOKUP($B1384,MeetResults!$P:$R,3,0)),"",VLOOKUP($B1384,MeetResults!$P:$R,3,0)),"")</f>
        <v/>
      </c>
      <c r="I1384" s="108" t="str">
        <f t="shared" si="0"/>
        <v/>
      </c>
    </row>
    <row r="1385" spans="1:9" ht="14">
      <c r="A1385" s="103" t="s">
        <v>256</v>
      </c>
      <c r="B1385" s="107" t="s">
        <v>1835</v>
      </c>
      <c r="C1385" s="103">
        <v>12</v>
      </c>
      <c r="D1385" s="103" t="s">
        <v>630</v>
      </c>
      <c r="E1385" s="104" t="s">
        <v>341</v>
      </c>
      <c r="F1385" s="104" t="s">
        <v>342</v>
      </c>
      <c r="G1385" s="104">
        <v>8</v>
      </c>
      <c r="H1385" s="105" t="str">
        <f>IF($B1385&gt;"''",IF(ISNA(VLOOKUP($B1385,MeetResults!$D:$F,3,0)),"",VLOOKUP($B1385,MeetResults!$D:$F,3,0))&amp;IF(ISNA(VLOOKUP($B1385,MeetResults!$P:$R,3,0)),"",VLOOKUP($B1385,MeetResults!$P:$R,3,0)),"")</f>
        <v/>
      </c>
      <c r="I1385" s="105" t="str">
        <f t="shared" si="0"/>
        <v/>
      </c>
    </row>
    <row r="1386" spans="1:9" ht="14">
      <c r="A1386" s="103" t="s">
        <v>256</v>
      </c>
      <c r="B1386" s="107" t="s">
        <v>1836</v>
      </c>
      <c r="C1386" s="103">
        <v>16</v>
      </c>
      <c r="D1386" s="103" t="s">
        <v>625</v>
      </c>
      <c r="E1386" s="104" t="s">
        <v>252</v>
      </c>
      <c r="F1386" s="104" t="s">
        <v>252</v>
      </c>
      <c r="G1386" s="104">
        <v>8</v>
      </c>
      <c r="H1386" s="105" t="str">
        <f>IF($B1386&gt;"''",IF(ISNA(VLOOKUP($B1386,MeetResults!$D:$F,3,0)),"",VLOOKUP($B1386,MeetResults!$D:$F,3,0))&amp;IF(ISNA(VLOOKUP($B1386,MeetResults!$P:$R,3,0)),"",VLOOKUP($B1386,MeetResults!$P:$R,3,0)),"")</f>
        <v/>
      </c>
      <c r="I1386" s="105" t="str">
        <f t="shared" si="0"/>
        <v/>
      </c>
    </row>
    <row r="1387" spans="1:9" ht="14">
      <c r="A1387" s="103" t="s">
        <v>256</v>
      </c>
      <c r="B1387" s="107" t="s">
        <v>1837</v>
      </c>
      <c r="C1387" s="103">
        <v>18</v>
      </c>
      <c r="D1387" s="103" t="s">
        <v>625</v>
      </c>
      <c r="E1387" s="104" t="s">
        <v>252</v>
      </c>
      <c r="F1387" s="104" t="s">
        <v>252</v>
      </c>
      <c r="G1387" s="104">
        <v>8</v>
      </c>
      <c r="H1387" s="105" t="str">
        <f>IF($B1387&gt;"''",IF(ISNA(VLOOKUP($B1387,MeetResults!$D:$F,3,0)),"",VLOOKUP($B1387,MeetResults!$D:$F,3,0))&amp;IF(ISNA(VLOOKUP($B1387,MeetResults!$P:$R,3,0)),"",VLOOKUP($B1387,MeetResults!$P:$R,3,0)),"")</f>
        <v/>
      </c>
      <c r="I1387" s="106" t="str">
        <f t="shared" si="0"/>
        <v/>
      </c>
    </row>
    <row r="1388" spans="1:9" ht="14">
      <c r="A1388" s="103" t="s">
        <v>260</v>
      </c>
      <c r="B1388" s="107" t="s">
        <v>513</v>
      </c>
      <c r="C1388" s="103">
        <v>9</v>
      </c>
      <c r="D1388" s="103" t="s">
        <v>625</v>
      </c>
      <c r="E1388" s="104" t="s">
        <v>174</v>
      </c>
      <c r="F1388" s="104" t="s">
        <v>341</v>
      </c>
      <c r="G1388" s="104">
        <v>3</v>
      </c>
      <c r="H1388" s="105" t="str">
        <f>IF($B1388&gt;"''",IF(ISNA(VLOOKUP($B1388,MeetResults!$D:$F,3,0)),"",VLOOKUP($B1388,MeetResults!$D:$F,3,0))&amp;IF(ISNA(VLOOKUP($B1388,MeetResults!$P:$R,3,0)),"",VLOOKUP($B1388,MeetResults!$P:$R,3,0)),"")</f>
        <v>31.4</v>
      </c>
      <c r="I1388" s="108">
        <f t="shared" si="0"/>
        <v>31.4</v>
      </c>
    </row>
    <row r="1389" spans="1:9" ht="14">
      <c r="A1389" s="103" t="s">
        <v>260</v>
      </c>
      <c r="B1389" s="107" t="s">
        <v>1838</v>
      </c>
      <c r="C1389" s="103">
        <v>9</v>
      </c>
      <c r="D1389" s="103" t="s">
        <v>625</v>
      </c>
      <c r="E1389" s="104" t="s">
        <v>174</v>
      </c>
      <c r="F1389" s="104" t="s">
        <v>341</v>
      </c>
      <c r="G1389" s="104">
        <v>3</v>
      </c>
      <c r="H1389" s="105" t="str">
        <f>IF($B1389&gt;"''",IF(ISNA(VLOOKUP($B1389,MeetResults!$D:$F,3,0)),"",VLOOKUP($B1389,MeetResults!$D:$F,3,0))&amp;IF(ISNA(VLOOKUP($B1389,MeetResults!$P:$R,3,0)),"",VLOOKUP($B1389,MeetResults!$P:$R,3,0)),"")</f>
        <v/>
      </c>
      <c r="I1389" s="105" t="str">
        <f t="shared" si="0"/>
        <v/>
      </c>
    </row>
    <row r="1390" spans="1:9" ht="14">
      <c r="A1390" s="103" t="s">
        <v>260</v>
      </c>
      <c r="B1390" s="107" t="s">
        <v>1839</v>
      </c>
      <c r="C1390" s="103">
        <v>10</v>
      </c>
      <c r="D1390" s="103" t="s">
        <v>625</v>
      </c>
      <c r="E1390" s="104" t="s">
        <v>174</v>
      </c>
      <c r="F1390" s="104" t="s">
        <v>341</v>
      </c>
      <c r="G1390" s="104">
        <v>3</v>
      </c>
      <c r="H1390" s="105" t="str">
        <f>IF($B1390&gt;"''",IF(ISNA(VLOOKUP($B1390,MeetResults!$D:$F,3,0)),"",VLOOKUP($B1390,MeetResults!$D:$F,3,0))&amp;IF(ISNA(VLOOKUP($B1390,MeetResults!$P:$R,3,0)),"",VLOOKUP($B1390,MeetResults!$P:$R,3,0)),"")</f>
        <v/>
      </c>
      <c r="I1390" s="108" t="str">
        <f t="shared" si="0"/>
        <v/>
      </c>
    </row>
    <row r="1391" spans="1:9" ht="14">
      <c r="A1391" s="103" t="s">
        <v>260</v>
      </c>
      <c r="B1391" s="107" t="s">
        <v>1840</v>
      </c>
      <c r="C1391" s="103">
        <v>9</v>
      </c>
      <c r="D1391" s="103" t="s">
        <v>625</v>
      </c>
      <c r="E1391" s="104" t="s">
        <v>174</v>
      </c>
      <c r="F1391" s="104" t="s">
        <v>341</v>
      </c>
      <c r="G1391" s="104">
        <v>3</v>
      </c>
      <c r="H1391" s="105" t="str">
        <f>IF($B1391&gt;"''",IF(ISNA(VLOOKUP($B1391,MeetResults!$D:$F,3,0)),"",VLOOKUP($B1391,MeetResults!$D:$F,3,0))&amp;IF(ISNA(VLOOKUP($B1391,MeetResults!$P:$R,3,0)),"",VLOOKUP($B1391,MeetResults!$P:$R,3,0)),"")</f>
        <v/>
      </c>
      <c r="I1391" s="105" t="str">
        <f t="shared" si="0"/>
        <v/>
      </c>
    </row>
    <row r="1392" spans="1:9" ht="14">
      <c r="A1392" s="103" t="s">
        <v>260</v>
      </c>
      <c r="B1392" s="107" t="s">
        <v>1841</v>
      </c>
      <c r="C1392" s="103">
        <v>10</v>
      </c>
      <c r="D1392" s="103" t="s">
        <v>625</v>
      </c>
      <c r="E1392" s="104" t="s">
        <v>174</v>
      </c>
      <c r="F1392" s="104" t="s">
        <v>341</v>
      </c>
      <c r="G1392" s="104">
        <v>3</v>
      </c>
      <c r="H1392" s="105" t="str">
        <f>IF($B1392&gt;"''",IF(ISNA(VLOOKUP($B1392,MeetResults!$D:$F,3,0)),"",VLOOKUP($B1392,MeetResults!$D:$F,3,0))&amp;IF(ISNA(VLOOKUP($B1392,MeetResults!$P:$R,3,0)),"",VLOOKUP($B1392,MeetResults!$P:$R,3,0)),"")</f>
        <v/>
      </c>
      <c r="I1392" s="108" t="str">
        <f t="shared" si="0"/>
        <v/>
      </c>
    </row>
    <row r="1393" spans="1:9" ht="14">
      <c r="A1393" s="103" t="s">
        <v>260</v>
      </c>
      <c r="B1393" s="107" t="s">
        <v>1842</v>
      </c>
      <c r="C1393" s="103">
        <v>9</v>
      </c>
      <c r="D1393" s="103" t="s">
        <v>630</v>
      </c>
      <c r="E1393" s="104" t="s">
        <v>174</v>
      </c>
      <c r="F1393" s="104" t="s">
        <v>341</v>
      </c>
      <c r="G1393" s="104">
        <v>3</v>
      </c>
      <c r="H1393" s="105" t="str">
        <f>IF($B1393&gt;"''",IF(ISNA(VLOOKUP($B1393,MeetResults!$D:$F,3,0)),"",VLOOKUP($B1393,MeetResults!$D:$F,3,0))&amp;IF(ISNA(VLOOKUP($B1393,MeetResults!$P:$R,3,0)),"",VLOOKUP($B1393,MeetResults!$P:$R,3,0)),"")</f>
        <v/>
      </c>
      <c r="I1393" s="108" t="str">
        <f t="shared" si="0"/>
        <v/>
      </c>
    </row>
    <row r="1394" spans="1:9" ht="14">
      <c r="A1394" s="103" t="s">
        <v>260</v>
      </c>
      <c r="B1394" s="107" t="s">
        <v>1843</v>
      </c>
      <c r="C1394" s="103">
        <v>5</v>
      </c>
      <c r="D1394" s="103" t="s">
        <v>630</v>
      </c>
      <c r="E1394" s="104" t="s">
        <v>174</v>
      </c>
      <c r="F1394" s="104" t="s">
        <v>341</v>
      </c>
      <c r="G1394" s="104">
        <v>3</v>
      </c>
      <c r="H1394" s="105" t="str">
        <f>IF($B1394&gt;"''",IF(ISNA(VLOOKUP($B1394,MeetResults!$D:$F,3,0)),"",VLOOKUP($B1394,MeetResults!$D:$F,3,0))&amp;IF(ISNA(VLOOKUP($B1394,MeetResults!$P:$R,3,0)),"",VLOOKUP($B1394,MeetResults!$P:$R,3,0)),"")</f>
        <v/>
      </c>
      <c r="I1394" s="106" t="str">
        <f t="shared" si="0"/>
        <v/>
      </c>
    </row>
    <row r="1395" spans="1:9" ht="14">
      <c r="A1395" s="103" t="s">
        <v>260</v>
      </c>
      <c r="B1395" s="107" t="s">
        <v>525</v>
      </c>
      <c r="C1395" s="103">
        <v>9</v>
      </c>
      <c r="D1395" s="103" t="s">
        <v>630</v>
      </c>
      <c r="E1395" s="104" t="s">
        <v>174</v>
      </c>
      <c r="F1395" s="104" t="s">
        <v>341</v>
      </c>
      <c r="G1395" s="104">
        <v>3</v>
      </c>
      <c r="H1395" s="105" t="str">
        <f>IF($B1395&gt;"''",IF(ISNA(VLOOKUP($B1395,MeetResults!$D:$F,3,0)),"",VLOOKUP($B1395,MeetResults!$D:$F,3,0))&amp;IF(ISNA(VLOOKUP($B1395,MeetResults!$P:$R,3,0)),"",VLOOKUP($B1395,MeetResults!$P:$R,3,0)),"")</f>
        <v>17.65</v>
      </c>
      <c r="I1395" s="108">
        <f t="shared" si="0"/>
        <v>17.649999999999999</v>
      </c>
    </row>
    <row r="1396" spans="1:9" ht="14">
      <c r="A1396" s="103" t="s">
        <v>260</v>
      </c>
      <c r="B1396" s="107" t="s">
        <v>1844</v>
      </c>
      <c r="C1396" s="103">
        <v>10</v>
      </c>
      <c r="D1396" s="103" t="s">
        <v>630</v>
      </c>
      <c r="E1396" s="104" t="s">
        <v>174</v>
      </c>
      <c r="F1396" s="104" t="s">
        <v>341</v>
      </c>
      <c r="G1396" s="104">
        <v>3</v>
      </c>
      <c r="H1396" s="105" t="str">
        <f>IF($B1396&gt;"''",IF(ISNA(VLOOKUP($B1396,MeetResults!$D:$F,3,0)),"",VLOOKUP($B1396,MeetResults!$D:$F,3,0))&amp;IF(ISNA(VLOOKUP($B1396,MeetResults!$P:$R,3,0)),"",VLOOKUP($B1396,MeetResults!$P:$R,3,0)),"")</f>
        <v/>
      </c>
      <c r="I1396" s="105" t="str">
        <f t="shared" si="0"/>
        <v/>
      </c>
    </row>
    <row r="1397" spans="1:9" ht="14">
      <c r="A1397" s="103" t="s">
        <v>260</v>
      </c>
      <c r="B1397" s="107" t="s">
        <v>1845</v>
      </c>
      <c r="C1397" s="103">
        <v>9</v>
      </c>
      <c r="D1397" s="103" t="s">
        <v>630</v>
      </c>
      <c r="E1397" s="104" t="s">
        <v>174</v>
      </c>
      <c r="F1397" s="104" t="s">
        <v>341</v>
      </c>
      <c r="G1397" s="104">
        <v>3</v>
      </c>
      <c r="H1397" s="105" t="str">
        <f>IF($B1397&gt;"''",IF(ISNA(VLOOKUP($B1397,MeetResults!$D:$F,3,0)),"",VLOOKUP($B1397,MeetResults!$D:$F,3,0))&amp;IF(ISNA(VLOOKUP($B1397,MeetResults!$P:$R,3,0)),"",VLOOKUP($B1397,MeetResults!$P:$R,3,0)),"")</f>
        <v/>
      </c>
      <c r="I1397" s="105" t="str">
        <f t="shared" si="0"/>
        <v/>
      </c>
    </row>
    <row r="1398" spans="1:9" ht="14">
      <c r="A1398" s="103" t="s">
        <v>260</v>
      </c>
      <c r="B1398" s="107" t="s">
        <v>417</v>
      </c>
      <c r="C1398" s="103">
        <v>7</v>
      </c>
      <c r="D1398" s="103" t="s">
        <v>630</v>
      </c>
      <c r="E1398" s="104" t="s">
        <v>174</v>
      </c>
      <c r="F1398" s="104" t="s">
        <v>341</v>
      </c>
      <c r="G1398" s="104">
        <v>3</v>
      </c>
      <c r="H1398" s="105" t="str">
        <f>IF($B1398&gt;"''",IF(ISNA(VLOOKUP($B1398,MeetResults!$D:$F,3,0)),"",VLOOKUP($B1398,MeetResults!$D:$F,3,0))&amp;IF(ISNA(VLOOKUP($B1398,MeetResults!$P:$R,3,0)),"",VLOOKUP($B1398,MeetResults!$P:$R,3,0)),"")</f>
        <v>26.25</v>
      </c>
      <c r="I1398" s="105">
        <f t="shared" si="0"/>
        <v>26.25</v>
      </c>
    </row>
    <row r="1399" spans="1:9" ht="14">
      <c r="A1399" s="103" t="s">
        <v>260</v>
      </c>
      <c r="B1399" s="107" t="s">
        <v>346</v>
      </c>
      <c r="C1399" s="103">
        <v>6</v>
      </c>
      <c r="D1399" s="103" t="s">
        <v>630</v>
      </c>
      <c r="E1399" s="104" t="s">
        <v>174</v>
      </c>
      <c r="F1399" s="104" t="s">
        <v>341</v>
      </c>
      <c r="G1399" s="104">
        <v>3</v>
      </c>
      <c r="H1399" s="105" t="str">
        <f>IF($B1399&gt;"''",IF(ISNA(VLOOKUP($B1399,MeetResults!$D:$F,3,0)),"",VLOOKUP($B1399,MeetResults!$D:$F,3,0))&amp;IF(ISNA(VLOOKUP($B1399,MeetResults!$P:$R,3,0)),"",VLOOKUP($B1399,MeetResults!$P:$R,3,0)),"")</f>
        <v>23.25</v>
      </c>
      <c r="I1399" s="105">
        <f t="shared" si="0"/>
        <v>23.25</v>
      </c>
    </row>
    <row r="1400" spans="1:9" ht="14">
      <c r="A1400" s="103" t="s">
        <v>260</v>
      </c>
      <c r="B1400" s="107" t="s">
        <v>1846</v>
      </c>
      <c r="C1400" s="103">
        <v>5</v>
      </c>
      <c r="D1400" s="103" t="s">
        <v>630</v>
      </c>
      <c r="E1400" s="104" t="s">
        <v>174</v>
      </c>
      <c r="F1400" s="104" t="s">
        <v>341</v>
      </c>
      <c r="G1400" s="104">
        <v>3</v>
      </c>
      <c r="H1400" s="105" t="str">
        <f>IF($B1400&gt;"''",IF(ISNA(VLOOKUP($B1400,MeetResults!$D:$F,3,0)),"",VLOOKUP($B1400,MeetResults!$D:$F,3,0))&amp;IF(ISNA(VLOOKUP($B1400,MeetResults!$P:$R,3,0)),"",VLOOKUP($B1400,MeetResults!$P:$R,3,0)),"")</f>
        <v/>
      </c>
      <c r="I1400" s="105" t="str">
        <f t="shared" si="0"/>
        <v/>
      </c>
    </row>
    <row r="1401" spans="1:9" ht="14">
      <c r="A1401" s="103" t="s">
        <v>260</v>
      </c>
      <c r="B1401" s="107" t="s">
        <v>336</v>
      </c>
      <c r="C1401" s="103">
        <v>6</v>
      </c>
      <c r="D1401" s="103" t="s">
        <v>630</v>
      </c>
      <c r="E1401" s="104" t="s">
        <v>174</v>
      </c>
      <c r="F1401" s="104" t="s">
        <v>341</v>
      </c>
      <c r="G1401" s="104">
        <v>3</v>
      </c>
      <c r="H1401" s="105" t="str">
        <f>IF($B1401&gt;"''",IF(ISNA(VLOOKUP($B1401,MeetResults!$D:$F,3,0)),"",VLOOKUP($B1401,MeetResults!$D:$F,3,0))&amp;IF(ISNA(VLOOKUP($B1401,MeetResults!$P:$R,3,0)),"",VLOOKUP($B1401,MeetResults!$P:$R,3,0)),"")</f>
        <v>19.5</v>
      </c>
      <c r="I1401" s="106">
        <f t="shared" si="0"/>
        <v>19.5</v>
      </c>
    </row>
    <row r="1402" spans="1:9" ht="14">
      <c r="A1402" s="103" t="s">
        <v>260</v>
      </c>
      <c r="B1402" s="107" t="s">
        <v>1847</v>
      </c>
      <c r="C1402" s="103">
        <v>9</v>
      </c>
      <c r="D1402" s="103" t="s">
        <v>630</v>
      </c>
      <c r="E1402" s="104" t="s">
        <v>174</v>
      </c>
      <c r="F1402" s="104" t="s">
        <v>341</v>
      </c>
      <c r="G1402" s="104">
        <v>3</v>
      </c>
      <c r="H1402" s="105" t="str">
        <f>IF($B1402&gt;"''",IF(ISNA(VLOOKUP($B1402,MeetResults!$D:$F,3,0)),"",VLOOKUP($B1402,MeetResults!$D:$F,3,0))&amp;IF(ISNA(VLOOKUP($B1402,MeetResults!$P:$R,3,0)),"",VLOOKUP($B1402,MeetResults!$P:$R,3,0)),"")</f>
        <v/>
      </c>
      <c r="I1402" s="106" t="str">
        <f t="shared" si="0"/>
        <v/>
      </c>
    </row>
    <row r="1403" spans="1:9" ht="14">
      <c r="A1403" s="103" t="s">
        <v>260</v>
      </c>
      <c r="B1403" s="107" t="s">
        <v>1848</v>
      </c>
      <c r="C1403" s="103">
        <v>10</v>
      </c>
      <c r="D1403" s="103" t="s">
        <v>630</v>
      </c>
      <c r="E1403" s="104" t="s">
        <v>174</v>
      </c>
      <c r="F1403" s="104" t="s">
        <v>341</v>
      </c>
      <c r="G1403" s="104">
        <v>3</v>
      </c>
      <c r="H1403" s="105" t="str">
        <f>IF($B1403&gt;"''",IF(ISNA(VLOOKUP($B1403,MeetResults!$D:$F,3,0)),"",VLOOKUP($B1403,MeetResults!$D:$F,3,0))&amp;IF(ISNA(VLOOKUP($B1403,MeetResults!$P:$R,3,0)),"",VLOOKUP($B1403,MeetResults!$P:$R,3,0)),"")</f>
        <v/>
      </c>
      <c r="I1403" s="106" t="str">
        <f t="shared" si="0"/>
        <v/>
      </c>
    </row>
    <row r="1404" spans="1:9" ht="14">
      <c r="A1404" s="103" t="s">
        <v>260</v>
      </c>
      <c r="B1404" s="107" t="s">
        <v>1849</v>
      </c>
      <c r="C1404" s="103">
        <v>10</v>
      </c>
      <c r="D1404" s="103" t="s">
        <v>630</v>
      </c>
      <c r="E1404" s="104" t="s">
        <v>174</v>
      </c>
      <c r="F1404" s="104" t="s">
        <v>341</v>
      </c>
      <c r="G1404" s="104">
        <v>3</v>
      </c>
      <c r="H1404" s="105" t="str">
        <f>IF($B1404&gt;"''",IF(ISNA(VLOOKUP($B1404,MeetResults!$D:$F,3,0)),"",VLOOKUP($B1404,MeetResults!$D:$F,3,0))&amp;IF(ISNA(VLOOKUP($B1404,MeetResults!$P:$R,3,0)),"",VLOOKUP($B1404,MeetResults!$P:$R,3,0)),"")</f>
        <v/>
      </c>
      <c r="I1404" s="106" t="str">
        <f t="shared" si="0"/>
        <v/>
      </c>
    </row>
    <row r="1405" spans="1:9" ht="14">
      <c r="A1405" s="103" t="s">
        <v>260</v>
      </c>
      <c r="B1405" s="107" t="s">
        <v>502</v>
      </c>
      <c r="C1405" s="103">
        <v>9</v>
      </c>
      <c r="D1405" s="103" t="s">
        <v>630</v>
      </c>
      <c r="E1405" s="104" t="s">
        <v>174</v>
      </c>
      <c r="F1405" s="104" t="s">
        <v>341</v>
      </c>
      <c r="G1405" s="104">
        <v>3</v>
      </c>
      <c r="H1405" s="105" t="str">
        <f>IF($B1405&gt;"''",IF(ISNA(VLOOKUP($B1405,MeetResults!$D:$F,3,0)),"",VLOOKUP($B1405,MeetResults!$D:$F,3,0))&amp;IF(ISNA(VLOOKUP($B1405,MeetResults!$P:$R,3,0)),"",VLOOKUP($B1405,MeetResults!$P:$R,3,0)),"")</f>
        <v>44.55</v>
      </c>
      <c r="I1405" s="105">
        <f t="shared" si="0"/>
        <v>44.55</v>
      </c>
    </row>
    <row r="1406" spans="1:9" ht="14">
      <c r="A1406" s="103" t="s">
        <v>260</v>
      </c>
      <c r="B1406" s="107" t="s">
        <v>1850</v>
      </c>
      <c r="C1406" s="103">
        <v>6</v>
      </c>
      <c r="D1406" s="103" t="s">
        <v>630</v>
      </c>
      <c r="E1406" s="104" t="s">
        <v>174</v>
      </c>
      <c r="F1406" s="104" t="s">
        <v>341</v>
      </c>
      <c r="G1406" s="104">
        <v>3</v>
      </c>
      <c r="H1406" s="105" t="str">
        <f>IF($B1406&gt;"''",IF(ISNA(VLOOKUP($B1406,MeetResults!$D:$F,3,0)),"",VLOOKUP($B1406,MeetResults!$D:$F,3,0))&amp;IF(ISNA(VLOOKUP($B1406,MeetResults!$P:$R,3,0)),"",VLOOKUP($B1406,MeetResults!$P:$R,3,0)),"")</f>
        <v/>
      </c>
      <c r="I1406" s="105" t="str">
        <f t="shared" si="0"/>
        <v/>
      </c>
    </row>
    <row r="1407" spans="1:9" ht="14">
      <c r="A1407" s="103" t="s">
        <v>260</v>
      </c>
      <c r="B1407" s="107" t="s">
        <v>1851</v>
      </c>
      <c r="C1407" s="103">
        <v>8</v>
      </c>
      <c r="D1407" s="103" t="s">
        <v>630</v>
      </c>
      <c r="E1407" s="104" t="s">
        <v>174</v>
      </c>
      <c r="F1407" s="104" t="s">
        <v>341</v>
      </c>
      <c r="G1407" s="104">
        <v>3</v>
      </c>
      <c r="H1407" s="105" t="str">
        <f>IF($B1407&gt;"''",IF(ISNA(VLOOKUP($B1407,MeetResults!$D:$F,3,0)),"",VLOOKUP($B1407,MeetResults!$D:$F,3,0))&amp;IF(ISNA(VLOOKUP($B1407,MeetResults!$P:$R,3,0)),"",VLOOKUP($B1407,MeetResults!$P:$R,3,0)),"")</f>
        <v/>
      </c>
      <c r="I1407" s="105" t="str">
        <f t="shared" si="0"/>
        <v/>
      </c>
    </row>
    <row r="1408" spans="1:9" ht="14">
      <c r="A1408" s="103" t="s">
        <v>260</v>
      </c>
      <c r="B1408" s="107" t="s">
        <v>1852</v>
      </c>
      <c r="C1408" s="103">
        <v>9</v>
      </c>
      <c r="D1408" s="103" t="s">
        <v>630</v>
      </c>
      <c r="E1408" s="104" t="s">
        <v>174</v>
      </c>
      <c r="F1408" s="104" t="s">
        <v>341</v>
      </c>
      <c r="G1408" s="104">
        <v>3</v>
      </c>
      <c r="H1408" s="105" t="str">
        <f>IF($B1408&gt;"''",IF(ISNA(VLOOKUP($B1408,MeetResults!$D:$F,3,0)),"",VLOOKUP($B1408,MeetResults!$D:$F,3,0))&amp;IF(ISNA(VLOOKUP($B1408,MeetResults!$P:$R,3,0)),"",VLOOKUP($B1408,MeetResults!$P:$R,3,0)),"")</f>
        <v/>
      </c>
      <c r="I1408" s="105" t="str">
        <f t="shared" si="0"/>
        <v/>
      </c>
    </row>
    <row r="1409" spans="1:9" ht="14">
      <c r="A1409" s="103" t="s">
        <v>260</v>
      </c>
      <c r="B1409" s="107" t="s">
        <v>1853</v>
      </c>
      <c r="C1409" s="103">
        <v>13</v>
      </c>
      <c r="D1409" s="103" t="s">
        <v>625</v>
      </c>
      <c r="E1409" s="104" t="s">
        <v>342</v>
      </c>
      <c r="F1409" s="104" t="s">
        <v>252</v>
      </c>
      <c r="G1409" s="104">
        <v>3</v>
      </c>
      <c r="H1409" s="105" t="str">
        <f>IF($B1409&gt;"''",IF(ISNA(VLOOKUP($B1409,MeetResults!$D:$F,3,0)),"",VLOOKUP($B1409,MeetResults!$D:$F,3,0))&amp;IF(ISNA(VLOOKUP($B1409,MeetResults!$P:$R,3,0)),"",VLOOKUP($B1409,MeetResults!$P:$R,3,0)),"")</f>
        <v/>
      </c>
      <c r="I1409" s="105" t="str">
        <f t="shared" si="0"/>
        <v/>
      </c>
    </row>
    <row r="1410" spans="1:9" ht="14">
      <c r="A1410" s="103" t="s">
        <v>260</v>
      </c>
      <c r="B1410" s="107" t="s">
        <v>598</v>
      </c>
      <c r="C1410" s="103">
        <v>13</v>
      </c>
      <c r="D1410" s="103" t="s">
        <v>625</v>
      </c>
      <c r="E1410" s="104" t="s">
        <v>342</v>
      </c>
      <c r="F1410" s="104" t="s">
        <v>252</v>
      </c>
      <c r="G1410" s="104">
        <v>3</v>
      </c>
      <c r="H1410" s="105" t="str">
        <f>IF($B1410&gt;"''",IF(ISNA(VLOOKUP($B1410,MeetResults!$D:$F,3,0)),"",VLOOKUP($B1410,MeetResults!$D:$F,3,0))&amp;IF(ISNA(VLOOKUP($B1410,MeetResults!$P:$R,3,0)),"",VLOOKUP($B1410,MeetResults!$P:$R,3,0)),"")</f>
        <v>64.45</v>
      </c>
      <c r="I1410" s="105">
        <f t="shared" si="0"/>
        <v>64.45</v>
      </c>
    </row>
    <row r="1411" spans="1:9" ht="14">
      <c r="A1411" s="103" t="s">
        <v>260</v>
      </c>
      <c r="B1411" s="107" t="s">
        <v>1854</v>
      </c>
      <c r="C1411" s="103">
        <v>13</v>
      </c>
      <c r="D1411" s="103" t="s">
        <v>625</v>
      </c>
      <c r="E1411" s="104" t="s">
        <v>342</v>
      </c>
      <c r="F1411" s="104" t="s">
        <v>252</v>
      </c>
      <c r="G1411" s="104">
        <v>3</v>
      </c>
      <c r="H1411" s="105" t="str">
        <f>IF($B1411&gt;"''",IF(ISNA(VLOOKUP($B1411,MeetResults!$D:$F,3,0)),"",VLOOKUP($B1411,MeetResults!$D:$F,3,0))&amp;IF(ISNA(VLOOKUP($B1411,MeetResults!$P:$R,3,0)),"",VLOOKUP($B1411,MeetResults!$P:$R,3,0)),"")</f>
        <v/>
      </c>
      <c r="I1411" s="105" t="str">
        <f t="shared" si="0"/>
        <v/>
      </c>
    </row>
    <row r="1412" spans="1:9" ht="14">
      <c r="A1412" s="103" t="s">
        <v>260</v>
      </c>
      <c r="B1412" s="107" t="s">
        <v>1855</v>
      </c>
      <c r="C1412" s="103">
        <v>13</v>
      </c>
      <c r="D1412" s="103" t="s">
        <v>625</v>
      </c>
      <c r="E1412" s="104" t="s">
        <v>342</v>
      </c>
      <c r="F1412" s="104" t="s">
        <v>252</v>
      </c>
      <c r="G1412" s="104">
        <v>3</v>
      </c>
      <c r="H1412" s="105" t="str">
        <f>IF($B1412&gt;"''",IF(ISNA(VLOOKUP($B1412,MeetResults!$D:$F,3,0)),"",VLOOKUP($B1412,MeetResults!$D:$F,3,0))&amp;IF(ISNA(VLOOKUP($B1412,MeetResults!$P:$R,3,0)),"",VLOOKUP($B1412,MeetResults!$P:$R,3,0)),"")</f>
        <v/>
      </c>
      <c r="I1412" s="105" t="str">
        <f t="shared" si="0"/>
        <v/>
      </c>
    </row>
    <row r="1413" spans="1:9" ht="14">
      <c r="A1413" s="103" t="s">
        <v>260</v>
      </c>
      <c r="B1413" s="107" t="s">
        <v>1856</v>
      </c>
      <c r="C1413" s="103">
        <v>13</v>
      </c>
      <c r="D1413" s="103" t="s">
        <v>630</v>
      </c>
      <c r="E1413" s="104" t="s">
        <v>342</v>
      </c>
      <c r="F1413" s="104" t="s">
        <v>252</v>
      </c>
      <c r="G1413" s="104">
        <v>3</v>
      </c>
      <c r="H1413" s="105" t="str">
        <f>IF($B1413&gt;"''",IF(ISNA(VLOOKUP($B1413,MeetResults!$D:$F,3,0)),"",VLOOKUP($B1413,MeetResults!$D:$F,3,0))&amp;IF(ISNA(VLOOKUP($B1413,MeetResults!$P:$R,3,0)),"",VLOOKUP($B1413,MeetResults!$P:$R,3,0)),"")</f>
        <v/>
      </c>
      <c r="I1413" s="108" t="str">
        <f t="shared" si="0"/>
        <v/>
      </c>
    </row>
    <row r="1414" spans="1:9" ht="14">
      <c r="A1414" s="103" t="s">
        <v>260</v>
      </c>
      <c r="B1414" s="107" t="s">
        <v>1857</v>
      </c>
      <c r="C1414" s="103">
        <v>13</v>
      </c>
      <c r="D1414" s="103" t="s">
        <v>630</v>
      </c>
      <c r="E1414" s="104" t="s">
        <v>342</v>
      </c>
      <c r="F1414" s="104" t="s">
        <v>252</v>
      </c>
      <c r="G1414" s="104">
        <v>3</v>
      </c>
      <c r="H1414" s="105" t="str">
        <f>IF($B1414&gt;"''",IF(ISNA(VLOOKUP($B1414,MeetResults!$D:$F,3,0)),"",VLOOKUP($B1414,MeetResults!$D:$F,3,0))&amp;IF(ISNA(VLOOKUP($B1414,MeetResults!$P:$R,3,0)),"",VLOOKUP($B1414,MeetResults!$P:$R,3,0)),"")</f>
        <v/>
      </c>
      <c r="I1414" s="106" t="str">
        <f t="shared" si="0"/>
        <v/>
      </c>
    </row>
    <row r="1415" spans="1:9" ht="14">
      <c r="A1415" s="103" t="s">
        <v>260</v>
      </c>
      <c r="B1415" s="107" t="s">
        <v>1858</v>
      </c>
      <c r="C1415" s="103">
        <v>13</v>
      </c>
      <c r="D1415" s="103" t="s">
        <v>630</v>
      </c>
      <c r="E1415" s="104" t="s">
        <v>342</v>
      </c>
      <c r="F1415" s="104" t="s">
        <v>252</v>
      </c>
      <c r="G1415" s="104">
        <v>3</v>
      </c>
      <c r="H1415" s="105" t="str">
        <f>IF($B1415&gt;"''",IF(ISNA(VLOOKUP($B1415,MeetResults!$D:$F,3,0)),"",VLOOKUP($B1415,MeetResults!$D:$F,3,0))&amp;IF(ISNA(VLOOKUP($B1415,MeetResults!$P:$R,3,0)),"",VLOOKUP($B1415,MeetResults!$P:$R,3,0)),"")</f>
        <v/>
      </c>
      <c r="I1415" s="106" t="str">
        <f t="shared" si="0"/>
        <v/>
      </c>
    </row>
    <row r="1416" spans="1:9" ht="14">
      <c r="A1416" s="103" t="s">
        <v>260</v>
      </c>
      <c r="B1416" s="107" t="s">
        <v>1859</v>
      </c>
      <c r="C1416" s="103">
        <v>13</v>
      </c>
      <c r="D1416" s="103" t="s">
        <v>630</v>
      </c>
      <c r="E1416" s="104" t="s">
        <v>342</v>
      </c>
      <c r="F1416" s="104" t="s">
        <v>252</v>
      </c>
      <c r="G1416" s="104">
        <v>3</v>
      </c>
      <c r="H1416" s="105" t="str">
        <f>IF($B1416&gt;"''",IF(ISNA(VLOOKUP($B1416,MeetResults!$D:$F,3,0)),"",VLOOKUP($B1416,MeetResults!$D:$F,3,0))&amp;IF(ISNA(VLOOKUP($B1416,MeetResults!$P:$R,3,0)),"",VLOOKUP($B1416,MeetResults!$P:$R,3,0)),"")</f>
        <v/>
      </c>
      <c r="I1416" s="105" t="str">
        <f t="shared" si="0"/>
        <v/>
      </c>
    </row>
    <row r="1417" spans="1:9" ht="14">
      <c r="A1417" s="103" t="s">
        <v>260</v>
      </c>
      <c r="B1417" s="107" t="s">
        <v>1860</v>
      </c>
      <c r="C1417" s="103">
        <v>14</v>
      </c>
      <c r="D1417" s="103" t="s">
        <v>630</v>
      </c>
      <c r="E1417" s="104" t="s">
        <v>342</v>
      </c>
      <c r="F1417" s="104" t="s">
        <v>252</v>
      </c>
      <c r="G1417" s="104">
        <v>3</v>
      </c>
      <c r="H1417" s="105" t="str">
        <f>IF($B1417&gt;"''",IF(ISNA(VLOOKUP($B1417,MeetResults!$D:$F,3,0)),"",VLOOKUP($B1417,MeetResults!$D:$F,3,0))&amp;IF(ISNA(VLOOKUP($B1417,MeetResults!$P:$R,3,0)),"",VLOOKUP($B1417,MeetResults!$P:$R,3,0)),"")</f>
        <v/>
      </c>
      <c r="I1417" s="105" t="str">
        <f t="shared" si="0"/>
        <v/>
      </c>
    </row>
    <row r="1418" spans="1:9" ht="14">
      <c r="A1418" s="103" t="s">
        <v>260</v>
      </c>
      <c r="B1418" s="107" t="s">
        <v>1861</v>
      </c>
      <c r="C1418" s="103">
        <v>13</v>
      </c>
      <c r="D1418" s="103" t="s">
        <v>630</v>
      </c>
      <c r="E1418" s="104" t="s">
        <v>342</v>
      </c>
      <c r="F1418" s="104" t="s">
        <v>252</v>
      </c>
      <c r="G1418" s="104">
        <v>3</v>
      </c>
      <c r="H1418" s="105" t="str">
        <f>IF($B1418&gt;"''",IF(ISNA(VLOOKUP($B1418,MeetResults!$D:$F,3,0)),"",VLOOKUP($B1418,MeetResults!$D:$F,3,0))&amp;IF(ISNA(VLOOKUP($B1418,MeetResults!$P:$R,3,0)),"",VLOOKUP($B1418,MeetResults!$P:$R,3,0)),"")</f>
        <v/>
      </c>
      <c r="I1418" s="106" t="str">
        <f t="shared" si="0"/>
        <v/>
      </c>
    </row>
    <row r="1419" spans="1:9" ht="14">
      <c r="A1419" s="103" t="s">
        <v>260</v>
      </c>
      <c r="B1419" s="107" t="s">
        <v>1862</v>
      </c>
      <c r="C1419" s="103">
        <v>13</v>
      </c>
      <c r="D1419" s="103" t="s">
        <v>630</v>
      </c>
      <c r="E1419" s="104" t="s">
        <v>342</v>
      </c>
      <c r="F1419" s="104" t="s">
        <v>252</v>
      </c>
      <c r="G1419" s="104">
        <v>3</v>
      </c>
      <c r="H1419" s="105" t="str">
        <f>IF($B1419&gt;"''",IF(ISNA(VLOOKUP($B1419,MeetResults!$D:$F,3,0)),"",VLOOKUP($B1419,MeetResults!$D:$F,3,0))&amp;IF(ISNA(VLOOKUP($B1419,MeetResults!$P:$R,3,0)),"",VLOOKUP($B1419,MeetResults!$P:$R,3,0)),"")</f>
        <v/>
      </c>
      <c r="I1419" s="108" t="str">
        <f t="shared" si="0"/>
        <v/>
      </c>
    </row>
    <row r="1420" spans="1:9" ht="14">
      <c r="A1420" s="103" t="s">
        <v>260</v>
      </c>
      <c r="B1420" s="107" t="s">
        <v>1863</v>
      </c>
      <c r="C1420" s="103">
        <v>11</v>
      </c>
      <c r="D1420" s="103" t="s">
        <v>625</v>
      </c>
      <c r="E1420" s="104" t="s">
        <v>341</v>
      </c>
      <c r="F1420" s="104" t="s">
        <v>342</v>
      </c>
      <c r="G1420" s="104">
        <v>3</v>
      </c>
      <c r="H1420" s="105" t="str">
        <f>IF($B1420&gt;"''",IF(ISNA(VLOOKUP($B1420,MeetResults!$D:$F,3,0)),"",VLOOKUP($B1420,MeetResults!$D:$F,3,0))&amp;IF(ISNA(VLOOKUP($B1420,MeetResults!$P:$R,3,0)),"",VLOOKUP($B1420,MeetResults!$P:$R,3,0)),"")</f>
        <v/>
      </c>
      <c r="I1420" s="106" t="str">
        <f t="shared" si="0"/>
        <v/>
      </c>
    </row>
    <row r="1421" spans="1:9" ht="14">
      <c r="A1421" s="103" t="s">
        <v>260</v>
      </c>
      <c r="B1421" s="107" t="s">
        <v>561</v>
      </c>
      <c r="C1421" s="103">
        <v>11</v>
      </c>
      <c r="D1421" s="103" t="s">
        <v>625</v>
      </c>
      <c r="E1421" s="104" t="s">
        <v>341</v>
      </c>
      <c r="F1421" s="104" t="s">
        <v>342</v>
      </c>
      <c r="G1421" s="104">
        <v>3</v>
      </c>
      <c r="H1421" s="105" t="str">
        <f>IF($B1421&gt;"''",IF(ISNA(VLOOKUP($B1421,MeetResults!$D:$F,3,0)),"",VLOOKUP($B1421,MeetResults!$D:$F,3,0))&amp;IF(ISNA(VLOOKUP($B1421,MeetResults!$P:$R,3,0)),"",VLOOKUP($B1421,MeetResults!$P:$R,3,0)),"")</f>
        <v>35.05</v>
      </c>
      <c r="I1421" s="108">
        <f t="shared" si="0"/>
        <v>35.049999999999997</v>
      </c>
    </row>
    <row r="1422" spans="1:9" ht="14">
      <c r="A1422" s="103" t="s">
        <v>260</v>
      </c>
      <c r="B1422" s="107" t="s">
        <v>1864</v>
      </c>
      <c r="C1422" s="103">
        <v>12</v>
      </c>
      <c r="D1422" s="103" t="s">
        <v>625</v>
      </c>
      <c r="E1422" s="104" t="s">
        <v>341</v>
      </c>
      <c r="F1422" s="104" t="s">
        <v>342</v>
      </c>
      <c r="G1422" s="104">
        <v>3</v>
      </c>
      <c r="H1422" s="105" t="str">
        <f>IF($B1422&gt;"''",IF(ISNA(VLOOKUP($B1422,MeetResults!$D:$F,3,0)),"",VLOOKUP($B1422,MeetResults!$D:$F,3,0))&amp;IF(ISNA(VLOOKUP($B1422,MeetResults!$P:$R,3,0)),"",VLOOKUP($B1422,MeetResults!$P:$R,3,0)),"")</f>
        <v/>
      </c>
      <c r="I1422" s="105" t="str">
        <f t="shared" si="0"/>
        <v/>
      </c>
    </row>
    <row r="1423" spans="1:9" ht="14">
      <c r="A1423" s="103" t="s">
        <v>260</v>
      </c>
      <c r="B1423" s="107" t="s">
        <v>1865</v>
      </c>
      <c r="C1423" s="103">
        <v>11</v>
      </c>
      <c r="D1423" s="103" t="s">
        <v>625</v>
      </c>
      <c r="E1423" s="104" t="s">
        <v>341</v>
      </c>
      <c r="F1423" s="104" t="s">
        <v>342</v>
      </c>
      <c r="G1423" s="104">
        <v>3</v>
      </c>
      <c r="H1423" s="105" t="str">
        <f>IF($B1423&gt;"''",IF(ISNA(VLOOKUP($B1423,MeetResults!$D:$F,3,0)),"",VLOOKUP($B1423,MeetResults!$D:$F,3,0))&amp;IF(ISNA(VLOOKUP($B1423,MeetResults!$P:$R,3,0)),"",VLOOKUP($B1423,MeetResults!$P:$R,3,0)),"")</f>
        <v/>
      </c>
      <c r="I1423" s="108" t="str">
        <f t="shared" si="0"/>
        <v/>
      </c>
    </row>
    <row r="1424" spans="1:9" ht="14">
      <c r="A1424" s="103" t="s">
        <v>260</v>
      </c>
      <c r="B1424" s="107" t="s">
        <v>1866</v>
      </c>
      <c r="C1424" s="103">
        <v>11</v>
      </c>
      <c r="D1424" s="103" t="s">
        <v>625</v>
      </c>
      <c r="E1424" s="104" t="s">
        <v>341</v>
      </c>
      <c r="F1424" s="104" t="s">
        <v>342</v>
      </c>
      <c r="G1424" s="104">
        <v>3</v>
      </c>
      <c r="H1424" s="105" t="str">
        <f>IF($B1424&gt;"''",IF(ISNA(VLOOKUP($B1424,MeetResults!$D:$F,3,0)),"",VLOOKUP($B1424,MeetResults!$D:$F,3,0))&amp;IF(ISNA(VLOOKUP($B1424,MeetResults!$P:$R,3,0)),"",VLOOKUP($B1424,MeetResults!$P:$R,3,0)),"")</f>
        <v/>
      </c>
      <c r="I1424" s="108" t="str">
        <f t="shared" si="0"/>
        <v/>
      </c>
    </row>
    <row r="1425" spans="1:9" ht="14">
      <c r="A1425" s="103" t="s">
        <v>260</v>
      </c>
      <c r="B1425" s="107" t="s">
        <v>544</v>
      </c>
      <c r="C1425" s="103">
        <v>11</v>
      </c>
      <c r="D1425" s="103" t="s">
        <v>630</v>
      </c>
      <c r="E1425" s="104" t="s">
        <v>341</v>
      </c>
      <c r="F1425" s="104" t="s">
        <v>342</v>
      </c>
      <c r="G1425" s="104">
        <v>3</v>
      </c>
      <c r="H1425" s="105" t="str">
        <f>IF($B1425&gt;"''",IF(ISNA(VLOOKUP($B1425,MeetResults!$D:$F,3,0)),"",VLOOKUP($B1425,MeetResults!$D:$F,3,0))&amp;IF(ISNA(VLOOKUP($B1425,MeetResults!$P:$R,3,0)),"",VLOOKUP($B1425,MeetResults!$P:$R,3,0)),"")</f>
        <v>48.7</v>
      </c>
      <c r="I1425" s="108">
        <f t="shared" si="0"/>
        <v>48.7</v>
      </c>
    </row>
    <row r="1426" spans="1:9" ht="14">
      <c r="A1426" s="103" t="s">
        <v>260</v>
      </c>
      <c r="B1426" s="107" t="s">
        <v>1867</v>
      </c>
      <c r="C1426" s="103">
        <v>11</v>
      </c>
      <c r="D1426" s="103" t="s">
        <v>630</v>
      </c>
      <c r="E1426" s="104" t="s">
        <v>341</v>
      </c>
      <c r="F1426" s="104" t="s">
        <v>342</v>
      </c>
      <c r="G1426" s="104">
        <v>3</v>
      </c>
      <c r="H1426" s="105" t="str">
        <f>IF($B1426&gt;"''",IF(ISNA(VLOOKUP($B1426,MeetResults!$D:$F,3,0)),"",VLOOKUP($B1426,MeetResults!$D:$F,3,0))&amp;IF(ISNA(VLOOKUP($B1426,MeetResults!$P:$R,3,0)),"",VLOOKUP($B1426,MeetResults!$P:$R,3,0)),"")</f>
        <v/>
      </c>
      <c r="I1426" s="108" t="str">
        <f t="shared" si="0"/>
        <v/>
      </c>
    </row>
    <row r="1427" spans="1:9" ht="14">
      <c r="A1427" s="103" t="s">
        <v>260</v>
      </c>
      <c r="B1427" s="107" t="s">
        <v>1868</v>
      </c>
      <c r="C1427" s="103">
        <v>18</v>
      </c>
      <c r="D1427" s="103" t="s">
        <v>625</v>
      </c>
      <c r="E1427" s="104" t="s">
        <v>252</v>
      </c>
      <c r="F1427" s="104" t="s">
        <v>252</v>
      </c>
      <c r="G1427" s="104">
        <v>3</v>
      </c>
      <c r="H1427" s="105" t="str">
        <f>IF($B1427&gt;"''",IF(ISNA(VLOOKUP($B1427,MeetResults!$D:$F,3,0)),"",VLOOKUP($B1427,MeetResults!$D:$F,3,0))&amp;IF(ISNA(VLOOKUP($B1427,MeetResults!$P:$R,3,0)),"",VLOOKUP($B1427,MeetResults!$P:$R,3,0)),"")</f>
        <v/>
      </c>
      <c r="I1427" s="106" t="str">
        <f t="shared" si="0"/>
        <v/>
      </c>
    </row>
    <row r="1428" spans="1:9" ht="14">
      <c r="A1428" s="103" t="s">
        <v>260</v>
      </c>
      <c r="B1428" s="107" t="s">
        <v>1869</v>
      </c>
      <c r="C1428" s="103">
        <v>15</v>
      </c>
      <c r="D1428" s="103" t="s">
        <v>630</v>
      </c>
      <c r="E1428" s="104" t="s">
        <v>252</v>
      </c>
      <c r="F1428" s="104" t="s">
        <v>252</v>
      </c>
      <c r="G1428" s="104">
        <v>3</v>
      </c>
      <c r="H1428" s="105" t="str">
        <f>IF($B1428&gt;"''",IF(ISNA(VLOOKUP($B1428,MeetResults!$D:$F,3,0)),"",VLOOKUP($B1428,MeetResults!$D:$F,3,0))&amp;IF(ISNA(VLOOKUP($B1428,MeetResults!$P:$R,3,0)),"",VLOOKUP($B1428,MeetResults!$P:$R,3,0)),"")</f>
        <v/>
      </c>
      <c r="I1428" s="106" t="str">
        <f t="shared" si="0"/>
        <v/>
      </c>
    </row>
    <row r="1429" spans="1:9" ht="14">
      <c r="A1429" s="103" t="s">
        <v>260</v>
      </c>
      <c r="B1429" s="107" t="s">
        <v>1870</v>
      </c>
      <c r="C1429" s="103">
        <v>16</v>
      </c>
      <c r="D1429" s="103" t="s">
        <v>630</v>
      </c>
      <c r="E1429" s="104" t="s">
        <v>252</v>
      </c>
      <c r="F1429" s="104" t="s">
        <v>252</v>
      </c>
      <c r="G1429" s="104">
        <v>3</v>
      </c>
      <c r="H1429" s="105" t="str">
        <f>IF($B1429&gt;"''",IF(ISNA(VLOOKUP($B1429,MeetResults!$D:$F,3,0)),"",VLOOKUP($B1429,MeetResults!$D:$F,3,0))&amp;IF(ISNA(VLOOKUP($B1429,MeetResults!$P:$R,3,0)),"",VLOOKUP($B1429,MeetResults!$P:$R,3,0)),"")</f>
        <v/>
      </c>
      <c r="I1429" s="108" t="str">
        <f t="shared" si="0"/>
        <v/>
      </c>
    </row>
    <row r="1430" spans="1:9" ht="14">
      <c r="A1430" s="103" t="s">
        <v>260</v>
      </c>
      <c r="B1430" s="107" t="s">
        <v>1871</v>
      </c>
      <c r="C1430" s="103">
        <v>18</v>
      </c>
      <c r="D1430" s="103" t="s">
        <v>630</v>
      </c>
      <c r="E1430" s="104" t="s">
        <v>252</v>
      </c>
      <c r="F1430" s="104" t="s">
        <v>252</v>
      </c>
      <c r="G1430" s="104">
        <v>3</v>
      </c>
      <c r="H1430" s="105" t="str">
        <f>IF($B1430&gt;"''",IF(ISNA(VLOOKUP($B1430,MeetResults!$D:$F,3,0)),"",VLOOKUP($B1430,MeetResults!$D:$F,3,0))&amp;IF(ISNA(VLOOKUP($B1430,MeetResults!$P:$R,3,0)),"",VLOOKUP($B1430,MeetResults!$P:$R,3,0)),"")</f>
        <v/>
      </c>
      <c r="I1430" s="105" t="str">
        <f t="shared" si="0"/>
        <v/>
      </c>
    </row>
    <row r="1431" spans="1:9" ht="14">
      <c r="A1431" s="103" t="s">
        <v>260</v>
      </c>
      <c r="B1431" s="107" t="s">
        <v>1872</v>
      </c>
      <c r="C1431" s="103">
        <v>18</v>
      </c>
      <c r="D1431" s="103" t="s">
        <v>630</v>
      </c>
      <c r="E1431" s="104" t="s">
        <v>252</v>
      </c>
      <c r="F1431" s="104" t="s">
        <v>252</v>
      </c>
      <c r="G1431" s="104">
        <v>3</v>
      </c>
      <c r="H1431" s="105" t="str">
        <f>IF($B1431&gt;"''",IF(ISNA(VLOOKUP($B1431,MeetResults!$D:$F,3,0)),"",VLOOKUP($B1431,MeetResults!$D:$F,3,0))&amp;IF(ISNA(VLOOKUP($B1431,MeetResults!$P:$R,3,0)),"",VLOOKUP($B1431,MeetResults!$P:$R,3,0)),"")</f>
        <v/>
      </c>
      <c r="I1431" s="108" t="str">
        <f t="shared" si="0"/>
        <v/>
      </c>
    </row>
    <row r="1432" spans="1:9" ht="14">
      <c r="A1432" s="103" t="s">
        <v>260</v>
      </c>
      <c r="B1432" s="107" t="s">
        <v>1873</v>
      </c>
      <c r="C1432" s="103">
        <v>18</v>
      </c>
      <c r="D1432" s="103" t="s">
        <v>630</v>
      </c>
      <c r="E1432" s="104" t="s">
        <v>252</v>
      </c>
      <c r="F1432" s="104" t="s">
        <v>252</v>
      </c>
      <c r="G1432" s="104">
        <v>3</v>
      </c>
      <c r="H1432" s="105" t="str">
        <f>IF($B1432&gt;"''",IF(ISNA(VLOOKUP($B1432,MeetResults!$D:$F,3,0)),"",VLOOKUP($B1432,MeetResults!$D:$F,3,0))&amp;IF(ISNA(VLOOKUP($B1432,MeetResults!$P:$R,3,0)),"",VLOOKUP($B1432,MeetResults!$P:$R,3,0)),"")</f>
        <v/>
      </c>
      <c r="I1432" s="106" t="str">
        <f t="shared" si="0"/>
        <v/>
      </c>
    </row>
    <row r="1433" spans="1:9" ht="14">
      <c r="A1433" s="103" t="s">
        <v>264</v>
      </c>
      <c r="B1433" s="107" t="s">
        <v>422</v>
      </c>
      <c r="C1433" s="103">
        <v>7</v>
      </c>
      <c r="D1433" s="103" t="s">
        <v>625</v>
      </c>
      <c r="E1433" s="104" t="s">
        <v>174</v>
      </c>
      <c r="F1433" s="104" t="s">
        <v>341</v>
      </c>
      <c r="G1433" s="104">
        <v>6</v>
      </c>
      <c r="H1433" s="105" t="str">
        <f>IF($B1433&gt;"''",IF(ISNA(VLOOKUP($B1433,MeetResults!$D:$F,3,0)),"",VLOOKUP($B1433,MeetResults!$D:$F,3,0))&amp;IF(ISNA(VLOOKUP($B1433,MeetResults!$P:$R,3,0)),"",VLOOKUP($B1433,MeetResults!$P:$R,3,0)),"")</f>
        <v>38.25</v>
      </c>
      <c r="I1433" s="105">
        <f t="shared" si="0"/>
        <v>38.25</v>
      </c>
    </row>
    <row r="1434" spans="1:9" ht="14">
      <c r="A1434" s="103" t="s">
        <v>264</v>
      </c>
      <c r="B1434" s="107" t="s">
        <v>363</v>
      </c>
      <c r="C1434" s="103">
        <v>6</v>
      </c>
      <c r="D1434" s="103" t="s">
        <v>625</v>
      </c>
      <c r="E1434" s="104" t="s">
        <v>174</v>
      </c>
      <c r="F1434" s="104" t="s">
        <v>341</v>
      </c>
      <c r="G1434" s="104">
        <v>6</v>
      </c>
      <c r="H1434" s="105" t="str">
        <f>IF($B1434&gt;"''",IF(ISNA(VLOOKUP($B1434,MeetResults!$D:$F,3,0)),"",VLOOKUP($B1434,MeetResults!$D:$F,3,0))&amp;IF(ISNA(VLOOKUP($B1434,MeetResults!$P:$R,3,0)),"",VLOOKUP($B1434,MeetResults!$P:$R,3,0)),"")</f>
        <v>12.75</v>
      </c>
      <c r="I1434" s="108">
        <f t="shared" si="0"/>
        <v>12.75</v>
      </c>
    </row>
    <row r="1435" spans="1:9" ht="14">
      <c r="A1435" s="103" t="s">
        <v>264</v>
      </c>
      <c r="B1435" s="107" t="s">
        <v>1874</v>
      </c>
      <c r="C1435" s="103">
        <v>10</v>
      </c>
      <c r="D1435" s="103" t="s">
        <v>625</v>
      </c>
      <c r="E1435" s="104" t="s">
        <v>174</v>
      </c>
      <c r="F1435" s="104" t="s">
        <v>341</v>
      </c>
      <c r="G1435" s="104">
        <v>6</v>
      </c>
      <c r="H1435" s="105" t="str">
        <f>IF($B1435&gt;"''",IF(ISNA(VLOOKUP($B1435,MeetResults!$D:$F,3,0)),"",VLOOKUP($B1435,MeetResults!$D:$F,3,0))&amp;IF(ISNA(VLOOKUP($B1435,MeetResults!$P:$R,3,0)),"",VLOOKUP($B1435,MeetResults!$P:$R,3,0)),"")</f>
        <v/>
      </c>
      <c r="I1435" s="108" t="str">
        <f t="shared" si="0"/>
        <v/>
      </c>
    </row>
    <row r="1436" spans="1:9" ht="14">
      <c r="A1436" s="103" t="s">
        <v>264</v>
      </c>
      <c r="B1436" s="107" t="s">
        <v>357</v>
      </c>
      <c r="C1436" s="103">
        <v>5</v>
      </c>
      <c r="D1436" s="103" t="s">
        <v>625</v>
      </c>
      <c r="E1436" s="104" t="s">
        <v>174</v>
      </c>
      <c r="F1436" s="104" t="s">
        <v>341</v>
      </c>
      <c r="G1436" s="104">
        <v>6</v>
      </c>
      <c r="H1436" s="105" t="str">
        <f>IF($B1436&gt;"''",IF(ISNA(VLOOKUP($B1436,MeetResults!$D:$F,3,0)),"",VLOOKUP($B1436,MeetResults!$D:$F,3,0))&amp;IF(ISNA(VLOOKUP($B1436,MeetResults!$P:$R,3,0)),"",VLOOKUP($B1436,MeetResults!$P:$R,3,0)),"")</f>
        <v>13.25</v>
      </c>
      <c r="I1436" s="108">
        <f t="shared" si="0"/>
        <v>13.25</v>
      </c>
    </row>
    <row r="1437" spans="1:9" ht="14">
      <c r="A1437" s="103" t="s">
        <v>264</v>
      </c>
      <c r="B1437" s="107" t="s">
        <v>1875</v>
      </c>
      <c r="C1437" s="103">
        <v>8</v>
      </c>
      <c r="D1437" s="103" t="s">
        <v>625</v>
      </c>
      <c r="E1437" s="104" t="s">
        <v>174</v>
      </c>
      <c r="F1437" s="104" t="s">
        <v>341</v>
      </c>
      <c r="G1437" s="104">
        <v>6</v>
      </c>
      <c r="H1437" s="105" t="str">
        <f>IF($B1437&gt;"''",IF(ISNA(VLOOKUP($B1437,MeetResults!$D:$F,3,0)),"",VLOOKUP($B1437,MeetResults!$D:$F,3,0))&amp;IF(ISNA(VLOOKUP($B1437,MeetResults!$P:$R,3,0)),"",VLOOKUP($B1437,MeetResults!$P:$R,3,0)),"")</f>
        <v/>
      </c>
      <c r="I1437" s="105" t="str">
        <f t="shared" si="0"/>
        <v/>
      </c>
    </row>
    <row r="1438" spans="1:9" ht="14">
      <c r="A1438" s="103" t="s">
        <v>264</v>
      </c>
      <c r="B1438" s="107" t="s">
        <v>484</v>
      </c>
      <c r="C1438" s="103">
        <v>9</v>
      </c>
      <c r="D1438" s="103" t="s">
        <v>625</v>
      </c>
      <c r="E1438" s="104" t="s">
        <v>174</v>
      </c>
      <c r="F1438" s="104" t="s">
        <v>341</v>
      </c>
      <c r="G1438" s="104">
        <v>6</v>
      </c>
      <c r="H1438" s="105" t="str">
        <f>IF($B1438&gt;"''",IF(ISNA(VLOOKUP($B1438,MeetResults!$D:$F,3,0)),"",VLOOKUP($B1438,MeetResults!$D:$F,3,0))&amp;IF(ISNA(VLOOKUP($B1438,MeetResults!$P:$R,3,0)),"",VLOOKUP($B1438,MeetResults!$P:$R,3,0)),"")</f>
        <v>8.5</v>
      </c>
      <c r="I1438" s="108">
        <f t="shared" si="0"/>
        <v>8.5</v>
      </c>
    </row>
    <row r="1439" spans="1:9" ht="14">
      <c r="A1439" s="103" t="s">
        <v>264</v>
      </c>
      <c r="B1439" s="107" t="s">
        <v>333</v>
      </c>
      <c r="C1439" s="103">
        <v>6</v>
      </c>
      <c r="D1439" s="103" t="s">
        <v>625</v>
      </c>
      <c r="E1439" s="104" t="s">
        <v>174</v>
      </c>
      <c r="F1439" s="104" t="s">
        <v>341</v>
      </c>
      <c r="G1439" s="104">
        <v>6</v>
      </c>
      <c r="H1439" s="105" t="str">
        <f>IF($B1439&gt;"''",IF(ISNA(VLOOKUP($B1439,MeetResults!$D:$F,3,0)),"",VLOOKUP($B1439,MeetResults!$D:$F,3,0))&amp;IF(ISNA(VLOOKUP($B1439,MeetResults!$P:$R,3,0)),"",VLOOKUP($B1439,MeetResults!$P:$R,3,0)),"")</f>
        <v>18.9</v>
      </c>
      <c r="I1439" s="106">
        <f t="shared" si="0"/>
        <v>18.899999999999999</v>
      </c>
    </row>
    <row r="1440" spans="1:9" ht="14">
      <c r="A1440" s="103" t="s">
        <v>264</v>
      </c>
      <c r="B1440" s="107" t="s">
        <v>1876</v>
      </c>
      <c r="C1440" s="103">
        <v>9</v>
      </c>
      <c r="D1440" s="103" t="s">
        <v>625</v>
      </c>
      <c r="E1440" s="104" t="s">
        <v>174</v>
      </c>
      <c r="F1440" s="104" t="s">
        <v>341</v>
      </c>
      <c r="G1440" s="104">
        <v>6</v>
      </c>
      <c r="H1440" s="105" t="str">
        <f>IF($B1440&gt;"''",IF(ISNA(VLOOKUP($B1440,MeetResults!$D:$F,3,0)),"",VLOOKUP($B1440,MeetResults!$D:$F,3,0))&amp;IF(ISNA(VLOOKUP($B1440,MeetResults!$P:$R,3,0)),"",VLOOKUP($B1440,MeetResults!$P:$R,3,0)),"")</f>
        <v/>
      </c>
      <c r="I1440" s="106" t="str">
        <f t="shared" si="0"/>
        <v/>
      </c>
    </row>
    <row r="1441" spans="1:9" ht="14">
      <c r="A1441" s="103" t="s">
        <v>264</v>
      </c>
      <c r="B1441" s="107" t="s">
        <v>492</v>
      </c>
      <c r="C1441" s="103">
        <v>9</v>
      </c>
      <c r="D1441" s="103" t="s">
        <v>625</v>
      </c>
      <c r="E1441" s="104" t="s">
        <v>174</v>
      </c>
      <c r="F1441" s="104" t="s">
        <v>341</v>
      </c>
      <c r="G1441" s="104">
        <v>6</v>
      </c>
      <c r="H1441" s="105" t="str">
        <f>IF($B1441&gt;"''",IF(ISNA(VLOOKUP($B1441,MeetResults!$D:$F,3,0)),"",VLOOKUP($B1441,MeetResults!$D:$F,3,0))&amp;IF(ISNA(VLOOKUP($B1441,MeetResults!$P:$R,3,0)),"",VLOOKUP($B1441,MeetResults!$P:$R,3,0)),"")</f>
        <v>37.05</v>
      </c>
      <c r="I1441" s="108">
        <f t="shared" si="0"/>
        <v>37.049999999999997</v>
      </c>
    </row>
    <row r="1442" spans="1:9" ht="14">
      <c r="A1442" s="103" t="s">
        <v>264</v>
      </c>
      <c r="B1442" s="107" t="s">
        <v>1877</v>
      </c>
      <c r="C1442" s="103">
        <v>10</v>
      </c>
      <c r="D1442" s="103" t="s">
        <v>625</v>
      </c>
      <c r="E1442" s="104" t="s">
        <v>174</v>
      </c>
      <c r="F1442" s="104" t="s">
        <v>341</v>
      </c>
      <c r="G1442" s="104">
        <v>6</v>
      </c>
      <c r="H1442" s="105" t="str">
        <f>IF($B1442&gt;"''",IF(ISNA(VLOOKUP($B1442,MeetResults!$D:$F,3,0)),"",VLOOKUP($B1442,MeetResults!$D:$F,3,0))&amp;IF(ISNA(VLOOKUP($B1442,MeetResults!$P:$R,3,0)),"",VLOOKUP($B1442,MeetResults!$P:$R,3,0)),"")</f>
        <v/>
      </c>
      <c r="I1442" s="105" t="str">
        <f t="shared" si="0"/>
        <v/>
      </c>
    </row>
    <row r="1443" spans="1:9" ht="14">
      <c r="A1443" s="103" t="s">
        <v>264</v>
      </c>
      <c r="B1443" s="107" t="s">
        <v>1878</v>
      </c>
      <c r="C1443" s="103">
        <v>8</v>
      </c>
      <c r="D1443" s="103" t="s">
        <v>625</v>
      </c>
      <c r="E1443" s="104" t="s">
        <v>174</v>
      </c>
      <c r="F1443" s="104" t="s">
        <v>341</v>
      </c>
      <c r="G1443" s="104">
        <v>6</v>
      </c>
      <c r="H1443" s="105" t="str">
        <f>IF($B1443&gt;"''",IF(ISNA(VLOOKUP($B1443,MeetResults!$D:$F,3,0)),"",VLOOKUP($B1443,MeetResults!$D:$F,3,0))&amp;IF(ISNA(VLOOKUP($B1443,MeetResults!$P:$R,3,0)),"",VLOOKUP($B1443,MeetResults!$P:$R,3,0)),"")</f>
        <v/>
      </c>
      <c r="I1443" s="106" t="str">
        <f t="shared" si="0"/>
        <v/>
      </c>
    </row>
    <row r="1444" spans="1:9" ht="14">
      <c r="A1444" s="103" t="s">
        <v>264</v>
      </c>
      <c r="B1444" s="107" t="s">
        <v>392</v>
      </c>
      <c r="C1444" s="103">
        <v>7</v>
      </c>
      <c r="D1444" s="103" t="s">
        <v>630</v>
      </c>
      <c r="E1444" s="104" t="s">
        <v>174</v>
      </c>
      <c r="F1444" s="104" t="s">
        <v>341</v>
      </c>
      <c r="G1444" s="104">
        <v>6</v>
      </c>
      <c r="H1444" s="105" t="str">
        <f>IF($B1444&gt;"''",IF(ISNA(VLOOKUP($B1444,MeetResults!$D:$F,3,0)),"",VLOOKUP($B1444,MeetResults!$D:$F,3,0))&amp;IF(ISNA(VLOOKUP($B1444,MeetResults!$P:$R,3,0)),"",VLOOKUP($B1444,MeetResults!$P:$R,3,0)),"")</f>
        <v>39.95</v>
      </c>
      <c r="I1444" s="108">
        <f t="shared" si="0"/>
        <v>39.950000000000003</v>
      </c>
    </row>
    <row r="1445" spans="1:9" ht="14">
      <c r="A1445" s="103" t="s">
        <v>264</v>
      </c>
      <c r="B1445" s="107" t="s">
        <v>445</v>
      </c>
      <c r="C1445" s="103">
        <v>8</v>
      </c>
      <c r="D1445" s="103" t="s">
        <v>630</v>
      </c>
      <c r="E1445" s="104" t="s">
        <v>174</v>
      </c>
      <c r="F1445" s="104" t="s">
        <v>341</v>
      </c>
      <c r="G1445" s="104">
        <v>6</v>
      </c>
      <c r="H1445" s="105" t="str">
        <f>IF($B1445&gt;"''",IF(ISNA(VLOOKUP($B1445,MeetResults!$D:$F,3,0)),"",VLOOKUP($B1445,MeetResults!$D:$F,3,0))&amp;IF(ISNA(VLOOKUP($B1445,MeetResults!$P:$R,3,0)),"",VLOOKUP($B1445,MeetResults!$P:$R,3,0)),"")</f>
        <v>48.9</v>
      </c>
      <c r="I1445" s="105">
        <f t="shared" si="0"/>
        <v>48.9</v>
      </c>
    </row>
    <row r="1446" spans="1:9" ht="14">
      <c r="A1446" s="103" t="s">
        <v>264</v>
      </c>
      <c r="B1446" s="107" t="s">
        <v>350</v>
      </c>
      <c r="C1446" s="103">
        <v>6</v>
      </c>
      <c r="D1446" s="103" t="s">
        <v>630</v>
      </c>
      <c r="E1446" s="104" t="s">
        <v>174</v>
      </c>
      <c r="F1446" s="104" t="s">
        <v>341</v>
      </c>
      <c r="G1446" s="104">
        <v>6</v>
      </c>
      <c r="H1446" s="105" t="str">
        <f>IF($B1446&gt;"''",IF(ISNA(VLOOKUP($B1446,MeetResults!$D:$F,3,0)),"",VLOOKUP($B1446,MeetResults!$D:$F,3,0))&amp;IF(ISNA(VLOOKUP($B1446,MeetResults!$P:$R,3,0)),"",VLOOKUP($B1446,MeetResults!$P:$R,3,0)),"")</f>
        <v>19.95</v>
      </c>
      <c r="I1446" s="108">
        <f t="shared" si="0"/>
        <v>19.95</v>
      </c>
    </row>
    <row r="1447" spans="1:9" ht="14">
      <c r="A1447" s="103" t="s">
        <v>264</v>
      </c>
      <c r="B1447" s="107" t="s">
        <v>1879</v>
      </c>
      <c r="C1447" s="103">
        <v>9</v>
      </c>
      <c r="D1447" s="103" t="s">
        <v>630</v>
      </c>
      <c r="E1447" s="104" t="s">
        <v>174</v>
      </c>
      <c r="F1447" s="104" t="s">
        <v>341</v>
      </c>
      <c r="G1447" s="104">
        <v>6</v>
      </c>
      <c r="H1447" s="105" t="str">
        <f>IF($B1447&gt;"''",IF(ISNA(VLOOKUP($B1447,MeetResults!$D:$F,3,0)),"",VLOOKUP($B1447,MeetResults!$D:$F,3,0))&amp;IF(ISNA(VLOOKUP($B1447,MeetResults!$P:$R,3,0)),"",VLOOKUP($B1447,MeetResults!$P:$R,3,0)),"")</f>
        <v/>
      </c>
      <c r="I1447" s="108" t="str">
        <f t="shared" si="0"/>
        <v/>
      </c>
    </row>
    <row r="1448" spans="1:9" ht="14">
      <c r="A1448" s="103" t="s">
        <v>264</v>
      </c>
      <c r="B1448" s="107" t="s">
        <v>521</v>
      </c>
      <c r="C1448" s="103">
        <v>9</v>
      </c>
      <c r="D1448" s="103" t="s">
        <v>630</v>
      </c>
      <c r="E1448" s="104" t="s">
        <v>174</v>
      </c>
      <c r="F1448" s="104" t="s">
        <v>341</v>
      </c>
      <c r="G1448" s="104">
        <v>6</v>
      </c>
      <c r="H1448" s="105" t="str">
        <f>IF($B1448&gt;"''",IF(ISNA(VLOOKUP($B1448,MeetResults!$D:$F,3,0)),"",VLOOKUP($B1448,MeetResults!$D:$F,3,0))&amp;IF(ISNA(VLOOKUP($B1448,MeetResults!$P:$R,3,0)),"",VLOOKUP($B1448,MeetResults!$P:$R,3,0)),"")</f>
        <v>37.75</v>
      </c>
      <c r="I1448" s="106">
        <f t="shared" si="0"/>
        <v>37.75</v>
      </c>
    </row>
    <row r="1449" spans="1:9" ht="14">
      <c r="A1449" s="103" t="s">
        <v>264</v>
      </c>
      <c r="B1449" s="107" t="s">
        <v>507</v>
      </c>
      <c r="C1449" s="103">
        <v>9</v>
      </c>
      <c r="D1449" s="103" t="s">
        <v>630</v>
      </c>
      <c r="E1449" s="104" t="s">
        <v>174</v>
      </c>
      <c r="F1449" s="104" t="s">
        <v>341</v>
      </c>
      <c r="G1449" s="104">
        <v>6</v>
      </c>
      <c r="H1449" s="105" t="str">
        <f>IF($B1449&gt;"''",IF(ISNA(VLOOKUP($B1449,MeetResults!$D:$F,3,0)),"",VLOOKUP($B1449,MeetResults!$D:$F,3,0))&amp;IF(ISNA(VLOOKUP($B1449,MeetResults!$P:$R,3,0)),"",VLOOKUP($B1449,MeetResults!$P:$R,3,0)),"")</f>
        <v>34</v>
      </c>
      <c r="I1449" s="108">
        <f t="shared" si="0"/>
        <v>34</v>
      </c>
    </row>
    <row r="1450" spans="1:9" ht="14">
      <c r="A1450" s="103" t="s">
        <v>264</v>
      </c>
      <c r="B1450" s="107" t="s">
        <v>1880</v>
      </c>
      <c r="C1450" s="103">
        <v>10</v>
      </c>
      <c r="D1450" s="103" t="s">
        <v>630</v>
      </c>
      <c r="E1450" s="104" t="s">
        <v>174</v>
      </c>
      <c r="F1450" s="104" t="s">
        <v>341</v>
      </c>
      <c r="G1450" s="104">
        <v>6</v>
      </c>
      <c r="H1450" s="105" t="str">
        <f>IF($B1450&gt;"''",IF(ISNA(VLOOKUP($B1450,MeetResults!$D:$F,3,0)),"",VLOOKUP($B1450,MeetResults!$D:$F,3,0))&amp;IF(ISNA(VLOOKUP($B1450,MeetResults!$P:$R,3,0)),"",VLOOKUP($B1450,MeetResults!$P:$R,3,0)),"")</f>
        <v/>
      </c>
      <c r="I1450" s="108" t="str">
        <f t="shared" si="0"/>
        <v/>
      </c>
    </row>
    <row r="1451" spans="1:9" ht="14">
      <c r="A1451" s="103" t="s">
        <v>264</v>
      </c>
      <c r="B1451" s="107" t="s">
        <v>1881</v>
      </c>
      <c r="C1451" s="103">
        <v>10</v>
      </c>
      <c r="D1451" s="103" t="s">
        <v>630</v>
      </c>
      <c r="E1451" s="104" t="s">
        <v>174</v>
      </c>
      <c r="F1451" s="104" t="s">
        <v>341</v>
      </c>
      <c r="G1451" s="104">
        <v>6</v>
      </c>
      <c r="H1451" s="105" t="str">
        <f>IF($B1451&gt;"''",IF(ISNA(VLOOKUP($B1451,MeetResults!$D:$F,3,0)),"",VLOOKUP($B1451,MeetResults!$D:$F,3,0))&amp;IF(ISNA(VLOOKUP($B1451,MeetResults!$P:$R,3,0)),"",VLOOKUP($B1451,MeetResults!$P:$R,3,0)),"")</f>
        <v/>
      </c>
      <c r="I1451" s="106" t="str">
        <f t="shared" si="0"/>
        <v/>
      </c>
    </row>
    <row r="1452" spans="1:9" ht="14">
      <c r="A1452" s="103" t="s">
        <v>264</v>
      </c>
      <c r="B1452" s="107" t="s">
        <v>1882</v>
      </c>
      <c r="C1452" s="103">
        <v>9</v>
      </c>
      <c r="D1452" s="103" t="s">
        <v>630</v>
      </c>
      <c r="E1452" s="104" t="s">
        <v>174</v>
      </c>
      <c r="F1452" s="104" t="s">
        <v>341</v>
      </c>
      <c r="G1452" s="104">
        <v>6</v>
      </c>
      <c r="H1452" s="105" t="str">
        <f>IF($B1452&gt;"''",IF(ISNA(VLOOKUP($B1452,MeetResults!$D:$F,3,0)),"",VLOOKUP($B1452,MeetResults!$D:$F,3,0))&amp;IF(ISNA(VLOOKUP($B1452,MeetResults!$P:$R,3,0)),"",VLOOKUP($B1452,MeetResults!$P:$R,3,0)),"")</f>
        <v/>
      </c>
      <c r="I1452" s="108" t="str">
        <f t="shared" si="0"/>
        <v/>
      </c>
    </row>
    <row r="1453" spans="1:9" ht="14">
      <c r="A1453" s="103" t="s">
        <v>264</v>
      </c>
      <c r="B1453" s="107" t="s">
        <v>1883</v>
      </c>
      <c r="C1453" s="103">
        <v>9</v>
      </c>
      <c r="D1453" s="103" t="s">
        <v>630</v>
      </c>
      <c r="E1453" s="104" t="s">
        <v>174</v>
      </c>
      <c r="F1453" s="104" t="s">
        <v>341</v>
      </c>
      <c r="G1453" s="104">
        <v>6</v>
      </c>
      <c r="H1453" s="105" t="str">
        <f>IF($B1453&gt;"''",IF(ISNA(VLOOKUP($B1453,MeetResults!$D:$F,3,0)),"",VLOOKUP($B1453,MeetResults!$D:$F,3,0))&amp;IF(ISNA(VLOOKUP($B1453,MeetResults!$P:$R,3,0)),"",VLOOKUP($B1453,MeetResults!$P:$R,3,0)),"")</f>
        <v/>
      </c>
      <c r="I1453" s="108" t="str">
        <f t="shared" si="0"/>
        <v/>
      </c>
    </row>
    <row r="1454" spans="1:9" ht="14">
      <c r="A1454" s="103" t="s">
        <v>264</v>
      </c>
      <c r="B1454" s="107" t="s">
        <v>1884</v>
      </c>
      <c r="C1454" s="103">
        <v>6</v>
      </c>
      <c r="D1454" s="103" t="s">
        <v>630</v>
      </c>
      <c r="E1454" s="104" t="s">
        <v>174</v>
      </c>
      <c r="F1454" s="104" t="s">
        <v>341</v>
      </c>
      <c r="G1454" s="104">
        <v>6</v>
      </c>
      <c r="H1454" s="105" t="str">
        <f>IF($B1454&gt;"''",IF(ISNA(VLOOKUP($B1454,MeetResults!$D:$F,3,0)),"",VLOOKUP($B1454,MeetResults!$D:$F,3,0))&amp;IF(ISNA(VLOOKUP($B1454,MeetResults!$P:$R,3,0)),"",VLOOKUP($B1454,MeetResults!$P:$R,3,0)),"")</f>
        <v/>
      </c>
      <c r="I1454" s="108" t="str">
        <f t="shared" si="0"/>
        <v/>
      </c>
    </row>
    <row r="1455" spans="1:9" ht="14">
      <c r="A1455" s="103" t="s">
        <v>264</v>
      </c>
      <c r="B1455" s="107" t="s">
        <v>1885</v>
      </c>
      <c r="C1455" s="103">
        <v>9</v>
      </c>
      <c r="D1455" s="103" t="s">
        <v>630</v>
      </c>
      <c r="E1455" s="104" t="s">
        <v>174</v>
      </c>
      <c r="F1455" s="104" t="s">
        <v>341</v>
      </c>
      <c r="G1455" s="104">
        <v>6</v>
      </c>
      <c r="H1455" s="105" t="str">
        <f>IF($B1455&gt;"''",IF(ISNA(VLOOKUP($B1455,MeetResults!$D:$F,3,0)),"",VLOOKUP($B1455,MeetResults!$D:$F,3,0))&amp;IF(ISNA(VLOOKUP($B1455,MeetResults!$P:$R,3,0)),"",VLOOKUP($B1455,MeetResults!$P:$R,3,0)),"")</f>
        <v/>
      </c>
      <c r="I1455" s="108" t="str">
        <f t="shared" si="0"/>
        <v/>
      </c>
    </row>
    <row r="1456" spans="1:9" ht="14">
      <c r="A1456" s="103" t="s">
        <v>264</v>
      </c>
      <c r="B1456" s="107" t="s">
        <v>1886</v>
      </c>
      <c r="C1456" s="103">
        <v>10</v>
      </c>
      <c r="D1456" s="103" t="s">
        <v>630</v>
      </c>
      <c r="E1456" s="104" t="s">
        <v>174</v>
      </c>
      <c r="F1456" s="104" t="s">
        <v>341</v>
      </c>
      <c r="G1456" s="104">
        <v>6</v>
      </c>
      <c r="H1456" s="105" t="str">
        <f>IF($B1456&gt;"''",IF(ISNA(VLOOKUP($B1456,MeetResults!$D:$F,3,0)),"",VLOOKUP($B1456,MeetResults!$D:$F,3,0))&amp;IF(ISNA(VLOOKUP($B1456,MeetResults!$P:$R,3,0)),"",VLOOKUP($B1456,MeetResults!$P:$R,3,0)),"")</f>
        <v/>
      </c>
      <c r="I1456" s="108" t="str">
        <f t="shared" si="0"/>
        <v/>
      </c>
    </row>
    <row r="1457" spans="1:9" ht="14">
      <c r="A1457" s="103" t="s">
        <v>264</v>
      </c>
      <c r="B1457" s="107" t="s">
        <v>443</v>
      </c>
      <c r="C1457" s="103">
        <v>8</v>
      </c>
      <c r="D1457" s="103" t="s">
        <v>630</v>
      </c>
      <c r="E1457" s="104" t="s">
        <v>174</v>
      </c>
      <c r="F1457" s="104" t="s">
        <v>341</v>
      </c>
      <c r="G1457" s="104">
        <v>6</v>
      </c>
      <c r="H1457" s="105" t="str">
        <f>IF($B1457&gt;"''",IF(ISNA(VLOOKUP($B1457,MeetResults!$D:$F,3,0)),"",VLOOKUP($B1457,MeetResults!$D:$F,3,0))&amp;IF(ISNA(VLOOKUP($B1457,MeetResults!$P:$R,3,0)),"",VLOOKUP($B1457,MeetResults!$P:$R,3,0)),"")</f>
        <v>42.1</v>
      </c>
      <c r="I1457" s="108">
        <f t="shared" si="0"/>
        <v>42.1</v>
      </c>
    </row>
    <row r="1458" spans="1:9" ht="14">
      <c r="A1458" s="103" t="s">
        <v>264</v>
      </c>
      <c r="B1458" s="107" t="s">
        <v>491</v>
      </c>
      <c r="C1458" s="103">
        <v>9</v>
      </c>
      <c r="D1458" s="103" t="s">
        <v>630</v>
      </c>
      <c r="E1458" s="104" t="s">
        <v>174</v>
      </c>
      <c r="F1458" s="104" t="s">
        <v>341</v>
      </c>
      <c r="G1458" s="104">
        <v>6</v>
      </c>
      <c r="H1458" s="105" t="str">
        <f>IF($B1458&gt;"''",IF(ISNA(VLOOKUP($B1458,MeetResults!$D:$F,3,0)),"",VLOOKUP($B1458,MeetResults!$D:$F,3,0))&amp;IF(ISNA(VLOOKUP($B1458,MeetResults!$P:$R,3,0)),"",VLOOKUP($B1458,MeetResults!$P:$R,3,0)),"")</f>
        <v>25.15</v>
      </c>
      <c r="I1458" s="105">
        <f t="shared" si="0"/>
        <v>25.15</v>
      </c>
    </row>
    <row r="1459" spans="1:9" ht="14">
      <c r="A1459" s="103" t="s">
        <v>264</v>
      </c>
      <c r="B1459" s="107" t="s">
        <v>1887</v>
      </c>
      <c r="C1459" s="103">
        <v>10</v>
      </c>
      <c r="D1459" s="103" t="s">
        <v>630</v>
      </c>
      <c r="E1459" s="104" t="s">
        <v>174</v>
      </c>
      <c r="F1459" s="104" t="s">
        <v>341</v>
      </c>
      <c r="G1459" s="104">
        <v>6</v>
      </c>
      <c r="H1459" s="105" t="str">
        <f>IF($B1459&gt;"''",IF(ISNA(VLOOKUP($B1459,MeetResults!$D:$F,3,0)),"",VLOOKUP($B1459,MeetResults!$D:$F,3,0))&amp;IF(ISNA(VLOOKUP($B1459,MeetResults!$P:$R,3,0)),"",VLOOKUP($B1459,MeetResults!$P:$R,3,0)),"")</f>
        <v/>
      </c>
      <c r="I1459" s="108" t="str">
        <f t="shared" si="0"/>
        <v/>
      </c>
    </row>
    <row r="1460" spans="1:9" ht="14">
      <c r="A1460" s="103" t="s">
        <v>264</v>
      </c>
      <c r="B1460" s="107" t="s">
        <v>429</v>
      </c>
      <c r="C1460" s="103">
        <v>8</v>
      </c>
      <c r="D1460" s="103" t="s">
        <v>630</v>
      </c>
      <c r="E1460" s="104" t="s">
        <v>174</v>
      </c>
      <c r="F1460" s="104" t="s">
        <v>341</v>
      </c>
      <c r="G1460" s="104">
        <v>6</v>
      </c>
      <c r="H1460" s="105" t="str">
        <f>IF($B1460&gt;"''",IF(ISNA(VLOOKUP($B1460,MeetResults!$D:$F,3,0)),"",VLOOKUP($B1460,MeetResults!$D:$F,3,0))&amp;IF(ISNA(VLOOKUP($B1460,MeetResults!$P:$R,3,0)),"",VLOOKUP($B1460,MeetResults!$P:$R,3,0)),"")</f>
        <v>42.3</v>
      </c>
      <c r="I1460" s="108">
        <f t="shared" si="0"/>
        <v>42.3</v>
      </c>
    </row>
    <row r="1461" spans="1:9" ht="14">
      <c r="A1461" s="103" t="s">
        <v>264</v>
      </c>
      <c r="B1461" s="107" t="s">
        <v>1888</v>
      </c>
      <c r="C1461" s="103">
        <v>7</v>
      </c>
      <c r="D1461" s="103" t="s">
        <v>630</v>
      </c>
      <c r="E1461" s="104" t="s">
        <v>174</v>
      </c>
      <c r="F1461" s="104" t="s">
        <v>341</v>
      </c>
      <c r="G1461" s="104">
        <v>6</v>
      </c>
      <c r="H1461" s="105" t="str">
        <f>IF($B1461&gt;"''",IF(ISNA(VLOOKUP($B1461,MeetResults!$D:$F,3,0)),"",VLOOKUP($B1461,MeetResults!$D:$F,3,0))&amp;IF(ISNA(VLOOKUP($B1461,MeetResults!$P:$R,3,0)),"",VLOOKUP($B1461,MeetResults!$P:$R,3,0)),"")</f>
        <v/>
      </c>
      <c r="I1461" s="105" t="str">
        <f t="shared" si="0"/>
        <v/>
      </c>
    </row>
    <row r="1462" spans="1:9" ht="14">
      <c r="A1462" s="103" t="s">
        <v>264</v>
      </c>
      <c r="B1462" s="107" t="s">
        <v>394</v>
      </c>
      <c r="C1462" s="103">
        <v>7</v>
      </c>
      <c r="D1462" s="103" t="s">
        <v>630</v>
      </c>
      <c r="E1462" s="104" t="s">
        <v>174</v>
      </c>
      <c r="F1462" s="104" t="s">
        <v>341</v>
      </c>
      <c r="G1462" s="104">
        <v>6</v>
      </c>
      <c r="H1462" s="105" t="str">
        <f>IF($B1462&gt;"''",IF(ISNA(VLOOKUP($B1462,MeetResults!$D:$F,3,0)),"",VLOOKUP($B1462,MeetResults!$D:$F,3,0))&amp;IF(ISNA(VLOOKUP($B1462,MeetResults!$P:$R,3,0)),"",VLOOKUP($B1462,MeetResults!$P:$R,3,0)),"")</f>
        <v>35</v>
      </c>
      <c r="I1462" s="105">
        <f t="shared" si="0"/>
        <v>35</v>
      </c>
    </row>
    <row r="1463" spans="1:9" ht="14">
      <c r="A1463" s="103" t="s">
        <v>264</v>
      </c>
      <c r="B1463" s="107" t="s">
        <v>360</v>
      </c>
      <c r="C1463" s="103">
        <v>6</v>
      </c>
      <c r="D1463" s="103" t="s">
        <v>630</v>
      </c>
      <c r="E1463" s="104" t="s">
        <v>174</v>
      </c>
      <c r="F1463" s="104" t="s">
        <v>341</v>
      </c>
      <c r="G1463" s="104">
        <v>6</v>
      </c>
      <c r="H1463" s="105" t="str">
        <f>IF($B1463&gt;"''",IF(ISNA(VLOOKUP($B1463,MeetResults!$D:$F,3,0)),"",VLOOKUP($B1463,MeetResults!$D:$F,3,0))&amp;IF(ISNA(VLOOKUP($B1463,MeetResults!$P:$R,3,0)),"",VLOOKUP($B1463,MeetResults!$P:$R,3,0)),"")</f>
        <v>14</v>
      </c>
      <c r="I1463" s="108">
        <f t="shared" si="0"/>
        <v>14</v>
      </c>
    </row>
    <row r="1464" spans="1:9" ht="14">
      <c r="A1464" s="103" t="s">
        <v>264</v>
      </c>
      <c r="B1464" s="107" t="s">
        <v>446</v>
      </c>
      <c r="C1464" s="103">
        <v>8</v>
      </c>
      <c r="D1464" s="103" t="s">
        <v>630</v>
      </c>
      <c r="E1464" s="104" t="s">
        <v>174</v>
      </c>
      <c r="F1464" s="104" t="s">
        <v>341</v>
      </c>
      <c r="G1464" s="104">
        <v>6</v>
      </c>
      <c r="H1464" s="105" t="str">
        <f>IF($B1464&gt;"''",IF(ISNA(VLOOKUP($B1464,MeetResults!$D:$F,3,0)),"",VLOOKUP($B1464,MeetResults!$D:$F,3,0))&amp;IF(ISNA(VLOOKUP($B1464,MeetResults!$P:$R,3,0)),"",VLOOKUP($B1464,MeetResults!$P:$R,3,0)),"")</f>
        <v>42</v>
      </c>
      <c r="I1464" s="108">
        <f t="shared" si="0"/>
        <v>42</v>
      </c>
    </row>
    <row r="1465" spans="1:9" ht="14">
      <c r="A1465" s="103" t="s">
        <v>264</v>
      </c>
      <c r="B1465" s="107" t="s">
        <v>1889</v>
      </c>
      <c r="C1465" s="103">
        <v>10</v>
      </c>
      <c r="D1465" s="103" t="s">
        <v>630</v>
      </c>
      <c r="E1465" s="104" t="s">
        <v>174</v>
      </c>
      <c r="F1465" s="104" t="s">
        <v>341</v>
      </c>
      <c r="G1465" s="104">
        <v>6</v>
      </c>
      <c r="H1465" s="105" t="str">
        <f>IF($B1465&gt;"''",IF(ISNA(VLOOKUP($B1465,MeetResults!$D:$F,3,0)),"",VLOOKUP($B1465,MeetResults!$D:$F,3,0))&amp;IF(ISNA(VLOOKUP($B1465,MeetResults!$P:$R,3,0)),"",VLOOKUP($B1465,MeetResults!$P:$R,3,0)),"")</f>
        <v/>
      </c>
      <c r="I1465" s="108" t="str">
        <f t="shared" si="0"/>
        <v/>
      </c>
    </row>
    <row r="1466" spans="1:9" ht="14">
      <c r="A1466" s="103" t="s">
        <v>264</v>
      </c>
      <c r="B1466" s="107" t="s">
        <v>328</v>
      </c>
      <c r="C1466" s="103">
        <v>6</v>
      </c>
      <c r="D1466" s="103" t="s">
        <v>630</v>
      </c>
      <c r="E1466" s="104" t="s">
        <v>174</v>
      </c>
      <c r="F1466" s="104" t="s">
        <v>341</v>
      </c>
      <c r="G1466" s="104">
        <v>6</v>
      </c>
      <c r="H1466" s="105" t="str">
        <f>IF($B1466&gt;"''",IF(ISNA(VLOOKUP($B1466,MeetResults!$D:$F,3,0)),"",VLOOKUP($B1466,MeetResults!$D:$F,3,0))&amp;IF(ISNA(VLOOKUP($B1466,MeetResults!$P:$R,3,0)),"",VLOOKUP($B1466,MeetResults!$P:$R,3,0)),"")</f>
        <v>14.5</v>
      </c>
      <c r="I1466" s="108">
        <f t="shared" si="0"/>
        <v>14.5</v>
      </c>
    </row>
    <row r="1467" spans="1:9" ht="14">
      <c r="A1467" s="103" t="s">
        <v>264</v>
      </c>
      <c r="B1467" s="107" t="s">
        <v>1890</v>
      </c>
      <c r="C1467" s="103">
        <v>10</v>
      </c>
      <c r="D1467" s="103" t="s">
        <v>630</v>
      </c>
      <c r="E1467" s="104" t="s">
        <v>174</v>
      </c>
      <c r="F1467" s="104" t="s">
        <v>341</v>
      </c>
      <c r="G1467" s="104">
        <v>6</v>
      </c>
      <c r="H1467" s="105" t="str">
        <f>IF($B1467&gt;"''",IF(ISNA(VLOOKUP($B1467,MeetResults!$D:$F,3,0)),"",VLOOKUP($B1467,MeetResults!$D:$F,3,0))&amp;IF(ISNA(VLOOKUP($B1467,MeetResults!$P:$R,3,0)),"",VLOOKUP($B1467,MeetResults!$P:$R,3,0)),"")</f>
        <v/>
      </c>
      <c r="I1467" s="105" t="str">
        <f t="shared" si="0"/>
        <v/>
      </c>
    </row>
    <row r="1468" spans="1:9" ht="14">
      <c r="A1468" s="103" t="s">
        <v>264</v>
      </c>
      <c r="B1468" s="107" t="s">
        <v>1891</v>
      </c>
      <c r="C1468" s="103">
        <v>6</v>
      </c>
      <c r="D1468" s="103" t="s">
        <v>630</v>
      </c>
      <c r="E1468" s="104" t="s">
        <v>174</v>
      </c>
      <c r="F1468" s="104" t="s">
        <v>341</v>
      </c>
      <c r="G1468" s="104">
        <v>6</v>
      </c>
      <c r="H1468" s="105" t="str">
        <f>IF($B1468&gt;"''",IF(ISNA(VLOOKUP($B1468,MeetResults!$D:$F,3,0)),"",VLOOKUP($B1468,MeetResults!$D:$F,3,0))&amp;IF(ISNA(VLOOKUP($B1468,MeetResults!$P:$R,3,0)),"",VLOOKUP($B1468,MeetResults!$P:$R,3,0)),"")</f>
        <v/>
      </c>
      <c r="I1468" s="108" t="str">
        <f t="shared" si="0"/>
        <v/>
      </c>
    </row>
    <row r="1469" spans="1:9" ht="14">
      <c r="A1469" s="103" t="s">
        <v>264</v>
      </c>
      <c r="B1469" s="107" t="s">
        <v>388</v>
      </c>
      <c r="C1469" s="103">
        <v>7</v>
      </c>
      <c r="D1469" s="103" t="s">
        <v>630</v>
      </c>
      <c r="E1469" s="104" t="s">
        <v>174</v>
      </c>
      <c r="F1469" s="104" t="s">
        <v>341</v>
      </c>
      <c r="G1469" s="104">
        <v>6</v>
      </c>
      <c r="H1469" s="105" t="str">
        <f>IF($B1469&gt;"''",IF(ISNA(VLOOKUP($B1469,MeetResults!$D:$F,3,0)),"",VLOOKUP($B1469,MeetResults!$D:$F,3,0))&amp;IF(ISNA(VLOOKUP($B1469,MeetResults!$P:$R,3,0)),"",VLOOKUP($B1469,MeetResults!$P:$R,3,0)),"")</f>
        <v>23.55</v>
      </c>
      <c r="I1469" s="105">
        <f t="shared" si="0"/>
        <v>23.55</v>
      </c>
    </row>
    <row r="1470" spans="1:9" ht="14">
      <c r="A1470" s="103" t="s">
        <v>264</v>
      </c>
      <c r="B1470" s="107" t="s">
        <v>1892</v>
      </c>
      <c r="C1470" s="103">
        <v>13</v>
      </c>
      <c r="D1470" s="103" t="s">
        <v>625</v>
      </c>
      <c r="E1470" s="104" t="s">
        <v>342</v>
      </c>
      <c r="F1470" s="104" t="s">
        <v>252</v>
      </c>
      <c r="G1470" s="104">
        <v>6</v>
      </c>
      <c r="H1470" s="105" t="str">
        <f>IF($B1470&gt;"''",IF(ISNA(VLOOKUP($B1470,MeetResults!$D:$F,3,0)),"",VLOOKUP($B1470,MeetResults!$D:$F,3,0))&amp;IF(ISNA(VLOOKUP($B1470,MeetResults!$P:$R,3,0)),"",VLOOKUP($B1470,MeetResults!$P:$R,3,0)),"")</f>
        <v/>
      </c>
      <c r="I1470" s="108" t="str">
        <f t="shared" si="0"/>
        <v/>
      </c>
    </row>
    <row r="1471" spans="1:9" ht="14">
      <c r="A1471" s="103" t="s">
        <v>264</v>
      </c>
      <c r="B1471" s="107" t="s">
        <v>592</v>
      </c>
      <c r="C1471" s="103">
        <v>13</v>
      </c>
      <c r="D1471" s="103" t="s">
        <v>625</v>
      </c>
      <c r="E1471" s="104" t="s">
        <v>342</v>
      </c>
      <c r="F1471" s="104" t="s">
        <v>252</v>
      </c>
      <c r="G1471" s="104">
        <v>6</v>
      </c>
      <c r="H1471" s="105" t="str">
        <f>IF($B1471&gt;"''",IF(ISNA(VLOOKUP($B1471,MeetResults!$D:$F,3,0)),"",VLOOKUP($B1471,MeetResults!$D:$F,3,0))&amp;IF(ISNA(VLOOKUP($B1471,MeetResults!$P:$R,3,0)),"",VLOOKUP($B1471,MeetResults!$P:$R,3,0)),"")</f>
        <v>83.05</v>
      </c>
      <c r="I1471" s="108">
        <f t="shared" si="0"/>
        <v>83.05</v>
      </c>
    </row>
    <row r="1472" spans="1:9" ht="14">
      <c r="A1472" s="103" t="s">
        <v>264</v>
      </c>
      <c r="B1472" s="107" t="s">
        <v>1893</v>
      </c>
      <c r="C1472" s="103">
        <v>13</v>
      </c>
      <c r="D1472" s="103" t="s">
        <v>625</v>
      </c>
      <c r="E1472" s="104" t="s">
        <v>342</v>
      </c>
      <c r="F1472" s="104" t="s">
        <v>252</v>
      </c>
      <c r="G1472" s="104">
        <v>6</v>
      </c>
      <c r="H1472" s="105" t="str">
        <f>IF($B1472&gt;"''",IF(ISNA(VLOOKUP($B1472,MeetResults!$D:$F,3,0)),"",VLOOKUP($B1472,MeetResults!$D:$F,3,0))&amp;IF(ISNA(VLOOKUP($B1472,MeetResults!$P:$R,3,0)),"",VLOOKUP($B1472,MeetResults!$P:$R,3,0)),"")</f>
        <v/>
      </c>
      <c r="I1472" s="108" t="str">
        <f t="shared" si="0"/>
        <v/>
      </c>
    </row>
    <row r="1473" spans="1:9" ht="14">
      <c r="A1473" s="103" t="s">
        <v>264</v>
      </c>
      <c r="B1473" s="107" t="s">
        <v>1894</v>
      </c>
      <c r="C1473" s="103">
        <v>13</v>
      </c>
      <c r="D1473" s="103" t="s">
        <v>625</v>
      </c>
      <c r="E1473" s="104" t="s">
        <v>342</v>
      </c>
      <c r="F1473" s="104" t="s">
        <v>252</v>
      </c>
      <c r="G1473" s="104">
        <v>6</v>
      </c>
      <c r="H1473" s="105" t="str">
        <f>IF($B1473&gt;"''",IF(ISNA(VLOOKUP($B1473,MeetResults!$D:$F,3,0)),"",VLOOKUP($B1473,MeetResults!$D:$F,3,0))&amp;IF(ISNA(VLOOKUP($B1473,MeetResults!$P:$R,3,0)),"",VLOOKUP($B1473,MeetResults!$P:$R,3,0)),"")</f>
        <v/>
      </c>
      <c r="I1473" s="105" t="str">
        <f t="shared" si="0"/>
        <v/>
      </c>
    </row>
    <row r="1474" spans="1:9" ht="14">
      <c r="A1474" s="103" t="s">
        <v>264</v>
      </c>
      <c r="B1474" s="107" t="s">
        <v>1895</v>
      </c>
      <c r="C1474" s="103">
        <v>13</v>
      </c>
      <c r="D1474" s="103" t="s">
        <v>630</v>
      </c>
      <c r="E1474" s="104" t="s">
        <v>342</v>
      </c>
      <c r="F1474" s="104" t="s">
        <v>252</v>
      </c>
      <c r="G1474" s="104">
        <v>6</v>
      </c>
      <c r="H1474" s="105" t="str">
        <f>IF($B1474&gt;"''",IF(ISNA(VLOOKUP($B1474,MeetResults!$D:$F,3,0)),"",VLOOKUP($B1474,MeetResults!$D:$F,3,0))&amp;IF(ISNA(VLOOKUP($B1474,MeetResults!$P:$R,3,0)),"",VLOOKUP($B1474,MeetResults!$P:$R,3,0)),"")</f>
        <v/>
      </c>
      <c r="I1474" s="108" t="str">
        <f t="shared" si="0"/>
        <v/>
      </c>
    </row>
    <row r="1475" spans="1:9" ht="14">
      <c r="A1475" s="103" t="s">
        <v>264</v>
      </c>
      <c r="B1475" s="107" t="s">
        <v>1896</v>
      </c>
      <c r="C1475" s="103">
        <v>13</v>
      </c>
      <c r="D1475" s="103" t="s">
        <v>630</v>
      </c>
      <c r="E1475" s="104" t="s">
        <v>342</v>
      </c>
      <c r="F1475" s="104" t="s">
        <v>252</v>
      </c>
      <c r="G1475" s="104">
        <v>6</v>
      </c>
      <c r="H1475" s="105" t="str">
        <f>IF($B1475&gt;"''",IF(ISNA(VLOOKUP($B1475,MeetResults!$D:$F,3,0)),"",VLOOKUP($B1475,MeetResults!$D:$F,3,0))&amp;IF(ISNA(VLOOKUP($B1475,MeetResults!$P:$R,3,0)),"",VLOOKUP($B1475,MeetResults!$P:$R,3,0)),"")</f>
        <v/>
      </c>
      <c r="I1475" s="108" t="str">
        <f t="shared" si="0"/>
        <v/>
      </c>
    </row>
    <row r="1476" spans="1:9" ht="14">
      <c r="A1476" s="103" t="s">
        <v>264</v>
      </c>
      <c r="B1476" s="107" t="s">
        <v>1897</v>
      </c>
      <c r="C1476" s="103">
        <v>14</v>
      </c>
      <c r="D1476" s="103" t="s">
        <v>630</v>
      </c>
      <c r="E1476" s="104" t="s">
        <v>342</v>
      </c>
      <c r="F1476" s="104" t="s">
        <v>252</v>
      </c>
      <c r="G1476" s="104">
        <v>6</v>
      </c>
      <c r="H1476" s="105" t="str">
        <f>IF($B1476&gt;"''",IF(ISNA(VLOOKUP($B1476,MeetResults!$D:$F,3,0)),"",VLOOKUP($B1476,MeetResults!$D:$F,3,0))&amp;IF(ISNA(VLOOKUP($B1476,MeetResults!$P:$R,3,0)),"",VLOOKUP($B1476,MeetResults!$P:$R,3,0)),"")</f>
        <v/>
      </c>
      <c r="I1476" s="105" t="str">
        <f t="shared" si="0"/>
        <v/>
      </c>
    </row>
    <row r="1477" spans="1:9" ht="14">
      <c r="A1477" s="103" t="s">
        <v>264</v>
      </c>
      <c r="B1477" s="107" t="s">
        <v>1898</v>
      </c>
      <c r="C1477" s="103">
        <v>13</v>
      </c>
      <c r="D1477" s="103" t="s">
        <v>630</v>
      </c>
      <c r="E1477" s="104" t="s">
        <v>342</v>
      </c>
      <c r="F1477" s="104" t="s">
        <v>252</v>
      </c>
      <c r="G1477" s="104">
        <v>6</v>
      </c>
      <c r="H1477" s="105" t="str">
        <f>IF($B1477&gt;"''",IF(ISNA(VLOOKUP($B1477,MeetResults!$D:$F,3,0)),"",VLOOKUP($B1477,MeetResults!$D:$F,3,0))&amp;IF(ISNA(VLOOKUP($B1477,MeetResults!$P:$R,3,0)),"",VLOOKUP($B1477,MeetResults!$P:$R,3,0)),"")</f>
        <v/>
      </c>
      <c r="I1477" s="108" t="str">
        <f t="shared" si="0"/>
        <v/>
      </c>
    </row>
    <row r="1478" spans="1:9" ht="14">
      <c r="A1478" s="103" t="s">
        <v>264</v>
      </c>
      <c r="B1478" s="107" t="s">
        <v>1899</v>
      </c>
      <c r="C1478" s="103">
        <v>14</v>
      </c>
      <c r="D1478" s="103" t="s">
        <v>630</v>
      </c>
      <c r="E1478" s="104" t="s">
        <v>342</v>
      </c>
      <c r="F1478" s="104" t="s">
        <v>252</v>
      </c>
      <c r="G1478" s="104">
        <v>6</v>
      </c>
      <c r="H1478" s="105" t="str">
        <f>IF($B1478&gt;"''",IF(ISNA(VLOOKUP($B1478,MeetResults!$D:$F,3,0)),"",VLOOKUP($B1478,MeetResults!$D:$F,3,0))&amp;IF(ISNA(VLOOKUP($B1478,MeetResults!$P:$R,3,0)),"",VLOOKUP($B1478,MeetResults!$P:$R,3,0)),"")</f>
        <v/>
      </c>
      <c r="I1478" s="108" t="str">
        <f t="shared" si="0"/>
        <v/>
      </c>
    </row>
    <row r="1479" spans="1:9" ht="14">
      <c r="A1479" s="103" t="s">
        <v>264</v>
      </c>
      <c r="B1479" s="107" t="s">
        <v>1900</v>
      </c>
      <c r="C1479" s="103">
        <v>12</v>
      </c>
      <c r="D1479" s="103" t="s">
        <v>625</v>
      </c>
      <c r="E1479" s="104" t="s">
        <v>341</v>
      </c>
      <c r="F1479" s="104" t="s">
        <v>342</v>
      </c>
      <c r="G1479" s="104">
        <v>6</v>
      </c>
      <c r="H1479" s="105" t="str">
        <f>IF($B1479&gt;"''",IF(ISNA(VLOOKUP($B1479,MeetResults!$D:$F,3,0)),"",VLOOKUP($B1479,MeetResults!$D:$F,3,0))&amp;IF(ISNA(VLOOKUP($B1479,MeetResults!$P:$R,3,0)),"",VLOOKUP($B1479,MeetResults!$P:$R,3,0)),"")</f>
        <v/>
      </c>
      <c r="I1479" s="106" t="str">
        <f t="shared" si="0"/>
        <v/>
      </c>
    </row>
    <row r="1480" spans="1:9" ht="14">
      <c r="A1480" s="103" t="s">
        <v>264</v>
      </c>
      <c r="B1480" s="107" t="s">
        <v>577</v>
      </c>
      <c r="C1480" s="103">
        <v>12</v>
      </c>
      <c r="D1480" s="103" t="s">
        <v>625</v>
      </c>
      <c r="E1480" s="104" t="s">
        <v>341</v>
      </c>
      <c r="F1480" s="104" t="s">
        <v>342</v>
      </c>
      <c r="G1480" s="104">
        <v>6</v>
      </c>
      <c r="H1480" s="105" t="str">
        <f>IF($B1480&gt;"''",IF(ISNA(VLOOKUP($B1480,MeetResults!$D:$F,3,0)),"",VLOOKUP($B1480,MeetResults!$D:$F,3,0))&amp;IF(ISNA(VLOOKUP($B1480,MeetResults!$P:$R,3,0)),"",VLOOKUP($B1480,MeetResults!$P:$R,3,0)),"")</f>
        <v>59.45</v>
      </c>
      <c r="I1480" s="105">
        <f t="shared" si="0"/>
        <v>59.45</v>
      </c>
    </row>
    <row r="1481" spans="1:9" ht="14">
      <c r="A1481" s="103" t="s">
        <v>264</v>
      </c>
      <c r="B1481" s="107" t="s">
        <v>1901</v>
      </c>
      <c r="C1481" s="103">
        <v>11</v>
      </c>
      <c r="D1481" s="103" t="s">
        <v>625</v>
      </c>
      <c r="E1481" s="104" t="s">
        <v>341</v>
      </c>
      <c r="F1481" s="104" t="s">
        <v>342</v>
      </c>
      <c r="G1481" s="104">
        <v>6</v>
      </c>
      <c r="H1481" s="105" t="str">
        <f>IF($B1481&gt;"''",IF(ISNA(VLOOKUP($B1481,MeetResults!$D:$F,3,0)),"",VLOOKUP($B1481,MeetResults!$D:$F,3,0))&amp;IF(ISNA(VLOOKUP($B1481,MeetResults!$P:$R,3,0)),"",VLOOKUP($B1481,MeetResults!$P:$R,3,0)),"")</f>
        <v/>
      </c>
      <c r="I1481" s="106" t="str">
        <f t="shared" si="0"/>
        <v/>
      </c>
    </row>
    <row r="1482" spans="1:9" ht="14">
      <c r="A1482" s="103" t="s">
        <v>264</v>
      </c>
      <c r="B1482" s="107" t="s">
        <v>563</v>
      </c>
      <c r="C1482" s="103">
        <v>11</v>
      </c>
      <c r="D1482" s="103" t="s">
        <v>625</v>
      </c>
      <c r="E1482" s="104" t="s">
        <v>341</v>
      </c>
      <c r="F1482" s="104" t="s">
        <v>342</v>
      </c>
      <c r="G1482" s="104">
        <v>6</v>
      </c>
      <c r="H1482" s="105" t="str">
        <f>IF($B1482&gt;"''",IF(ISNA(VLOOKUP($B1482,MeetResults!$D:$F,3,0)),"",VLOOKUP($B1482,MeetResults!$D:$F,3,0))&amp;IF(ISNA(VLOOKUP($B1482,MeetResults!$P:$R,3,0)),"",VLOOKUP($B1482,MeetResults!$P:$R,3,0)),"")</f>
        <v>65.5</v>
      </c>
      <c r="I1482" s="108">
        <f t="shared" si="0"/>
        <v>65.5</v>
      </c>
    </row>
    <row r="1483" spans="1:9" ht="14">
      <c r="A1483" s="103" t="s">
        <v>264</v>
      </c>
      <c r="B1483" s="107" t="s">
        <v>1902</v>
      </c>
      <c r="C1483" s="103">
        <v>12</v>
      </c>
      <c r="D1483" s="103" t="s">
        <v>625</v>
      </c>
      <c r="E1483" s="104" t="s">
        <v>341</v>
      </c>
      <c r="F1483" s="104" t="s">
        <v>342</v>
      </c>
      <c r="G1483" s="104">
        <v>6</v>
      </c>
      <c r="H1483" s="105" t="str">
        <f>IF($B1483&gt;"''",IF(ISNA(VLOOKUP($B1483,MeetResults!$D:$F,3,0)),"",VLOOKUP($B1483,MeetResults!$D:$F,3,0))&amp;IF(ISNA(VLOOKUP($B1483,MeetResults!$P:$R,3,0)),"",VLOOKUP($B1483,MeetResults!$P:$R,3,0)),"")</f>
        <v/>
      </c>
      <c r="I1483" s="106" t="str">
        <f t="shared" si="0"/>
        <v/>
      </c>
    </row>
    <row r="1484" spans="1:9" ht="14">
      <c r="A1484" s="103" t="s">
        <v>264</v>
      </c>
      <c r="B1484" s="107" t="s">
        <v>1903</v>
      </c>
      <c r="C1484" s="103">
        <v>11</v>
      </c>
      <c r="D1484" s="103" t="s">
        <v>630</v>
      </c>
      <c r="E1484" s="104" t="s">
        <v>341</v>
      </c>
      <c r="F1484" s="104" t="s">
        <v>342</v>
      </c>
      <c r="G1484" s="104">
        <v>6</v>
      </c>
      <c r="H1484" s="105" t="str">
        <f>IF($B1484&gt;"''",IF(ISNA(VLOOKUP($B1484,MeetResults!$D:$F,3,0)),"",VLOOKUP($B1484,MeetResults!$D:$F,3,0))&amp;IF(ISNA(VLOOKUP($B1484,MeetResults!$P:$R,3,0)),"",VLOOKUP($B1484,MeetResults!$P:$R,3,0)),"")</f>
        <v/>
      </c>
      <c r="I1484" s="108" t="str">
        <f t="shared" si="0"/>
        <v/>
      </c>
    </row>
    <row r="1485" spans="1:9" ht="14">
      <c r="A1485" s="103" t="s">
        <v>264</v>
      </c>
      <c r="B1485" s="107" t="s">
        <v>1904</v>
      </c>
      <c r="C1485" s="103">
        <v>12</v>
      </c>
      <c r="D1485" s="103" t="s">
        <v>630</v>
      </c>
      <c r="E1485" s="104" t="s">
        <v>341</v>
      </c>
      <c r="F1485" s="104" t="s">
        <v>342</v>
      </c>
      <c r="G1485" s="104">
        <v>6</v>
      </c>
      <c r="H1485" s="105" t="str">
        <f>IF($B1485&gt;"''",IF(ISNA(VLOOKUP($B1485,MeetResults!$D:$F,3,0)),"",VLOOKUP($B1485,MeetResults!$D:$F,3,0))&amp;IF(ISNA(VLOOKUP($B1485,MeetResults!$P:$R,3,0)),"",VLOOKUP($B1485,MeetResults!$P:$R,3,0)),"")</f>
        <v/>
      </c>
      <c r="I1485" s="108" t="str">
        <f t="shared" si="0"/>
        <v/>
      </c>
    </row>
    <row r="1486" spans="1:9" ht="14">
      <c r="A1486" s="103" t="s">
        <v>264</v>
      </c>
      <c r="B1486" s="107" t="s">
        <v>1905</v>
      </c>
      <c r="C1486" s="103">
        <v>11</v>
      </c>
      <c r="D1486" s="103" t="s">
        <v>630</v>
      </c>
      <c r="E1486" s="104" t="s">
        <v>341</v>
      </c>
      <c r="F1486" s="104" t="s">
        <v>342</v>
      </c>
      <c r="G1486" s="104">
        <v>6</v>
      </c>
      <c r="H1486" s="105" t="str">
        <f>IF($B1486&gt;"''",IF(ISNA(VLOOKUP($B1486,MeetResults!$D:$F,3,0)),"",VLOOKUP($B1486,MeetResults!$D:$F,3,0))&amp;IF(ISNA(VLOOKUP($B1486,MeetResults!$P:$R,3,0)),"",VLOOKUP($B1486,MeetResults!$P:$R,3,0)),"")</f>
        <v/>
      </c>
      <c r="I1486" s="108" t="str">
        <f t="shared" si="0"/>
        <v/>
      </c>
    </row>
    <row r="1487" spans="1:9" ht="14">
      <c r="A1487" s="103" t="s">
        <v>264</v>
      </c>
      <c r="B1487" s="107" t="s">
        <v>545</v>
      </c>
      <c r="C1487" s="103">
        <v>11</v>
      </c>
      <c r="D1487" s="103" t="s">
        <v>630</v>
      </c>
      <c r="E1487" s="104" t="s">
        <v>341</v>
      </c>
      <c r="F1487" s="104" t="s">
        <v>342</v>
      </c>
      <c r="G1487" s="104">
        <v>6</v>
      </c>
      <c r="H1487" s="105" t="str">
        <f>IF($B1487&gt;"''",IF(ISNA(VLOOKUP($B1487,MeetResults!$D:$F,3,0)),"",VLOOKUP($B1487,MeetResults!$D:$F,3,0))&amp;IF(ISNA(VLOOKUP($B1487,MeetResults!$P:$R,3,0)),"",VLOOKUP($B1487,MeetResults!$P:$R,3,0)),"")</f>
        <v>35.75</v>
      </c>
      <c r="I1487" s="108">
        <f t="shared" si="0"/>
        <v>35.75</v>
      </c>
    </row>
    <row r="1488" spans="1:9" ht="14">
      <c r="A1488" s="103" t="s">
        <v>264</v>
      </c>
      <c r="B1488" s="107" t="s">
        <v>553</v>
      </c>
      <c r="C1488" s="103">
        <v>11</v>
      </c>
      <c r="D1488" s="103" t="s">
        <v>630</v>
      </c>
      <c r="E1488" s="104" t="s">
        <v>341</v>
      </c>
      <c r="F1488" s="104" t="s">
        <v>342</v>
      </c>
      <c r="G1488" s="104">
        <v>6</v>
      </c>
      <c r="H1488" s="105" t="str">
        <f>IF($B1488&gt;"''",IF(ISNA(VLOOKUP($B1488,MeetResults!$D:$F,3,0)),"",VLOOKUP($B1488,MeetResults!$D:$F,3,0))&amp;IF(ISNA(VLOOKUP($B1488,MeetResults!$P:$R,3,0)),"",VLOOKUP($B1488,MeetResults!$P:$R,3,0)),"")</f>
        <v>72.25</v>
      </c>
      <c r="I1488" s="106">
        <f t="shared" si="0"/>
        <v>72.25</v>
      </c>
    </row>
    <row r="1489" spans="1:9" ht="14">
      <c r="A1489" s="103" t="s">
        <v>264</v>
      </c>
      <c r="B1489" s="107" t="s">
        <v>1906</v>
      </c>
      <c r="C1489" s="103">
        <v>12</v>
      </c>
      <c r="D1489" s="103" t="s">
        <v>630</v>
      </c>
      <c r="E1489" s="104" t="s">
        <v>341</v>
      </c>
      <c r="F1489" s="104" t="s">
        <v>342</v>
      </c>
      <c r="G1489" s="104">
        <v>6</v>
      </c>
      <c r="H1489" s="105" t="str">
        <f>IF($B1489&gt;"''",IF(ISNA(VLOOKUP($B1489,MeetResults!$D:$F,3,0)),"",VLOOKUP($B1489,MeetResults!$D:$F,3,0))&amp;IF(ISNA(VLOOKUP($B1489,MeetResults!$P:$R,3,0)),"",VLOOKUP($B1489,MeetResults!$P:$R,3,0)),"")</f>
        <v/>
      </c>
      <c r="I1489" s="108" t="str">
        <f t="shared" si="0"/>
        <v/>
      </c>
    </row>
    <row r="1490" spans="1:9" ht="14">
      <c r="A1490" s="103" t="s">
        <v>264</v>
      </c>
      <c r="B1490" s="107" t="s">
        <v>1907</v>
      </c>
      <c r="C1490" s="103">
        <v>12</v>
      </c>
      <c r="D1490" s="103" t="s">
        <v>630</v>
      </c>
      <c r="E1490" s="104" t="s">
        <v>341</v>
      </c>
      <c r="F1490" s="104" t="s">
        <v>342</v>
      </c>
      <c r="G1490" s="104">
        <v>6</v>
      </c>
      <c r="H1490" s="105" t="str">
        <f>IF($B1490&gt;"''",IF(ISNA(VLOOKUP($B1490,MeetResults!$D:$F,3,0)),"",VLOOKUP($B1490,MeetResults!$D:$F,3,0))&amp;IF(ISNA(VLOOKUP($B1490,MeetResults!$P:$R,3,0)),"",VLOOKUP($B1490,MeetResults!$P:$R,3,0)),"")</f>
        <v/>
      </c>
      <c r="I1490" s="108" t="str">
        <f t="shared" si="0"/>
        <v/>
      </c>
    </row>
    <row r="1491" spans="1:9" ht="14">
      <c r="A1491" s="103" t="s">
        <v>264</v>
      </c>
      <c r="B1491" s="107" t="s">
        <v>573</v>
      </c>
      <c r="C1491" s="103">
        <v>12</v>
      </c>
      <c r="D1491" s="103" t="s">
        <v>630</v>
      </c>
      <c r="E1491" s="104" t="s">
        <v>341</v>
      </c>
      <c r="F1491" s="104" t="s">
        <v>342</v>
      </c>
      <c r="G1491" s="104">
        <v>6</v>
      </c>
      <c r="H1491" s="105" t="str">
        <f>IF($B1491&gt;"''",IF(ISNA(VLOOKUP($B1491,MeetResults!$D:$F,3,0)),"",VLOOKUP($B1491,MeetResults!$D:$F,3,0))&amp;IF(ISNA(VLOOKUP($B1491,MeetResults!$P:$R,3,0)),"",VLOOKUP($B1491,MeetResults!$P:$R,3,0)),"")</f>
        <v>47.25</v>
      </c>
      <c r="I1491" s="108">
        <f t="shared" si="0"/>
        <v>47.25</v>
      </c>
    </row>
    <row r="1492" spans="1:9" ht="14">
      <c r="A1492" s="103" t="s">
        <v>264</v>
      </c>
      <c r="B1492" s="107" t="s">
        <v>1908</v>
      </c>
      <c r="C1492" s="103">
        <v>11</v>
      </c>
      <c r="D1492" s="103" t="s">
        <v>630</v>
      </c>
      <c r="E1492" s="104" t="s">
        <v>341</v>
      </c>
      <c r="F1492" s="104" t="s">
        <v>342</v>
      </c>
      <c r="G1492" s="104">
        <v>6</v>
      </c>
      <c r="H1492" s="105" t="str">
        <f>IF($B1492&gt;"''",IF(ISNA(VLOOKUP($B1492,MeetResults!$D:$F,3,0)),"",VLOOKUP($B1492,MeetResults!$D:$F,3,0))&amp;IF(ISNA(VLOOKUP($B1492,MeetResults!$P:$R,3,0)),"",VLOOKUP($B1492,MeetResults!$P:$R,3,0)),"")</f>
        <v/>
      </c>
      <c r="I1492" s="108" t="str">
        <f t="shared" si="0"/>
        <v/>
      </c>
    </row>
    <row r="1493" spans="1:9" ht="14">
      <c r="A1493" s="103" t="s">
        <v>264</v>
      </c>
      <c r="B1493" s="107" t="s">
        <v>1909</v>
      </c>
      <c r="C1493" s="103">
        <v>12</v>
      </c>
      <c r="D1493" s="103" t="s">
        <v>630</v>
      </c>
      <c r="E1493" s="104" t="s">
        <v>341</v>
      </c>
      <c r="F1493" s="104" t="s">
        <v>342</v>
      </c>
      <c r="G1493" s="104">
        <v>6</v>
      </c>
      <c r="H1493" s="105" t="str">
        <f>IF($B1493&gt;"''",IF(ISNA(VLOOKUP($B1493,MeetResults!$D:$F,3,0)),"",VLOOKUP($B1493,MeetResults!$D:$F,3,0))&amp;IF(ISNA(VLOOKUP($B1493,MeetResults!$P:$R,3,0)),"",VLOOKUP($B1493,MeetResults!$P:$R,3,0)),"")</f>
        <v/>
      </c>
      <c r="I1493" s="108" t="str">
        <f t="shared" si="0"/>
        <v/>
      </c>
    </row>
    <row r="1494" spans="1:9" ht="14">
      <c r="A1494" s="103" t="s">
        <v>264</v>
      </c>
      <c r="B1494" s="107" t="s">
        <v>564</v>
      </c>
      <c r="C1494" s="103">
        <v>11</v>
      </c>
      <c r="D1494" s="103" t="s">
        <v>630</v>
      </c>
      <c r="E1494" s="104" t="s">
        <v>341</v>
      </c>
      <c r="F1494" s="104" t="s">
        <v>342</v>
      </c>
      <c r="G1494" s="104">
        <v>6</v>
      </c>
      <c r="H1494" s="105" t="str">
        <f>IF($B1494&gt;"''",IF(ISNA(VLOOKUP($B1494,MeetResults!$D:$F,3,0)),"",VLOOKUP($B1494,MeetResults!$D:$F,3,0))&amp;IF(ISNA(VLOOKUP($B1494,MeetResults!$P:$R,3,0)),"",VLOOKUP($B1494,MeetResults!$P:$R,3,0)),"")</f>
        <v>53.9</v>
      </c>
      <c r="I1494" s="108">
        <f t="shared" si="0"/>
        <v>53.9</v>
      </c>
    </row>
    <row r="1495" spans="1:9" ht="14">
      <c r="A1495" s="103" t="s">
        <v>264</v>
      </c>
      <c r="B1495" s="107" t="s">
        <v>1910</v>
      </c>
      <c r="C1495" s="103">
        <v>12</v>
      </c>
      <c r="D1495" s="103" t="s">
        <v>630</v>
      </c>
      <c r="E1495" s="104" t="s">
        <v>341</v>
      </c>
      <c r="F1495" s="104" t="s">
        <v>342</v>
      </c>
      <c r="G1495" s="104">
        <v>6</v>
      </c>
      <c r="H1495" s="105" t="str">
        <f>IF($B1495&gt;"''",IF(ISNA(VLOOKUP($B1495,MeetResults!$D:$F,3,0)),"",VLOOKUP($B1495,MeetResults!$D:$F,3,0))&amp;IF(ISNA(VLOOKUP($B1495,MeetResults!$P:$R,3,0)),"",VLOOKUP($B1495,MeetResults!$P:$R,3,0)),"")</f>
        <v/>
      </c>
      <c r="I1495" s="105" t="str">
        <f t="shared" si="0"/>
        <v/>
      </c>
    </row>
    <row r="1496" spans="1:9" ht="14">
      <c r="A1496" s="103" t="s">
        <v>264</v>
      </c>
      <c r="B1496" s="107" t="s">
        <v>1911</v>
      </c>
      <c r="C1496" s="103">
        <v>16</v>
      </c>
      <c r="D1496" s="103" t="s">
        <v>625</v>
      </c>
      <c r="E1496" s="104" t="s">
        <v>252</v>
      </c>
      <c r="F1496" s="104" t="s">
        <v>252</v>
      </c>
      <c r="G1496" s="104">
        <v>6</v>
      </c>
      <c r="H1496" s="105" t="str">
        <f>IF($B1496&gt;"''",IF(ISNA(VLOOKUP($B1496,MeetResults!$D:$F,3,0)),"",VLOOKUP($B1496,MeetResults!$D:$F,3,0))&amp;IF(ISNA(VLOOKUP($B1496,MeetResults!$P:$R,3,0)),"",VLOOKUP($B1496,MeetResults!$P:$R,3,0)),"")</f>
        <v/>
      </c>
      <c r="I1496" s="106" t="str">
        <f t="shared" si="0"/>
        <v/>
      </c>
    </row>
    <row r="1497" spans="1:9" ht="14">
      <c r="A1497" s="103" t="s">
        <v>264</v>
      </c>
      <c r="B1497" s="107" t="s">
        <v>1912</v>
      </c>
      <c r="C1497" s="103">
        <v>15</v>
      </c>
      <c r="D1497" s="103" t="s">
        <v>630</v>
      </c>
      <c r="E1497" s="104" t="s">
        <v>252</v>
      </c>
      <c r="F1497" s="104" t="s">
        <v>252</v>
      </c>
      <c r="G1497" s="104">
        <v>6</v>
      </c>
      <c r="H1497" s="105" t="str">
        <f>IF($B1497&gt;"''",IF(ISNA(VLOOKUP($B1497,MeetResults!$D:$F,3,0)),"",VLOOKUP($B1497,MeetResults!$D:$F,3,0))&amp;IF(ISNA(VLOOKUP($B1497,MeetResults!$P:$R,3,0)),"",VLOOKUP($B1497,MeetResults!$P:$R,3,0)),"")</f>
        <v/>
      </c>
      <c r="I1497" s="108" t="str">
        <f t="shared" si="0"/>
        <v/>
      </c>
    </row>
    <row r="1498" spans="1:9" ht="14">
      <c r="A1498" s="103" t="s">
        <v>264</v>
      </c>
      <c r="B1498" s="107" t="s">
        <v>1913</v>
      </c>
      <c r="C1498" s="103">
        <v>16</v>
      </c>
      <c r="D1498" s="103" t="s">
        <v>630</v>
      </c>
      <c r="E1498" s="104" t="s">
        <v>252</v>
      </c>
      <c r="F1498" s="104" t="s">
        <v>252</v>
      </c>
      <c r="G1498" s="104">
        <v>6</v>
      </c>
      <c r="H1498" s="105" t="str">
        <f>IF($B1498&gt;"''",IF(ISNA(VLOOKUP($B1498,MeetResults!$D:$F,3,0)),"",VLOOKUP($B1498,MeetResults!$D:$F,3,0))&amp;IF(ISNA(VLOOKUP($B1498,MeetResults!$P:$R,3,0)),"",VLOOKUP($B1498,MeetResults!$P:$R,3,0)),"")</f>
        <v/>
      </c>
      <c r="I1498" s="108" t="str">
        <f t="shared" si="0"/>
        <v/>
      </c>
    </row>
    <row r="1499" spans="1:9" ht="14">
      <c r="A1499" s="103" t="s">
        <v>267</v>
      </c>
      <c r="B1499" s="107" t="s">
        <v>354</v>
      </c>
      <c r="C1499" s="103">
        <v>5</v>
      </c>
      <c r="D1499" s="103" t="s">
        <v>625</v>
      </c>
      <c r="E1499" s="104" t="s">
        <v>174</v>
      </c>
      <c r="F1499" s="104" t="s">
        <v>341</v>
      </c>
      <c r="G1499" s="104">
        <v>1</v>
      </c>
      <c r="H1499" s="105" t="str">
        <f>IF($B1499&gt;"''",IF(ISNA(VLOOKUP($B1499,MeetResults!$D:$F,3,0)),"",VLOOKUP($B1499,MeetResults!$D:$F,3,0))&amp;IF(ISNA(VLOOKUP($B1499,MeetResults!$P:$R,3,0)),"",VLOOKUP($B1499,MeetResults!$P:$R,3,0)),"")</f>
        <v>25.85</v>
      </c>
      <c r="I1499" s="108">
        <f t="shared" si="0"/>
        <v>25.85</v>
      </c>
    </row>
    <row r="1500" spans="1:9" ht="14">
      <c r="A1500" s="103" t="s">
        <v>267</v>
      </c>
      <c r="B1500" s="107" t="s">
        <v>519</v>
      </c>
      <c r="C1500" s="103">
        <v>9</v>
      </c>
      <c r="D1500" s="103" t="s">
        <v>625</v>
      </c>
      <c r="E1500" s="104" t="s">
        <v>174</v>
      </c>
      <c r="F1500" s="104" t="s">
        <v>341</v>
      </c>
      <c r="G1500" s="104">
        <v>1</v>
      </c>
      <c r="H1500" s="105" t="str">
        <f>IF($B1500&gt;"''",IF(ISNA(VLOOKUP($B1500,MeetResults!$D:$F,3,0)),"",VLOOKUP($B1500,MeetResults!$D:$F,3,0))&amp;IF(ISNA(VLOOKUP($B1500,MeetResults!$P:$R,3,0)),"",VLOOKUP($B1500,MeetResults!$P:$R,3,0)),"")</f>
        <v>30.3</v>
      </c>
      <c r="I1500" s="108">
        <f t="shared" si="0"/>
        <v>30.3</v>
      </c>
    </row>
    <row r="1501" spans="1:9" ht="14">
      <c r="A1501" s="103" t="s">
        <v>267</v>
      </c>
      <c r="B1501" s="107" t="s">
        <v>506</v>
      </c>
      <c r="C1501" s="103">
        <v>9</v>
      </c>
      <c r="D1501" s="103" t="s">
        <v>625</v>
      </c>
      <c r="E1501" s="104" t="s">
        <v>174</v>
      </c>
      <c r="F1501" s="104" t="s">
        <v>341</v>
      </c>
      <c r="G1501" s="104">
        <v>1</v>
      </c>
      <c r="H1501" s="105" t="str">
        <f>IF($B1501&gt;"''",IF(ISNA(VLOOKUP($B1501,MeetResults!$D:$F,3,0)),"",VLOOKUP($B1501,MeetResults!$D:$F,3,0))&amp;IF(ISNA(VLOOKUP($B1501,MeetResults!$P:$R,3,0)),"",VLOOKUP($B1501,MeetResults!$P:$R,3,0)),"")</f>
        <v>35.15</v>
      </c>
      <c r="I1501" s="108">
        <f t="shared" si="0"/>
        <v>35.15</v>
      </c>
    </row>
    <row r="1502" spans="1:9" ht="14">
      <c r="A1502" s="103" t="s">
        <v>267</v>
      </c>
      <c r="B1502" s="107" t="s">
        <v>465</v>
      </c>
      <c r="C1502" s="103">
        <v>8</v>
      </c>
      <c r="D1502" s="103" t="s">
        <v>625</v>
      </c>
      <c r="E1502" s="104" t="s">
        <v>174</v>
      </c>
      <c r="F1502" s="104" t="s">
        <v>341</v>
      </c>
      <c r="G1502" s="104">
        <v>1</v>
      </c>
      <c r="H1502" s="105" t="str">
        <f>IF($B1502&gt;"''",IF(ISNA(VLOOKUP($B1502,MeetResults!$D:$F,3,0)),"",VLOOKUP($B1502,MeetResults!$D:$F,3,0))&amp;IF(ISNA(VLOOKUP($B1502,MeetResults!$P:$R,3,0)),"",VLOOKUP($B1502,MeetResults!$P:$R,3,0)),"")</f>
        <v>46.3</v>
      </c>
      <c r="I1502" s="108">
        <f t="shared" si="0"/>
        <v>46.3</v>
      </c>
    </row>
    <row r="1503" spans="1:9" ht="14">
      <c r="A1503" s="103" t="s">
        <v>267</v>
      </c>
      <c r="B1503" s="107" t="s">
        <v>1914</v>
      </c>
      <c r="C1503" s="103">
        <v>10</v>
      </c>
      <c r="D1503" s="103" t="s">
        <v>625</v>
      </c>
      <c r="E1503" s="104" t="s">
        <v>174</v>
      </c>
      <c r="F1503" s="104" t="s">
        <v>341</v>
      </c>
      <c r="G1503" s="104">
        <v>1</v>
      </c>
      <c r="H1503" s="105" t="str">
        <f>IF($B1503&gt;"''",IF(ISNA(VLOOKUP($B1503,MeetResults!$D:$F,3,0)),"",VLOOKUP($B1503,MeetResults!$D:$F,3,0))&amp;IF(ISNA(VLOOKUP($B1503,MeetResults!$P:$R,3,0)),"",VLOOKUP($B1503,MeetResults!$P:$R,3,0)),"")</f>
        <v/>
      </c>
      <c r="I1503" s="108" t="str">
        <f t="shared" si="0"/>
        <v/>
      </c>
    </row>
    <row r="1504" spans="1:9" ht="14">
      <c r="A1504" s="103" t="s">
        <v>267</v>
      </c>
      <c r="B1504" s="107" t="s">
        <v>1915</v>
      </c>
      <c r="C1504" s="103">
        <v>9</v>
      </c>
      <c r="D1504" s="103" t="s">
        <v>625</v>
      </c>
      <c r="E1504" s="104" t="s">
        <v>174</v>
      </c>
      <c r="F1504" s="104" t="s">
        <v>341</v>
      </c>
      <c r="G1504" s="104">
        <v>1</v>
      </c>
      <c r="H1504" s="105" t="str">
        <f>IF($B1504&gt;"''",IF(ISNA(VLOOKUP($B1504,MeetResults!$D:$F,3,0)),"",VLOOKUP($B1504,MeetResults!$D:$F,3,0))&amp;IF(ISNA(VLOOKUP($B1504,MeetResults!$P:$R,3,0)),"",VLOOKUP($B1504,MeetResults!$P:$R,3,0)),"")</f>
        <v/>
      </c>
      <c r="I1504" s="105" t="str">
        <f t="shared" si="0"/>
        <v/>
      </c>
    </row>
    <row r="1505" spans="1:9" ht="14">
      <c r="A1505" s="103" t="s">
        <v>267</v>
      </c>
      <c r="B1505" s="107" t="s">
        <v>1916</v>
      </c>
      <c r="C1505" s="103">
        <v>8</v>
      </c>
      <c r="D1505" s="103" t="s">
        <v>625</v>
      </c>
      <c r="E1505" s="104" t="s">
        <v>174</v>
      </c>
      <c r="F1505" s="104" t="s">
        <v>341</v>
      </c>
      <c r="G1505" s="104">
        <v>1</v>
      </c>
      <c r="H1505" s="105" t="str">
        <f>IF($B1505&gt;"''",IF(ISNA(VLOOKUP($B1505,MeetResults!$D:$F,3,0)),"",VLOOKUP($B1505,MeetResults!$D:$F,3,0))&amp;IF(ISNA(VLOOKUP($B1505,MeetResults!$P:$R,3,0)),"",VLOOKUP($B1505,MeetResults!$P:$R,3,0)),"")</f>
        <v/>
      </c>
      <c r="I1505" s="108" t="str">
        <f t="shared" si="0"/>
        <v/>
      </c>
    </row>
    <row r="1506" spans="1:9" ht="14">
      <c r="A1506" s="103" t="s">
        <v>267</v>
      </c>
      <c r="B1506" s="107" t="s">
        <v>1917</v>
      </c>
      <c r="C1506" s="103">
        <v>10</v>
      </c>
      <c r="D1506" s="103" t="s">
        <v>625</v>
      </c>
      <c r="E1506" s="104" t="s">
        <v>174</v>
      </c>
      <c r="F1506" s="104" t="s">
        <v>341</v>
      </c>
      <c r="G1506" s="104">
        <v>1</v>
      </c>
      <c r="H1506" s="105" t="str">
        <f>IF($B1506&gt;"''",IF(ISNA(VLOOKUP($B1506,MeetResults!$D:$F,3,0)),"",VLOOKUP($B1506,MeetResults!$D:$F,3,0))&amp;IF(ISNA(VLOOKUP($B1506,MeetResults!$P:$R,3,0)),"",VLOOKUP($B1506,MeetResults!$P:$R,3,0)),"")</f>
        <v/>
      </c>
      <c r="I1506" s="108" t="str">
        <f t="shared" si="0"/>
        <v/>
      </c>
    </row>
    <row r="1507" spans="1:9" ht="14">
      <c r="A1507" s="103" t="s">
        <v>267</v>
      </c>
      <c r="B1507" s="107" t="s">
        <v>420</v>
      </c>
      <c r="C1507" s="103">
        <v>7</v>
      </c>
      <c r="D1507" s="103" t="s">
        <v>625</v>
      </c>
      <c r="E1507" s="104" t="s">
        <v>174</v>
      </c>
      <c r="F1507" s="104" t="s">
        <v>341</v>
      </c>
      <c r="G1507" s="104">
        <v>1</v>
      </c>
      <c r="H1507" s="105" t="str">
        <f>IF($B1507&gt;"''",IF(ISNA(VLOOKUP($B1507,MeetResults!$D:$F,3,0)),"",VLOOKUP($B1507,MeetResults!$D:$F,3,0))&amp;IF(ISNA(VLOOKUP($B1507,MeetResults!$P:$R,3,0)),"",VLOOKUP($B1507,MeetResults!$P:$R,3,0)),"")</f>
        <v>43.2</v>
      </c>
      <c r="I1507" s="106">
        <f t="shared" si="0"/>
        <v>43.2</v>
      </c>
    </row>
    <row r="1508" spans="1:9" ht="14">
      <c r="A1508" s="103" t="s">
        <v>267</v>
      </c>
      <c r="B1508" s="107" t="s">
        <v>1918</v>
      </c>
      <c r="C1508" s="103">
        <v>8</v>
      </c>
      <c r="D1508" s="103" t="s">
        <v>625</v>
      </c>
      <c r="E1508" s="104" t="s">
        <v>174</v>
      </c>
      <c r="F1508" s="104" t="s">
        <v>341</v>
      </c>
      <c r="G1508" s="104">
        <v>1</v>
      </c>
      <c r="H1508" s="105" t="str">
        <f>IF($B1508&gt;"''",IF(ISNA(VLOOKUP($B1508,MeetResults!$D:$F,3,0)),"",VLOOKUP($B1508,MeetResults!$D:$F,3,0))&amp;IF(ISNA(VLOOKUP($B1508,MeetResults!$P:$R,3,0)),"",VLOOKUP($B1508,MeetResults!$P:$R,3,0)),"")</f>
        <v/>
      </c>
      <c r="I1508" s="108" t="str">
        <f t="shared" si="0"/>
        <v/>
      </c>
    </row>
    <row r="1509" spans="1:9" ht="14">
      <c r="A1509" s="103" t="s">
        <v>267</v>
      </c>
      <c r="B1509" s="107" t="s">
        <v>1919</v>
      </c>
      <c r="C1509" s="103">
        <v>9</v>
      </c>
      <c r="D1509" s="103" t="s">
        <v>625</v>
      </c>
      <c r="E1509" s="104" t="s">
        <v>174</v>
      </c>
      <c r="F1509" s="104" t="s">
        <v>341</v>
      </c>
      <c r="G1509" s="104">
        <v>1</v>
      </c>
      <c r="H1509" s="105" t="str">
        <f>IF($B1509&gt;"''",IF(ISNA(VLOOKUP($B1509,MeetResults!$D:$F,3,0)),"",VLOOKUP($B1509,MeetResults!$D:$F,3,0))&amp;IF(ISNA(VLOOKUP($B1509,MeetResults!$P:$R,3,0)),"",VLOOKUP($B1509,MeetResults!$P:$R,3,0)),"")</f>
        <v/>
      </c>
      <c r="I1509" s="108" t="str">
        <f t="shared" si="0"/>
        <v/>
      </c>
    </row>
    <row r="1510" spans="1:9" ht="14">
      <c r="A1510" s="103" t="s">
        <v>267</v>
      </c>
      <c r="B1510" s="107" t="s">
        <v>496</v>
      </c>
      <c r="C1510" s="103">
        <v>9</v>
      </c>
      <c r="D1510" s="103" t="s">
        <v>625</v>
      </c>
      <c r="E1510" s="104" t="s">
        <v>174</v>
      </c>
      <c r="F1510" s="104" t="s">
        <v>341</v>
      </c>
      <c r="G1510" s="104">
        <v>1</v>
      </c>
      <c r="H1510" s="105" t="str">
        <f>IF($B1510&gt;"''",IF(ISNA(VLOOKUP($B1510,MeetResults!$D:$F,3,0)),"",VLOOKUP($B1510,MeetResults!$D:$F,3,0))&amp;IF(ISNA(VLOOKUP($B1510,MeetResults!$P:$R,3,0)),"",VLOOKUP($B1510,MeetResults!$P:$R,3,0)),"")</f>
        <v>27.75</v>
      </c>
      <c r="I1510" s="106">
        <f t="shared" si="0"/>
        <v>27.75</v>
      </c>
    </row>
    <row r="1511" spans="1:9" ht="14">
      <c r="A1511" s="103" t="s">
        <v>267</v>
      </c>
      <c r="B1511" s="107" t="s">
        <v>1920</v>
      </c>
      <c r="C1511" s="103">
        <v>9</v>
      </c>
      <c r="D1511" s="103" t="s">
        <v>625</v>
      </c>
      <c r="E1511" s="104" t="s">
        <v>174</v>
      </c>
      <c r="F1511" s="104" t="s">
        <v>341</v>
      </c>
      <c r="G1511" s="104">
        <v>1</v>
      </c>
      <c r="H1511" s="105" t="str">
        <f>IF($B1511&gt;"''",IF(ISNA(VLOOKUP($B1511,MeetResults!$D:$F,3,0)),"",VLOOKUP($B1511,MeetResults!$D:$F,3,0))&amp;IF(ISNA(VLOOKUP($B1511,MeetResults!$P:$R,3,0)),"",VLOOKUP($B1511,MeetResults!$P:$R,3,0)),"")</f>
        <v/>
      </c>
      <c r="I1511" s="108" t="str">
        <f t="shared" si="0"/>
        <v/>
      </c>
    </row>
    <row r="1512" spans="1:9" ht="14">
      <c r="A1512" s="103" t="s">
        <v>267</v>
      </c>
      <c r="B1512" s="107" t="s">
        <v>1921</v>
      </c>
      <c r="C1512" s="103">
        <v>9</v>
      </c>
      <c r="D1512" s="103" t="s">
        <v>625</v>
      </c>
      <c r="E1512" s="104" t="s">
        <v>174</v>
      </c>
      <c r="F1512" s="104" t="s">
        <v>341</v>
      </c>
      <c r="G1512" s="104">
        <v>1</v>
      </c>
      <c r="H1512" s="105" t="str">
        <f>IF($B1512&gt;"''",IF(ISNA(VLOOKUP($B1512,MeetResults!$D:$F,3,0)),"",VLOOKUP($B1512,MeetResults!$D:$F,3,0))&amp;IF(ISNA(VLOOKUP($B1512,MeetResults!$P:$R,3,0)),"",VLOOKUP($B1512,MeetResults!$P:$R,3,0)),"")</f>
        <v/>
      </c>
      <c r="I1512" s="105" t="str">
        <f t="shared" si="0"/>
        <v/>
      </c>
    </row>
    <row r="1513" spans="1:9" ht="14">
      <c r="A1513" s="103" t="s">
        <v>267</v>
      </c>
      <c r="B1513" s="107" t="s">
        <v>1922</v>
      </c>
      <c r="C1513" s="103">
        <v>6</v>
      </c>
      <c r="D1513" s="103" t="s">
        <v>625</v>
      </c>
      <c r="E1513" s="104" t="s">
        <v>174</v>
      </c>
      <c r="F1513" s="104" t="s">
        <v>341</v>
      </c>
      <c r="G1513" s="104">
        <v>1</v>
      </c>
      <c r="H1513" s="105" t="str">
        <f>IF($B1513&gt;"''",IF(ISNA(VLOOKUP($B1513,MeetResults!$D:$F,3,0)),"",VLOOKUP($B1513,MeetResults!$D:$F,3,0))&amp;IF(ISNA(VLOOKUP($B1513,MeetResults!$P:$R,3,0)),"",VLOOKUP($B1513,MeetResults!$P:$R,3,0)),"")</f>
        <v/>
      </c>
      <c r="I1513" s="106" t="str">
        <f t="shared" si="0"/>
        <v/>
      </c>
    </row>
    <row r="1514" spans="1:9" ht="14">
      <c r="A1514" s="103" t="s">
        <v>267</v>
      </c>
      <c r="B1514" s="107" t="s">
        <v>1923</v>
      </c>
      <c r="C1514" s="103">
        <v>10</v>
      </c>
      <c r="D1514" s="103" t="s">
        <v>630</v>
      </c>
      <c r="E1514" s="104" t="s">
        <v>174</v>
      </c>
      <c r="F1514" s="104" t="s">
        <v>341</v>
      </c>
      <c r="G1514" s="104">
        <v>1</v>
      </c>
      <c r="H1514" s="105" t="str">
        <f>IF($B1514&gt;"''",IF(ISNA(VLOOKUP($B1514,MeetResults!$D:$F,3,0)),"",VLOOKUP($B1514,MeetResults!$D:$F,3,0))&amp;IF(ISNA(VLOOKUP($B1514,MeetResults!$P:$R,3,0)),"",VLOOKUP($B1514,MeetResults!$P:$R,3,0)),"")</f>
        <v/>
      </c>
      <c r="I1514" s="106" t="str">
        <f t="shared" si="0"/>
        <v/>
      </c>
    </row>
    <row r="1515" spans="1:9" ht="14">
      <c r="A1515" s="103" t="s">
        <v>267</v>
      </c>
      <c r="B1515" s="107" t="s">
        <v>1924</v>
      </c>
      <c r="C1515" s="103">
        <v>10</v>
      </c>
      <c r="D1515" s="103" t="s">
        <v>630</v>
      </c>
      <c r="E1515" s="104" t="s">
        <v>174</v>
      </c>
      <c r="F1515" s="104" t="s">
        <v>341</v>
      </c>
      <c r="G1515" s="104">
        <v>1</v>
      </c>
      <c r="H1515" s="105" t="str">
        <f>IF($B1515&gt;"''",IF(ISNA(VLOOKUP($B1515,MeetResults!$D:$F,3,0)),"",VLOOKUP($B1515,MeetResults!$D:$F,3,0))&amp;IF(ISNA(VLOOKUP($B1515,MeetResults!$P:$R,3,0)),"",VLOOKUP($B1515,MeetResults!$P:$R,3,0)),"")</f>
        <v/>
      </c>
      <c r="I1515" s="108" t="str">
        <f t="shared" si="0"/>
        <v/>
      </c>
    </row>
    <row r="1516" spans="1:9" ht="14">
      <c r="A1516" s="103" t="s">
        <v>267</v>
      </c>
      <c r="B1516" s="107" t="s">
        <v>467</v>
      </c>
      <c r="C1516" s="103">
        <v>8</v>
      </c>
      <c r="D1516" s="103" t="s">
        <v>630</v>
      </c>
      <c r="E1516" s="104" t="s">
        <v>174</v>
      </c>
      <c r="F1516" s="104" t="s">
        <v>341</v>
      </c>
      <c r="G1516" s="104">
        <v>1</v>
      </c>
      <c r="H1516" s="105" t="str">
        <f>IF($B1516&gt;"''",IF(ISNA(VLOOKUP($B1516,MeetResults!$D:$F,3,0)),"",VLOOKUP($B1516,MeetResults!$D:$F,3,0))&amp;IF(ISNA(VLOOKUP($B1516,MeetResults!$P:$R,3,0)),"",VLOOKUP($B1516,MeetResults!$P:$R,3,0)),"")</f>
        <v>48.45</v>
      </c>
      <c r="I1516" s="108">
        <f t="shared" si="0"/>
        <v>48.45</v>
      </c>
    </row>
    <row r="1517" spans="1:9" ht="14">
      <c r="A1517" s="103" t="s">
        <v>267</v>
      </c>
      <c r="B1517" s="107" t="s">
        <v>1925</v>
      </c>
      <c r="C1517" s="103">
        <v>7</v>
      </c>
      <c r="D1517" s="103" t="s">
        <v>630</v>
      </c>
      <c r="E1517" s="104" t="s">
        <v>174</v>
      </c>
      <c r="F1517" s="104" t="s">
        <v>341</v>
      </c>
      <c r="G1517" s="104">
        <v>1</v>
      </c>
      <c r="H1517" s="105" t="str">
        <f>IF($B1517&gt;"''",IF(ISNA(VLOOKUP($B1517,MeetResults!$D:$F,3,0)),"",VLOOKUP($B1517,MeetResults!$D:$F,3,0))&amp;IF(ISNA(VLOOKUP($B1517,MeetResults!$P:$R,3,0)),"",VLOOKUP($B1517,MeetResults!$P:$R,3,0)),"")</f>
        <v/>
      </c>
      <c r="I1517" s="105" t="str">
        <f t="shared" si="0"/>
        <v/>
      </c>
    </row>
    <row r="1518" spans="1:9" ht="14">
      <c r="A1518" s="103" t="s">
        <v>267</v>
      </c>
      <c r="B1518" s="107" t="s">
        <v>1926</v>
      </c>
      <c r="C1518" s="103">
        <v>10</v>
      </c>
      <c r="D1518" s="103" t="s">
        <v>630</v>
      </c>
      <c r="E1518" s="104" t="s">
        <v>174</v>
      </c>
      <c r="F1518" s="104" t="s">
        <v>341</v>
      </c>
      <c r="G1518" s="104">
        <v>1</v>
      </c>
      <c r="H1518" s="105" t="str">
        <f>IF($B1518&gt;"''",IF(ISNA(VLOOKUP($B1518,MeetResults!$D:$F,3,0)),"",VLOOKUP($B1518,MeetResults!$D:$F,3,0))&amp;IF(ISNA(VLOOKUP($B1518,MeetResults!$P:$R,3,0)),"",VLOOKUP($B1518,MeetResults!$P:$R,3,0)),"")</f>
        <v/>
      </c>
      <c r="I1518" s="106" t="str">
        <f t="shared" si="0"/>
        <v/>
      </c>
    </row>
    <row r="1519" spans="1:9" ht="14">
      <c r="A1519" s="103" t="s">
        <v>267</v>
      </c>
      <c r="B1519" s="107" t="s">
        <v>485</v>
      </c>
      <c r="C1519" s="103">
        <v>9</v>
      </c>
      <c r="D1519" s="103" t="s">
        <v>630</v>
      </c>
      <c r="E1519" s="104" t="s">
        <v>174</v>
      </c>
      <c r="F1519" s="104" t="s">
        <v>341</v>
      </c>
      <c r="G1519" s="104">
        <v>1</v>
      </c>
      <c r="H1519" s="105" t="str">
        <f>IF($B1519&gt;"''",IF(ISNA(VLOOKUP($B1519,MeetResults!$D:$F,3,0)),"",VLOOKUP($B1519,MeetResults!$D:$F,3,0))&amp;IF(ISNA(VLOOKUP($B1519,MeetResults!$P:$R,3,0)),"",VLOOKUP($B1519,MeetResults!$P:$R,3,0)),"")</f>
        <v>59.25</v>
      </c>
      <c r="I1519" s="105">
        <f t="shared" si="0"/>
        <v>59.25</v>
      </c>
    </row>
    <row r="1520" spans="1:9" ht="14">
      <c r="A1520" s="103" t="s">
        <v>267</v>
      </c>
      <c r="B1520" s="107" t="s">
        <v>1927</v>
      </c>
      <c r="C1520" s="103">
        <v>8</v>
      </c>
      <c r="D1520" s="103" t="s">
        <v>630</v>
      </c>
      <c r="E1520" s="104" t="s">
        <v>174</v>
      </c>
      <c r="F1520" s="104" t="s">
        <v>341</v>
      </c>
      <c r="G1520" s="104">
        <v>1</v>
      </c>
      <c r="H1520" s="105" t="str">
        <f>IF($B1520&gt;"''",IF(ISNA(VLOOKUP($B1520,MeetResults!$D:$F,3,0)),"",VLOOKUP($B1520,MeetResults!$D:$F,3,0))&amp;IF(ISNA(VLOOKUP($B1520,MeetResults!$P:$R,3,0)),"",VLOOKUP($B1520,MeetResults!$P:$R,3,0)),"")</f>
        <v/>
      </c>
      <c r="I1520" s="105" t="str">
        <f t="shared" si="0"/>
        <v/>
      </c>
    </row>
    <row r="1521" spans="1:9" ht="14">
      <c r="A1521" s="103" t="s">
        <v>267</v>
      </c>
      <c r="B1521" s="107" t="s">
        <v>1928</v>
      </c>
      <c r="C1521" s="103">
        <v>10</v>
      </c>
      <c r="D1521" s="103" t="s">
        <v>630</v>
      </c>
      <c r="E1521" s="104" t="s">
        <v>174</v>
      </c>
      <c r="F1521" s="104" t="s">
        <v>341</v>
      </c>
      <c r="G1521" s="104">
        <v>1</v>
      </c>
      <c r="H1521" s="105" t="str">
        <f>IF($B1521&gt;"''",IF(ISNA(VLOOKUP($B1521,MeetResults!$D:$F,3,0)),"",VLOOKUP($B1521,MeetResults!$D:$F,3,0))&amp;IF(ISNA(VLOOKUP($B1521,MeetResults!$P:$R,3,0)),"",VLOOKUP($B1521,MeetResults!$P:$R,3,0)),"")</f>
        <v/>
      </c>
      <c r="I1521" s="105" t="str">
        <f t="shared" si="0"/>
        <v/>
      </c>
    </row>
    <row r="1522" spans="1:9" ht="14">
      <c r="A1522" s="103" t="s">
        <v>267</v>
      </c>
      <c r="B1522" s="107" t="s">
        <v>1929</v>
      </c>
      <c r="C1522" s="103">
        <v>10</v>
      </c>
      <c r="D1522" s="103" t="s">
        <v>630</v>
      </c>
      <c r="E1522" s="104" t="s">
        <v>174</v>
      </c>
      <c r="F1522" s="104" t="s">
        <v>341</v>
      </c>
      <c r="G1522" s="104">
        <v>1</v>
      </c>
      <c r="H1522" s="105" t="str">
        <f>IF($B1522&gt;"''",IF(ISNA(VLOOKUP($B1522,MeetResults!$D:$F,3,0)),"",VLOOKUP($B1522,MeetResults!$D:$F,3,0))&amp;IF(ISNA(VLOOKUP($B1522,MeetResults!$P:$R,3,0)),"",VLOOKUP($B1522,MeetResults!$P:$R,3,0)),"")</f>
        <v/>
      </c>
      <c r="I1522" s="108" t="str">
        <f t="shared" si="0"/>
        <v/>
      </c>
    </row>
    <row r="1523" spans="1:9" ht="14">
      <c r="A1523" s="103" t="s">
        <v>267</v>
      </c>
      <c r="B1523" s="107" t="s">
        <v>1930</v>
      </c>
      <c r="C1523" s="103">
        <v>13</v>
      </c>
      <c r="D1523" s="103" t="s">
        <v>625</v>
      </c>
      <c r="E1523" s="104" t="s">
        <v>342</v>
      </c>
      <c r="F1523" s="104" t="s">
        <v>252</v>
      </c>
      <c r="G1523" s="104">
        <v>1</v>
      </c>
      <c r="H1523" s="105" t="str">
        <f>IF($B1523&gt;"''",IF(ISNA(VLOOKUP($B1523,MeetResults!$D:$F,3,0)),"",VLOOKUP($B1523,MeetResults!$D:$F,3,0))&amp;IF(ISNA(VLOOKUP($B1523,MeetResults!$P:$R,3,0)),"",VLOOKUP($B1523,MeetResults!$P:$R,3,0)),"")</f>
        <v/>
      </c>
      <c r="I1523" s="106" t="str">
        <f t="shared" si="0"/>
        <v/>
      </c>
    </row>
    <row r="1524" spans="1:9" ht="14">
      <c r="A1524" s="103" t="s">
        <v>267</v>
      </c>
      <c r="B1524" s="107" t="s">
        <v>1931</v>
      </c>
      <c r="C1524" s="103">
        <v>14</v>
      </c>
      <c r="D1524" s="103" t="s">
        <v>625</v>
      </c>
      <c r="E1524" s="104" t="s">
        <v>342</v>
      </c>
      <c r="F1524" s="104" t="s">
        <v>252</v>
      </c>
      <c r="G1524" s="104">
        <v>1</v>
      </c>
      <c r="H1524" s="105" t="str">
        <f>IF($B1524&gt;"''",IF(ISNA(VLOOKUP($B1524,MeetResults!$D:$F,3,0)),"",VLOOKUP($B1524,MeetResults!$D:$F,3,0))&amp;IF(ISNA(VLOOKUP($B1524,MeetResults!$P:$R,3,0)),"",VLOOKUP($B1524,MeetResults!$P:$R,3,0)),"")</f>
        <v/>
      </c>
      <c r="I1524" s="106" t="str">
        <f t="shared" si="0"/>
        <v/>
      </c>
    </row>
    <row r="1525" spans="1:9" ht="14">
      <c r="A1525" s="103" t="s">
        <v>267</v>
      </c>
      <c r="B1525" s="107" t="s">
        <v>1932</v>
      </c>
      <c r="C1525" s="103">
        <v>13</v>
      </c>
      <c r="D1525" s="103" t="s">
        <v>625</v>
      </c>
      <c r="E1525" s="104" t="s">
        <v>342</v>
      </c>
      <c r="F1525" s="104" t="s">
        <v>252</v>
      </c>
      <c r="G1525" s="104">
        <v>1</v>
      </c>
      <c r="H1525" s="105" t="str">
        <f>IF($B1525&gt;"''",IF(ISNA(VLOOKUP($B1525,MeetResults!$D:$F,3,0)),"",VLOOKUP($B1525,MeetResults!$D:$F,3,0))&amp;IF(ISNA(VLOOKUP($B1525,MeetResults!$P:$R,3,0)),"",VLOOKUP($B1525,MeetResults!$P:$R,3,0)),"")</f>
        <v/>
      </c>
      <c r="I1525" s="108" t="str">
        <f t="shared" si="0"/>
        <v/>
      </c>
    </row>
    <row r="1526" spans="1:9" ht="14">
      <c r="A1526" s="103" t="s">
        <v>267</v>
      </c>
      <c r="B1526" s="107" t="s">
        <v>1933</v>
      </c>
      <c r="C1526" s="103">
        <v>14</v>
      </c>
      <c r="D1526" s="103" t="s">
        <v>625</v>
      </c>
      <c r="E1526" s="104" t="s">
        <v>342</v>
      </c>
      <c r="F1526" s="104" t="s">
        <v>252</v>
      </c>
      <c r="G1526" s="104">
        <v>1</v>
      </c>
      <c r="H1526" s="105" t="str">
        <f>IF($B1526&gt;"''",IF(ISNA(VLOOKUP($B1526,MeetResults!$D:$F,3,0)),"",VLOOKUP($B1526,MeetResults!$D:$F,3,0))&amp;IF(ISNA(VLOOKUP($B1526,MeetResults!$P:$R,3,0)),"",VLOOKUP($B1526,MeetResults!$P:$R,3,0)),"")</f>
        <v/>
      </c>
      <c r="I1526" s="108" t="str">
        <f t="shared" si="0"/>
        <v/>
      </c>
    </row>
    <row r="1527" spans="1:9" ht="14">
      <c r="A1527" s="103" t="s">
        <v>267</v>
      </c>
      <c r="B1527" s="107" t="s">
        <v>601</v>
      </c>
      <c r="C1527" s="103">
        <v>13</v>
      </c>
      <c r="D1527" s="103" t="s">
        <v>630</v>
      </c>
      <c r="E1527" s="104" t="s">
        <v>342</v>
      </c>
      <c r="F1527" s="104" t="s">
        <v>252</v>
      </c>
      <c r="G1527" s="104">
        <v>1</v>
      </c>
      <c r="H1527" s="105" t="str">
        <f>IF($B1527&gt;"''",IF(ISNA(VLOOKUP($B1527,MeetResults!$D:$F,3,0)),"",VLOOKUP($B1527,MeetResults!$D:$F,3,0))&amp;IF(ISNA(VLOOKUP($B1527,MeetResults!$P:$R,3,0)),"",VLOOKUP($B1527,MeetResults!$P:$R,3,0)),"")</f>
        <v>101.6</v>
      </c>
      <c r="I1527" s="108">
        <f t="shared" si="0"/>
        <v>101.6</v>
      </c>
    </row>
    <row r="1528" spans="1:9" ht="14">
      <c r="A1528" s="103" t="s">
        <v>267</v>
      </c>
      <c r="B1528" s="107" t="s">
        <v>1934</v>
      </c>
      <c r="C1528" s="103">
        <v>13</v>
      </c>
      <c r="D1528" s="103" t="s">
        <v>630</v>
      </c>
      <c r="E1528" s="104" t="s">
        <v>342</v>
      </c>
      <c r="F1528" s="104" t="s">
        <v>252</v>
      </c>
      <c r="G1528" s="104">
        <v>1</v>
      </c>
      <c r="H1528" s="105" t="str">
        <f>IF($B1528&gt;"''",IF(ISNA(VLOOKUP($B1528,MeetResults!$D:$F,3,0)),"",VLOOKUP($B1528,MeetResults!$D:$F,3,0))&amp;IF(ISNA(VLOOKUP($B1528,MeetResults!$P:$R,3,0)),"",VLOOKUP($B1528,MeetResults!$P:$R,3,0)),"")</f>
        <v/>
      </c>
      <c r="I1528" s="106" t="str">
        <f t="shared" si="0"/>
        <v/>
      </c>
    </row>
    <row r="1529" spans="1:9" ht="14">
      <c r="A1529" s="103" t="s">
        <v>267</v>
      </c>
      <c r="B1529" s="107" t="s">
        <v>1935</v>
      </c>
      <c r="C1529" s="103">
        <v>13</v>
      </c>
      <c r="D1529" s="103" t="s">
        <v>630</v>
      </c>
      <c r="E1529" s="104" t="s">
        <v>342</v>
      </c>
      <c r="F1529" s="104" t="s">
        <v>252</v>
      </c>
      <c r="G1529" s="104">
        <v>1</v>
      </c>
      <c r="H1529" s="105" t="str">
        <f>IF($B1529&gt;"''",IF(ISNA(VLOOKUP($B1529,MeetResults!$D:$F,3,0)),"",VLOOKUP($B1529,MeetResults!$D:$F,3,0))&amp;IF(ISNA(VLOOKUP($B1529,MeetResults!$P:$R,3,0)),"",VLOOKUP($B1529,MeetResults!$P:$R,3,0)),"")</f>
        <v/>
      </c>
      <c r="I1529" s="106" t="str">
        <f t="shared" si="0"/>
        <v/>
      </c>
    </row>
    <row r="1530" spans="1:9" ht="14">
      <c r="A1530" s="103" t="s">
        <v>267</v>
      </c>
      <c r="B1530" s="107" t="s">
        <v>1936</v>
      </c>
      <c r="C1530" s="103">
        <v>11</v>
      </c>
      <c r="D1530" s="103" t="s">
        <v>625</v>
      </c>
      <c r="E1530" s="104" t="s">
        <v>341</v>
      </c>
      <c r="F1530" s="104" t="s">
        <v>342</v>
      </c>
      <c r="G1530" s="104">
        <v>1</v>
      </c>
      <c r="H1530" s="105" t="str">
        <f>IF($B1530&gt;"''",IF(ISNA(VLOOKUP($B1530,MeetResults!$D:$F,3,0)),"",VLOOKUP($B1530,MeetResults!$D:$F,3,0))&amp;IF(ISNA(VLOOKUP($B1530,MeetResults!$P:$R,3,0)),"",VLOOKUP($B1530,MeetResults!$P:$R,3,0)),"")</f>
        <v/>
      </c>
      <c r="I1530" s="108" t="str">
        <f t="shared" si="0"/>
        <v/>
      </c>
    </row>
    <row r="1531" spans="1:9" ht="14">
      <c r="A1531" s="103" t="s">
        <v>267</v>
      </c>
      <c r="B1531" s="107" t="s">
        <v>578</v>
      </c>
      <c r="C1531" s="103">
        <v>12</v>
      </c>
      <c r="D1531" s="103" t="s">
        <v>625</v>
      </c>
      <c r="E1531" s="104" t="s">
        <v>341</v>
      </c>
      <c r="F1531" s="104" t="s">
        <v>342</v>
      </c>
      <c r="G1531" s="104">
        <v>1</v>
      </c>
      <c r="H1531" s="105" t="str">
        <f>IF($B1531&gt;"''",IF(ISNA(VLOOKUP($B1531,MeetResults!$D:$F,3,0)),"",VLOOKUP($B1531,MeetResults!$D:$F,3,0))&amp;IF(ISNA(VLOOKUP($B1531,MeetResults!$P:$R,3,0)),"",VLOOKUP($B1531,MeetResults!$P:$R,3,0)),"")</f>
        <v>28.65</v>
      </c>
      <c r="I1531" s="108">
        <f t="shared" si="0"/>
        <v>28.65</v>
      </c>
    </row>
    <row r="1532" spans="1:9" ht="14">
      <c r="A1532" s="103" t="s">
        <v>267</v>
      </c>
      <c r="B1532" s="107" t="s">
        <v>1937</v>
      </c>
      <c r="C1532" s="103">
        <v>11</v>
      </c>
      <c r="D1532" s="103" t="s">
        <v>625</v>
      </c>
      <c r="E1532" s="104" t="s">
        <v>341</v>
      </c>
      <c r="F1532" s="104" t="s">
        <v>342</v>
      </c>
      <c r="G1532" s="104">
        <v>1</v>
      </c>
      <c r="H1532" s="105" t="str">
        <f>IF($B1532&gt;"''",IF(ISNA(VLOOKUP($B1532,MeetResults!$D:$F,3,0)),"",VLOOKUP($B1532,MeetResults!$D:$F,3,0))&amp;IF(ISNA(VLOOKUP($B1532,MeetResults!$P:$R,3,0)),"",VLOOKUP($B1532,MeetResults!$P:$R,3,0)),"")</f>
        <v/>
      </c>
      <c r="I1532" s="108" t="str">
        <f t="shared" si="0"/>
        <v/>
      </c>
    </row>
    <row r="1533" spans="1:9" ht="14">
      <c r="A1533" s="103" t="s">
        <v>267</v>
      </c>
      <c r="B1533" s="107" t="s">
        <v>581</v>
      </c>
      <c r="C1533" s="103">
        <v>12</v>
      </c>
      <c r="D1533" s="103" t="s">
        <v>625</v>
      </c>
      <c r="E1533" s="104" t="s">
        <v>341</v>
      </c>
      <c r="F1533" s="104" t="s">
        <v>342</v>
      </c>
      <c r="G1533" s="104">
        <v>1</v>
      </c>
      <c r="H1533" s="105" t="str">
        <f>IF($B1533&gt;"''",IF(ISNA(VLOOKUP($B1533,MeetResults!$D:$F,3,0)),"",VLOOKUP($B1533,MeetResults!$D:$F,3,0))&amp;IF(ISNA(VLOOKUP($B1533,MeetResults!$P:$R,3,0)),"",VLOOKUP($B1533,MeetResults!$P:$R,3,0)),"")</f>
        <v>47.15</v>
      </c>
      <c r="I1533" s="108">
        <f t="shared" si="0"/>
        <v>47.15</v>
      </c>
    </row>
    <row r="1534" spans="1:9" ht="14">
      <c r="A1534" s="103" t="s">
        <v>267</v>
      </c>
      <c r="B1534" s="107" t="s">
        <v>1938</v>
      </c>
      <c r="C1534" s="103">
        <v>12</v>
      </c>
      <c r="D1534" s="103" t="s">
        <v>630</v>
      </c>
      <c r="E1534" s="104" t="s">
        <v>341</v>
      </c>
      <c r="F1534" s="104" t="s">
        <v>342</v>
      </c>
      <c r="G1534" s="104">
        <v>1</v>
      </c>
      <c r="H1534" s="105" t="str">
        <f>IF($B1534&gt;"''",IF(ISNA(VLOOKUP($B1534,MeetResults!$D:$F,3,0)),"",VLOOKUP($B1534,MeetResults!$D:$F,3,0))&amp;IF(ISNA(VLOOKUP($B1534,MeetResults!$P:$R,3,0)),"",VLOOKUP($B1534,MeetResults!$P:$R,3,0)),"")</f>
        <v/>
      </c>
      <c r="I1534" s="108" t="str">
        <f t="shared" si="0"/>
        <v/>
      </c>
    </row>
    <row r="1535" spans="1:9" ht="14">
      <c r="A1535" s="103" t="s">
        <v>267</v>
      </c>
      <c r="B1535" s="107" t="s">
        <v>1939</v>
      </c>
      <c r="C1535" s="103">
        <v>11</v>
      </c>
      <c r="D1535" s="103" t="s">
        <v>630</v>
      </c>
      <c r="E1535" s="104" t="s">
        <v>341</v>
      </c>
      <c r="F1535" s="104" t="s">
        <v>342</v>
      </c>
      <c r="G1535" s="104">
        <v>1</v>
      </c>
      <c r="H1535" s="105" t="str">
        <f>IF($B1535&gt;"''",IF(ISNA(VLOOKUP($B1535,MeetResults!$D:$F,3,0)),"",VLOOKUP($B1535,MeetResults!$D:$F,3,0))&amp;IF(ISNA(VLOOKUP($B1535,MeetResults!$P:$R,3,0)),"",VLOOKUP($B1535,MeetResults!$P:$R,3,0)),"")</f>
        <v/>
      </c>
      <c r="I1535" s="105" t="str">
        <f t="shared" si="0"/>
        <v/>
      </c>
    </row>
    <row r="1536" spans="1:9" ht="14">
      <c r="A1536" s="103" t="s">
        <v>267</v>
      </c>
      <c r="B1536" s="107" t="s">
        <v>1940</v>
      </c>
      <c r="C1536" s="103">
        <v>11</v>
      </c>
      <c r="D1536" s="103" t="s">
        <v>630</v>
      </c>
      <c r="E1536" s="104" t="s">
        <v>341</v>
      </c>
      <c r="F1536" s="104" t="s">
        <v>342</v>
      </c>
      <c r="G1536" s="104">
        <v>1</v>
      </c>
      <c r="H1536" s="105" t="str">
        <f>IF($B1536&gt;"''",IF(ISNA(VLOOKUP($B1536,MeetResults!$D:$F,3,0)),"",VLOOKUP($B1536,MeetResults!$D:$F,3,0))&amp;IF(ISNA(VLOOKUP($B1536,MeetResults!$P:$R,3,0)),"",VLOOKUP($B1536,MeetResults!$P:$R,3,0)),"")</f>
        <v/>
      </c>
      <c r="I1536" s="106" t="str">
        <f t="shared" si="0"/>
        <v/>
      </c>
    </row>
    <row r="1537" spans="1:9" ht="14">
      <c r="A1537" s="103" t="s">
        <v>267</v>
      </c>
      <c r="B1537" s="107" t="s">
        <v>1941</v>
      </c>
      <c r="C1537" s="103">
        <v>12</v>
      </c>
      <c r="D1537" s="103" t="s">
        <v>630</v>
      </c>
      <c r="E1537" s="104" t="s">
        <v>341</v>
      </c>
      <c r="F1537" s="104" t="s">
        <v>342</v>
      </c>
      <c r="G1537" s="104">
        <v>1</v>
      </c>
      <c r="H1537" s="105" t="str">
        <f>IF($B1537&gt;"''",IF(ISNA(VLOOKUP($B1537,MeetResults!$D:$F,3,0)),"",VLOOKUP($B1537,MeetResults!$D:$F,3,0))&amp;IF(ISNA(VLOOKUP($B1537,MeetResults!$P:$R,3,0)),"",VLOOKUP($B1537,MeetResults!$P:$R,3,0)),"")</f>
        <v/>
      </c>
      <c r="I1537" s="105" t="str">
        <f t="shared" si="0"/>
        <v/>
      </c>
    </row>
    <row r="1538" spans="1:9" ht="14">
      <c r="A1538" s="103" t="s">
        <v>267</v>
      </c>
      <c r="B1538" s="107" t="s">
        <v>1942</v>
      </c>
      <c r="C1538" s="103">
        <v>11</v>
      </c>
      <c r="D1538" s="103" t="s">
        <v>630</v>
      </c>
      <c r="E1538" s="104" t="s">
        <v>341</v>
      </c>
      <c r="F1538" s="104" t="s">
        <v>342</v>
      </c>
      <c r="G1538" s="104">
        <v>1</v>
      </c>
      <c r="H1538" s="105" t="str">
        <f>IF($B1538&gt;"''",IF(ISNA(VLOOKUP($B1538,MeetResults!$D:$F,3,0)),"",VLOOKUP($B1538,MeetResults!$D:$F,3,0))&amp;IF(ISNA(VLOOKUP($B1538,MeetResults!$P:$R,3,0)),"",VLOOKUP($B1538,MeetResults!$P:$R,3,0)),"")</f>
        <v/>
      </c>
      <c r="I1538" s="106" t="str">
        <f t="shared" si="0"/>
        <v/>
      </c>
    </row>
    <row r="1539" spans="1:9" ht="14">
      <c r="A1539" s="103" t="s">
        <v>267</v>
      </c>
      <c r="B1539" s="107" t="s">
        <v>1943</v>
      </c>
      <c r="C1539" s="103">
        <v>11</v>
      </c>
      <c r="D1539" s="103" t="s">
        <v>630</v>
      </c>
      <c r="E1539" s="104" t="s">
        <v>341</v>
      </c>
      <c r="F1539" s="104" t="s">
        <v>342</v>
      </c>
      <c r="G1539" s="104">
        <v>1</v>
      </c>
      <c r="H1539" s="105" t="str">
        <f>IF($B1539&gt;"''",IF(ISNA(VLOOKUP($B1539,MeetResults!$D:$F,3,0)),"",VLOOKUP($B1539,MeetResults!$D:$F,3,0))&amp;IF(ISNA(VLOOKUP($B1539,MeetResults!$P:$R,3,0)),"",VLOOKUP($B1539,MeetResults!$P:$R,3,0)),"")</f>
        <v/>
      </c>
      <c r="I1539" s="108" t="str">
        <f t="shared" si="0"/>
        <v/>
      </c>
    </row>
    <row r="1540" spans="1:9" ht="14">
      <c r="A1540" s="103" t="s">
        <v>267</v>
      </c>
      <c r="B1540" s="107" t="s">
        <v>1944</v>
      </c>
      <c r="C1540" s="103">
        <v>17</v>
      </c>
      <c r="D1540" s="103" t="s">
        <v>625</v>
      </c>
      <c r="E1540" s="104" t="s">
        <v>252</v>
      </c>
      <c r="F1540" s="104" t="s">
        <v>252</v>
      </c>
      <c r="G1540" s="104">
        <v>1</v>
      </c>
      <c r="H1540" s="105" t="str">
        <f>IF($B1540&gt;"''",IF(ISNA(VLOOKUP($B1540,MeetResults!$D:$F,3,0)),"",VLOOKUP($B1540,MeetResults!$D:$F,3,0))&amp;IF(ISNA(VLOOKUP($B1540,MeetResults!$P:$R,3,0)),"",VLOOKUP($B1540,MeetResults!$P:$R,3,0)),"")</f>
        <v/>
      </c>
      <c r="I1540" s="105" t="str">
        <f t="shared" si="0"/>
        <v/>
      </c>
    </row>
    <row r="1541" spans="1:9" ht="14">
      <c r="A1541" s="103" t="s">
        <v>267</v>
      </c>
      <c r="B1541" s="107" t="s">
        <v>1945</v>
      </c>
      <c r="C1541" s="103">
        <v>15</v>
      </c>
      <c r="D1541" s="103" t="s">
        <v>625</v>
      </c>
      <c r="E1541" s="104" t="s">
        <v>252</v>
      </c>
      <c r="F1541" s="104" t="s">
        <v>252</v>
      </c>
      <c r="G1541" s="104">
        <v>1</v>
      </c>
      <c r="H1541" s="105" t="str">
        <f>IF($B1541&gt;"''",IF(ISNA(VLOOKUP($B1541,MeetResults!$D:$F,3,0)),"",VLOOKUP($B1541,MeetResults!$D:$F,3,0))&amp;IF(ISNA(VLOOKUP($B1541,MeetResults!$P:$R,3,0)),"",VLOOKUP($B1541,MeetResults!$P:$R,3,0)),"")</f>
        <v/>
      </c>
      <c r="I1541" s="108" t="str">
        <f t="shared" si="0"/>
        <v/>
      </c>
    </row>
    <row r="1542" spans="1:9" ht="14">
      <c r="A1542" s="103" t="s">
        <v>267</v>
      </c>
      <c r="B1542" s="107" t="s">
        <v>1946</v>
      </c>
      <c r="C1542" s="103">
        <v>16</v>
      </c>
      <c r="D1542" s="103" t="s">
        <v>625</v>
      </c>
      <c r="E1542" s="104" t="s">
        <v>252</v>
      </c>
      <c r="F1542" s="104" t="s">
        <v>252</v>
      </c>
      <c r="G1542" s="104">
        <v>1</v>
      </c>
      <c r="H1542" s="105" t="str">
        <f>IF($B1542&gt;"''",IF(ISNA(VLOOKUP($B1542,MeetResults!$D:$F,3,0)),"",VLOOKUP($B1542,MeetResults!$D:$F,3,0))&amp;IF(ISNA(VLOOKUP($B1542,MeetResults!$P:$R,3,0)),"",VLOOKUP($B1542,MeetResults!$P:$R,3,0)),"")</f>
        <v/>
      </c>
      <c r="I1542" s="108" t="str">
        <f t="shared" si="0"/>
        <v/>
      </c>
    </row>
    <row r="1543" spans="1:9" ht="14">
      <c r="A1543" s="103" t="s">
        <v>267</v>
      </c>
      <c r="B1543" s="107" t="s">
        <v>1947</v>
      </c>
      <c r="C1543" s="103">
        <v>17</v>
      </c>
      <c r="D1543" s="103" t="s">
        <v>630</v>
      </c>
      <c r="E1543" s="104" t="s">
        <v>252</v>
      </c>
      <c r="F1543" s="104" t="s">
        <v>252</v>
      </c>
      <c r="G1543" s="104">
        <v>1</v>
      </c>
      <c r="H1543" s="105" t="str">
        <f>IF($B1543&gt;"''",IF(ISNA(VLOOKUP($B1543,MeetResults!$D:$F,3,0)),"",VLOOKUP($B1543,MeetResults!$D:$F,3,0))&amp;IF(ISNA(VLOOKUP($B1543,MeetResults!$P:$R,3,0)),"",VLOOKUP($B1543,MeetResults!$P:$R,3,0)),"")</f>
        <v/>
      </c>
      <c r="I1543" s="106" t="str">
        <f t="shared" si="0"/>
        <v/>
      </c>
    </row>
    <row r="1544" spans="1:9" ht="14">
      <c r="A1544" s="103" t="s">
        <v>267</v>
      </c>
      <c r="B1544" s="107" t="s">
        <v>1948</v>
      </c>
      <c r="C1544" s="103">
        <v>15</v>
      </c>
      <c r="D1544" s="103" t="s">
        <v>630</v>
      </c>
      <c r="E1544" s="104" t="s">
        <v>252</v>
      </c>
      <c r="F1544" s="104" t="s">
        <v>252</v>
      </c>
      <c r="G1544" s="104">
        <v>1</v>
      </c>
      <c r="H1544" s="105" t="str">
        <f>IF($B1544&gt;"''",IF(ISNA(VLOOKUP($B1544,MeetResults!$D:$F,3,0)),"",VLOOKUP($B1544,MeetResults!$D:$F,3,0))&amp;IF(ISNA(VLOOKUP($B1544,MeetResults!$P:$R,3,0)),"",VLOOKUP($B1544,MeetResults!$P:$R,3,0)),"")</f>
        <v/>
      </c>
      <c r="I1544" s="108" t="str">
        <f t="shared" si="0"/>
        <v/>
      </c>
    </row>
    <row r="1545" spans="1:9" ht="14">
      <c r="A1545" s="103" t="s">
        <v>267</v>
      </c>
      <c r="B1545" s="107" t="s">
        <v>1949</v>
      </c>
      <c r="C1545" s="103">
        <v>18</v>
      </c>
      <c r="D1545" s="103" t="s">
        <v>630</v>
      </c>
      <c r="E1545" s="104" t="s">
        <v>252</v>
      </c>
      <c r="F1545" s="104" t="s">
        <v>252</v>
      </c>
      <c r="G1545" s="104">
        <v>1</v>
      </c>
      <c r="H1545" s="105" t="str">
        <f>IF($B1545&gt;"''",IF(ISNA(VLOOKUP($B1545,MeetResults!$D:$F,3,0)),"",VLOOKUP($B1545,MeetResults!$D:$F,3,0))&amp;IF(ISNA(VLOOKUP($B1545,MeetResults!$P:$R,3,0)),"",VLOOKUP($B1545,MeetResults!$P:$R,3,0)),"")</f>
        <v/>
      </c>
      <c r="I1545" s="106" t="str">
        <f t="shared" si="0"/>
        <v/>
      </c>
    </row>
    <row r="1546" spans="1:9" ht="14">
      <c r="A1546" s="103" t="s">
        <v>267</v>
      </c>
      <c r="B1546" s="107" t="s">
        <v>1950</v>
      </c>
      <c r="C1546" s="103">
        <v>15</v>
      </c>
      <c r="D1546" s="103" t="s">
        <v>630</v>
      </c>
      <c r="E1546" s="104" t="s">
        <v>252</v>
      </c>
      <c r="F1546" s="104" t="s">
        <v>252</v>
      </c>
      <c r="G1546" s="104">
        <v>1</v>
      </c>
      <c r="H1546" s="105" t="str">
        <f>IF($B1546&gt;"''",IF(ISNA(VLOOKUP($B1546,MeetResults!$D:$F,3,0)),"",VLOOKUP($B1546,MeetResults!$D:$F,3,0))&amp;IF(ISNA(VLOOKUP($B1546,MeetResults!$P:$R,3,0)),"",VLOOKUP($B1546,MeetResults!$P:$R,3,0)),"")</f>
        <v/>
      </c>
      <c r="I1546" s="105" t="str">
        <f t="shared" si="0"/>
        <v/>
      </c>
    </row>
    <row r="1547" spans="1:9" ht="14">
      <c r="A1547" s="103" t="s">
        <v>270</v>
      </c>
      <c r="B1547" s="107" t="s">
        <v>1951</v>
      </c>
      <c r="C1547" s="103">
        <v>8</v>
      </c>
      <c r="D1547" s="103" t="s">
        <v>625</v>
      </c>
      <c r="E1547" s="104" t="s">
        <v>174</v>
      </c>
      <c r="F1547" s="104" t="s">
        <v>341</v>
      </c>
      <c r="G1547" s="104">
        <v>6</v>
      </c>
      <c r="H1547" s="105" t="str">
        <f>IF($B1547&gt;"''",IF(ISNA(VLOOKUP($B1547,MeetResults!$D:$F,3,0)),"",VLOOKUP($B1547,MeetResults!$D:$F,3,0))&amp;IF(ISNA(VLOOKUP($B1547,MeetResults!$P:$R,3,0)),"",VLOOKUP($B1547,MeetResults!$P:$R,3,0)),"")</f>
        <v/>
      </c>
      <c r="I1547" s="108" t="str">
        <f t="shared" si="0"/>
        <v/>
      </c>
    </row>
    <row r="1548" spans="1:9" ht="14">
      <c r="A1548" s="103" t="s">
        <v>270</v>
      </c>
      <c r="B1548" s="107" t="s">
        <v>1952</v>
      </c>
      <c r="C1548" s="103">
        <v>10</v>
      </c>
      <c r="D1548" s="103" t="s">
        <v>625</v>
      </c>
      <c r="E1548" s="104" t="s">
        <v>174</v>
      </c>
      <c r="F1548" s="104" t="s">
        <v>341</v>
      </c>
      <c r="G1548" s="104">
        <v>6</v>
      </c>
      <c r="H1548" s="105" t="str">
        <f>IF($B1548&gt;"''",IF(ISNA(VLOOKUP($B1548,MeetResults!$D:$F,3,0)),"",VLOOKUP($B1548,MeetResults!$D:$F,3,0))&amp;IF(ISNA(VLOOKUP($B1548,MeetResults!$P:$R,3,0)),"",VLOOKUP($B1548,MeetResults!$P:$R,3,0)),"")</f>
        <v/>
      </c>
      <c r="I1548" s="105" t="str">
        <f t="shared" si="0"/>
        <v/>
      </c>
    </row>
    <row r="1549" spans="1:9" ht="14">
      <c r="A1549" s="103" t="s">
        <v>270</v>
      </c>
      <c r="B1549" s="107" t="s">
        <v>1953</v>
      </c>
      <c r="C1549" s="103">
        <v>9</v>
      </c>
      <c r="D1549" s="103" t="s">
        <v>625</v>
      </c>
      <c r="E1549" s="104" t="s">
        <v>174</v>
      </c>
      <c r="F1549" s="104" t="s">
        <v>341</v>
      </c>
      <c r="G1549" s="104">
        <v>6</v>
      </c>
      <c r="H1549" s="105" t="str">
        <f>IF($B1549&gt;"''",IF(ISNA(VLOOKUP($B1549,MeetResults!$D:$F,3,0)),"",VLOOKUP($B1549,MeetResults!$D:$F,3,0))&amp;IF(ISNA(VLOOKUP($B1549,MeetResults!$P:$R,3,0)),"",VLOOKUP($B1549,MeetResults!$P:$R,3,0)),"")</f>
        <v/>
      </c>
      <c r="I1549" s="108" t="str">
        <f t="shared" si="0"/>
        <v/>
      </c>
    </row>
    <row r="1550" spans="1:9" ht="14">
      <c r="A1550" s="103" t="s">
        <v>270</v>
      </c>
      <c r="B1550" s="107" t="s">
        <v>1954</v>
      </c>
      <c r="C1550" s="103">
        <v>9</v>
      </c>
      <c r="D1550" s="103" t="s">
        <v>625</v>
      </c>
      <c r="E1550" s="104" t="s">
        <v>174</v>
      </c>
      <c r="F1550" s="104" t="s">
        <v>341</v>
      </c>
      <c r="G1550" s="104">
        <v>6</v>
      </c>
      <c r="H1550" s="105" t="str">
        <f>IF($B1550&gt;"''",IF(ISNA(VLOOKUP($B1550,MeetResults!$D:$F,3,0)),"",VLOOKUP($B1550,MeetResults!$D:$F,3,0))&amp;IF(ISNA(VLOOKUP($B1550,MeetResults!$P:$R,3,0)),"",VLOOKUP($B1550,MeetResults!$P:$R,3,0)),"")</f>
        <v/>
      </c>
      <c r="I1550" s="105" t="str">
        <f t="shared" si="0"/>
        <v/>
      </c>
    </row>
    <row r="1551" spans="1:9" ht="14">
      <c r="A1551" s="103" t="s">
        <v>270</v>
      </c>
      <c r="B1551" s="107" t="s">
        <v>1955</v>
      </c>
      <c r="C1551" s="103">
        <v>10</v>
      </c>
      <c r="D1551" s="103" t="s">
        <v>625</v>
      </c>
      <c r="E1551" s="104" t="s">
        <v>174</v>
      </c>
      <c r="F1551" s="104" t="s">
        <v>341</v>
      </c>
      <c r="G1551" s="104">
        <v>6</v>
      </c>
      <c r="H1551" s="105" t="str">
        <f>IF($B1551&gt;"''",IF(ISNA(VLOOKUP($B1551,MeetResults!$D:$F,3,0)),"",VLOOKUP($B1551,MeetResults!$D:$F,3,0))&amp;IF(ISNA(VLOOKUP($B1551,MeetResults!$P:$R,3,0)),"",VLOOKUP($B1551,MeetResults!$P:$R,3,0)),"")</f>
        <v/>
      </c>
      <c r="I1551" s="108" t="str">
        <f t="shared" si="0"/>
        <v/>
      </c>
    </row>
    <row r="1552" spans="1:9" ht="14">
      <c r="A1552" s="103" t="s">
        <v>270</v>
      </c>
      <c r="B1552" s="107" t="s">
        <v>1956</v>
      </c>
      <c r="C1552" s="103">
        <v>10</v>
      </c>
      <c r="D1552" s="103" t="s">
        <v>625</v>
      </c>
      <c r="E1552" s="104" t="s">
        <v>174</v>
      </c>
      <c r="F1552" s="104" t="s">
        <v>341</v>
      </c>
      <c r="G1552" s="104">
        <v>6</v>
      </c>
      <c r="H1552" s="105" t="str">
        <f>IF($B1552&gt;"''",IF(ISNA(VLOOKUP($B1552,MeetResults!$D:$F,3,0)),"",VLOOKUP($B1552,MeetResults!$D:$F,3,0))&amp;IF(ISNA(VLOOKUP($B1552,MeetResults!$P:$R,3,0)),"",VLOOKUP($B1552,MeetResults!$P:$R,3,0)),"")</f>
        <v/>
      </c>
      <c r="I1552" s="105" t="str">
        <f t="shared" si="0"/>
        <v/>
      </c>
    </row>
    <row r="1553" spans="1:9" ht="14">
      <c r="A1553" s="103" t="s">
        <v>270</v>
      </c>
      <c r="B1553" s="107" t="s">
        <v>1957</v>
      </c>
      <c r="C1553" s="103">
        <v>9</v>
      </c>
      <c r="D1553" s="103" t="s">
        <v>625</v>
      </c>
      <c r="E1553" s="104" t="s">
        <v>174</v>
      </c>
      <c r="F1553" s="104" t="s">
        <v>341</v>
      </c>
      <c r="G1553" s="104">
        <v>6</v>
      </c>
      <c r="H1553" s="105" t="str">
        <f>IF($B1553&gt;"''",IF(ISNA(VLOOKUP($B1553,MeetResults!$D:$F,3,0)),"",VLOOKUP($B1553,MeetResults!$D:$F,3,0))&amp;IF(ISNA(VLOOKUP($B1553,MeetResults!$P:$R,3,0)),"",VLOOKUP($B1553,MeetResults!$P:$R,3,0)),"")</f>
        <v/>
      </c>
      <c r="I1553" s="105" t="str">
        <f t="shared" si="0"/>
        <v/>
      </c>
    </row>
    <row r="1554" spans="1:9" ht="14">
      <c r="A1554" s="103" t="s">
        <v>270</v>
      </c>
      <c r="B1554" s="107" t="s">
        <v>1958</v>
      </c>
      <c r="C1554" s="103">
        <v>9</v>
      </c>
      <c r="D1554" s="103" t="s">
        <v>625</v>
      </c>
      <c r="E1554" s="104" t="s">
        <v>174</v>
      </c>
      <c r="F1554" s="104" t="s">
        <v>341</v>
      </c>
      <c r="G1554" s="104">
        <v>6</v>
      </c>
      <c r="H1554" s="105" t="str">
        <f>IF($B1554&gt;"''",IF(ISNA(VLOOKUP($B1554,MeetResults!$D:$F,3,0)),"",VLOOKUP($B1554,MeetResults!$D:$F,3,0))&amp;IF(ISNA(VLOOKUP($B1554,MeetResults!$P:$R,3,0)),"",VLOOKUP($B1554,MeetResults!$P:$R,3,0)),"")</f>
        <v/>
      </c>
      <c r="I1554" s="105" t="str">
        <f t="shared" si="0"/>
        <v/>
      </c>
    </row>
    <row r="1555" spans="1:9" ht="14">
      <c r="A1555" s="103" t="s">
        <v>270</v>
      </c>
      <c r="B1555" s="107" t="s">
        <v>1959</v>
      </c>
      <c r="C1555" s="103">
        <v>9</v>
      </c>
      <c r="D1555" s="103" t="s">
        <v>625</v>
      </c>
      <c r="E1555" s="104" t="s">
        <v>174</v>
      </c>
      <c r="F1555" s="104" t="s">
        <v>341</v>
      </c>
      <c r="G1555" s="104">
        <v>6</v>
      </c>
      <c r="H1555" s="105" t="str">
        <f>IF($B1555&gt;"''",IF(ISNA(VLOOKUP($B1555,MeetResults!$D:$F,3,0)),"",VLOOKUP($B1555,MeetResults!$D:$F,3,0))&amp;IF(ISNA(VLOOKUP($B1555,MeetResults!$P:$R,3,0)),"",VLOOKUP($B1555,MeetResults!$P:$R,3,0)),"")</f>
        <v/>
      </c>
      <c r="I1555" s="106" t="str">
        <f t="shared" si="0"/>
        <v/>
      </c>
    </row>
    <row r="1556" spans="1:9" ht="14">
      <c r="A1556" s="103" t="s">
        <v>270</v>
      </c>
      <c r="B1556" s="107" t="s">
        <v>1960</v>
      </c>
      <c r="C1556" s="103">
        <v>7</v>
      </c>
      <c r="D1556" s="103" t="s">
        <v>625</v>
      </c>
      <c r="E1556" s="104" t="s">
        <v>174</v>
      </c>
      <c r="F1556" s="104" t="s">
        <v>341</v>
      </c>
      <c r="G1556" s="104">
        <v>6</v>
      </c>
      <c r="H1556" s="105" t="str">
        <f>IF($B1556&gt;"''",IF(ISNA(VLOOKUP($B1556,MeetResults!$D:$F,3,0)),"",VLOOKUP($B1556,MeetResults!$D:$F,3,0))&amp;IF(ISNA(VLOOKUP($B1556,MeetResults!$P:$R,3,0)),"",VLOOKUP($B1556,MeetResults!$P:$R,3,0)),"")</f>
        <v/>
      </c>
      <c r="I1556" s="105" t="str">
        <f t="shared" si="0"/>
        <v/>
      </c>
    </row>
    <row r="1557" spans="1:9" ht="14">
      <c r="A1557" s="103" t="s">
        <v>270</v>
      </c>
      <c r="B1557" s="107" t="s">
        <v>1961</v>
      </c>
      <c r="C1557" s="103">
        <v>8</v>
      </c>
      <c r="D1557" s="103" t="s">
        <v>630</v>
      </c>
      <c r="E1557" s="104" t="s">
        <v>174</v>
      </c>
      <c r="F1557" s="104" t="s">
        <v>341</v>
      </c>
      <c r="G1557" s="104">
        <v>6</v>
      </c>
      <c r="H1557" s="105" t="str">
        <f>IF($B1557&gt;"''",IF(ISNA(VLOOKUP($B1557,MeetResults!$D:$F,3,0)),"",VLOOKUP($B1557,MeetResults!$D:$F,3,0))&amp;IF(ISNA(VLOOKUP($B1557,MeetResults!$P:$R,3,0)),"",VLOOKUP($B1557,MeetResults!$P:$R,3,0)),"")</f>
        <v/>
      </c>
      <c r="I1557" s="108" t="str">
        <f t="shared" si="0"/>
        <v/>
      </c>
    </row>
    <row r="1558" spans="1:9" ht="14">
      <c r="A1558" s="103" t="s">
        <v>270</v>
      </c>
      <c r="B1558" s="107" t="s">
        <v>1962</v>
      </c>
      <c r="C1558" s="103">
        <v>10</v>
      </c>
      <c r="D1558" s="103" t="s">
        <v>630</v>
      </c>
      <c r="E1558" s="104" t="s">
        <v>174</v>
      </c>
      <c r="F1558" s="104" t="s">
        <v>341</v>
      </c>
      <c r="G1558" s="104">
        <v>6</v>
      </c>
      <c r="H1558" s="105" t="str">
        <f>IF($B1558&gt;"''",IF(ISNA(VLOOKUP($B1558,MeetResults!$D:$F,3,0)),"",VLOOKUP($B1558,MeetResults!$D:$F,3,0))&amp;IF(ISNA(VLOOKUP($B1558,MeetResults!$P:$R,3,0)),"",VLOOKUP($B1558,MeetResults!$P:$R,3,0)),"")</f>
        <v/>
      </c>
      <c r="I1558" s="105" t="str">
        <f t="shared" si="0"/>
        <v/>
      </c>
    </row>
    <row r="1559" spans="1:9" ht="14">
      <c r="A1559" s="103" t="s">
        <v>270</v>
      </c>
      <c r="B1559" s="107" t="s">
        <v>1963</v>
      </c>
      <c r="C1559" s="103">
        <v>9</v>
      </c>
      <c r="D1559" s="103" t="s">
        <v>630</v>
      </c>
      <c r="E1559" s="104" t="s">
        <v>174</v>
      </c>
      <c r="F1559" s="104" t="s">
        <v>341</v>
      </c>
      <c r="G1559" s="104">
        <v>6</v>
      </c>
      <c r="H1559" s="105" t="str">
        <f>IF($B1559&gt;"''",IF(ISNA(VLOOKUP($B1559,MeetResults!$D:$F,3,0)),"",VLOOKUP($B1559,MeetResults!$D:$F,3,0))&amp;IF(ISNA(VLOOKUP($B1559,MeetResults!$P:$R,3,0)),"",VLOOKUP($B1559,MeetResults!$P:$R,3,0)),"")</f>
        <v/>
      </c>
      <c r="I1559" s="105" t="str">
        <f t="shared" si="0"/>
        <v/>
      </c>
    </row>
    <row r="1560" spans="1:9" ht="14">
      <c r="A1560" s="103" t="s">
        <v>270</v>
      </c>
      <c r="B1560" s="107" t="s">
        <v>1964</v>
      </c>
      <c r="C1560" s="103">
        <v>7</v>
      </c>
      <c r="D1560" s="103" t="s">
        <v>630</v>
      </c>
      <c r="E1560" s="104" t="s">
        <v>174</v>
      </c>
      <c r="F1560" s="104" t="s">
        <v>341</v>
      </c>
      <c r="G1560" s="104">
        <v>6</v>
      </c>
      <c r="H1560" s="105" t="str">
        <f>IF($B1560&gt;"''",IF(ISNA(VLOOKUP($B1560,MeetResults!$D:$F,3,0)),"",VLOOKUP($B1560,MeetResults!$D:$F,3,0))&amp;IF(ISNA(VLOOKUP($B1560,MeetResults!$P:$R,3,0)),"",VLOOKUP($B1560,MeetResults!$P:$R,3,0)),"")</f>
        <v/>
      </c>
      <c r="I1560" s="108" t="str">
        <f t="shared" si="0"/>
        <v/>
      </c>
    </row>
    <row r="1561" spans="1:9" ht="14">
      <c r="A1561" s="103" t="s">
        <v>270</v>
      </c>
      <c r="B1561" s="107" t="s">
        <v>1965</v>
      </c>
      <c r="C1561" s="103">
        <v>8</v>
      </c>
      <c r="D1561" s="103" t="s">
        <v>630</v>
      </c>
      <c r="E1561" s="104" t="s">
        <v>174</v>
      </c>
      <c r="F1561" s="104" t="s">
        <v>341</v>
      </c>
      <c r="G1561" s="104">
        <v>6</v>
      </c>
      <c r="H1561" s="105" t="str">
        <f>IF($B1561&gt;"''",IF(ISNA(VLOOKUP($B1561,MeetResults!$D:$F,3,0)),"",VLOOKUP($B1561,MeetResults!$D:$F,3,0))&amp;IF(ISNA(VLOOKUP($B1561,MeetResults!$P:$R,3,0)),"",VLOOKUP($B1561,MeetResults!$P:$R,3,0)),"")</f>
        <v/>
      </c>
      <c r="I1561" s="105" t="str">
        <f t="shared" si="0"/>
        <v/>
      </c>
    </row>
    <row r="1562" spans="1:9" ht="14">
      <c r="A1562" s="103" t="s">
        <v>270</v>
      </c>
      <c r="B1562" s="107" t="s">
        <v>1966</v>
      </c>
      <c r="C1562" s="103">
        <v>8</v>
      </c>
      <c r="D1562" s="103" t="s">
        <v>630</v>
      </c>
      <c r="E1562" s="104" t="s">
        <v>174</v>
      </c>
      <c r="F1562" s="104" t="s">
        <v>341</v>
      </c>
      <c r="G1562" s="104">
        <v>6</v>
      </c>
      <c r="H1562" s="105" t="str">
        <f>IF($B1562&gt;"''",IF(ISNA(VLOOKUP($B1562,MeetResults!$D:$F,3,0)),"",VLOOKUP($B1562,MeetResults!$D:$F,3,0))&amp;IF(ISNA(VLOOKUP($B1562,MeetResults!$P:$R,3,0)),"",VLOOKUP($B1562,MeetResults!$P:$R,3,0)),"")</f>
        <v/>
      </c>
      <c r="I1562" s="105" t="str">
        <f t="shared" si="0"/>
        <v/>
      </c>
    </row>
    <row r="1563" spans="1:9" ht="14">
      <c r="A1563" s="103" t="s">
        <v>270</v>
      </c>
      <c r="B1563" s="107" t="s">
        <v>1967</v>
      </c>
      <c r="C1563" s="103">
        <v>7</v>
      </c>
      <c r="D1563" s="103" t="s">
        <v>630</v>
      </c>
      <c r="E1563" s="104" t="s">
        <v>174</v>
      </c>
      <c r="F1563" s="104" t="s">
        <v>341</v>
      </c>
      <c r="G1563" s="104">
        <v>6</v>
      </c>
      <c r="H1563" s="105" t="str">
        <f>IF($B1563&gt;"''",IF(ISNA(VLOOKUP($B1563,MeetResults!$D:$F,3,0)),"",VLOOKUP($B1563,MeetResults!$D:$F,3,0))&amp;IF(ISNA(VLOOKUP($B1563,MeetResults!$P:$R,3,0)),"",VLOOKUP($B1563,MeetResults!$P:$R,3,0)),"")</f>
        <v/>
      </c>
      <c r="I1563" s="105" t="str">
        <f t="shared" si="0"/>
        <v/>
      </c>
    </row>
    <row r="1564" spans="1:9" ht="14">
      <c r="A1564" s="103" t="s">
        <v>270</v>
      </c>
      <c r="B1564" s="107" t="s">
        <v>1968</v>
      </c>
      <c r="C1564" s="103">
        <v>5</v>
      </c>
      <c r="D1564" s="103" t="s">
        <v>630</v>
      </c>
      <c r="E1564" s="104" t="s">
        <v>174</v>
      </c>
      <c r="F1564" s="104" t="s">
        <v>341</v>
      </c>
      <c r="G1564" s="104">
        <v>6</v>
      </c>
      <c r="H1564" s="105" t="str">
        <f>IF($B1564&gt;"''",IF(ISNA(VLOOKUP($B1564,MeetResults!$D:$F,3,0)),"",VLOOKUP($B1564,MeetResults!$D:$F,3,0))&amp;IF(ISNA(VLOOKUP($B1564,MeetResults!$P:$R,3,0)),"",VLOOKUP($B1564,MeetResults!$P:$R,3,0)),"")</f>
        <v/>
      </c>
      <c r="I1564" s="105" t="str">
        <f t="shared" si="0"/>
        <v/>
      </c>
    </row>
    <row r="1565" spans="1:9" ht="14">
      <c r="A1565" s="103" t="s">
        <v>270</v>
      </c>
      <c r="B1565" s="107" t="s">
        <v>1969</v>
      </c>
      <c r="C1565" s="103">
        <v>9</v>
      </c>
      <c r="D1565" s="103" t="s">
        <v>630</v>
      </c>
      <c r="E1565" s="104" t="s">
        <v>174</v>
      </c>
      <c r="F1565" s="104" t="s">
        <v>341</v>
      </c>
      <c r="G1565" s="104">
        <v>6</v>
      </c>
      <c r="H1565" s="105" t="str">
        <f>IF($B1565&gt;"''",IF(ISNA(VLOOKUP($B1565,MeetResults!$D:$F,3,0)),"",VLOOKUP($B1565,MeetResults!$D:$F,3,0))&amp;IF(ISNA(VLOOKUP($B1565,MeetResults!$P:$R,3,0)),"",VLOOKUP($B1565,MeetResults!$P:$R,3,0)),"")</f>
        <v/>
      </c>
      <c r="I1565" s="105" t="str">
        <f t="shared" si="0"/>
        <v/>
      </c>
    </row>
    <row r="1566" spans="1:9" ht="14">
      <c r="A1566" s="103" t="s">
        <v>270</v>
      </c>
      <c r="B1566" s="107" t="s">
        <v>1970</v>
      </c>
      <c r="C1566" s="103">
        <v>8</v>
      </c>
      <c r="D1566" s="103" t="s">
        <v>630</v>
      </c>
      <c r="E1566" s="104" t="s">
        <v>174</v>
      </c>
      <c r="F1566" s="104" t="s">
        <v>341</v>
      </c>
      <c r="G1566" s="104">
        <v>6</v>
      </c>
      <c r="H1566" s="105" t="str">
        <f>IF($B1566&gt;"''",IF(ISNA(VLOOKUP($B1566,MeetResults!$D:$F,3,0)),"",VLOOKUP($B1566,MeetResults!$D:$F,3,0))&amp;IF(ISNA(VLOOKUP($B1566,MeetResults!$P:$R,3,0)),"",VLOOKUP($B1566,MeetResults!$P:$R,3,0)),"")</f>
        <v/>
      </c>
      <c r="I1566" s="105" t="str">
        <f t="shared" si="0"/>
        <v/>
      </c>
    </row>
    <row r="1567" spans="1:9" ht="14">
      <c r="A1567" s="103" t="s">
        <v>270</v>
      </c>
      <c r="B1567" s="107" t="s">
        <v>1971</v>
      </c>
      <c r="C1567" s="103">
        <v>9</v>
      </c>
      <c r="D1567" s="103" t="s">
        <v>630</v>
      </c>
      <c r="E1567" s="104" t="s">
        <v>174</v>
      </c>
      <c r="F1567" s="104" t="s">
        <v>341</v>
      </c>
      <c r="G1567" s="104">
        <v>6</v>
      </c>
      <c r="H1567" s="105" t="str">
        <f>IF($B1567&gt;"''",IF(ISNA(VLOOKUP($B1567,MeetResults!$D:$F,3,0)),"",VLOOKUP($B1567,MeetResults!$D:$F,3,0))&amp;IF(ISNA(VLOOKUP($B1567,MeetResults!$P:$R,3,0)),"",VLOOKUP($B1567,MeetResults!$P:$R,3,0)),"")</f>
        <v/>
      </c>
      <c r="I1567" s="106" t="str">
        <f t="shared" si="0"/>
        <v/>
      </c>
    </row>
    <row r="1568" spans="1:9" ht="14">
      <c r="A1568" s="103" t="s">
        <v>270</v>
      </c>
      <c r="B1568" s="107" t="s">
        <v>1972</v>
      </c>
      <c r="C1568" s="103">
        <v>9</v>
      </c>
      <c r="D1568" s="103" t="s">
        <v>630</v>
      </c>
      <c r="E1568" s="104" t="s">
        <v>174</v>
      </c>
      <c r="F1568" s="104" t="s">
        <v>341</v>
      </c>
      <c r="G1568" s="104">
        <v>6</v>
      </c>
      <c r="H1568" s="105" t="str">
        <f>IF($B1568&gt;"''",IF(ISNA(VLOOKUP($B1568,MeetResults!$D:$F,3,0)),"",VLOOKUP($B1568,MeetResults!$D:$F,3,0))&amp;IF(ISNA(VLOOKUP($B1568,MeetResults!$P:$R,3,0)),"",VLOOKUP($B1568,MeetResults!$P:$R,3,0)),"")</f>
        <v/>
      </c>
      <c r="I1568" s="108" t="str">
        <f t="shared" si="0"/>
        <v/>
      </c>
    </row>
    <row r="1569" spans="1:9" ht="14">
      <c r="A1569" s="103" t="s">
        <v>270</v>
      </c>
      <c r="B1569" s="107" t="s">
        <v>1973</v>
      </c>
      <c r="C1569" s="103">
        <v>7</v>
      </c>
      <c r="D1569" s="103" t="s">
        <v>630</v>
      </c>
      <c r="E1569" s="104" t="s">
        <v>174</v>
      </c>
      <c r="F1569" s="104" t="s">
        <v>341</v>
      </c>
      <c r="G1569" s="104">
        <v>6</v>
      </c>
      <c r="H1569" s="105" t="str">
        <f>IF($B1569&gt;"''",IF(ISNA(VLOOKUP($B1569,MeetResults!$D:$F,3,0)),"",VLOOKUP($B1569,MeetResults!$D:$F,3,0))&amp;IF(ISNA(VLOOKUP($B1569,MeetResults!$P:$R,3,0)),"",VLOOKUP($B1569,MeetResults!$P:$R,3,0)),"")</f>
        <v/>
      </c>
      <c r="I1569" s="105" t="str">
        <f t="shared" si="0"/>
        <v/>
      </c>
    </row>
    <row r="1570" spans="1:9" ht="14">
      <c r="A1570" s="103" t="s">
        <v>270</v>
      </c>
      <c r="B1570" s="107" t="s">
        <v>1974</v>
      </c>
      <c r="C1570" s="103">
        <v>9</v>
      </c>
      <c r="D1570" s="103" t="s">
        <v>630</v>
      </c>
      <c r="E1570" s="104" t="s">
        <v>174</v>
      </c>
      <c r="F1570" s="104" t="s">
        <v>341</v>
      </c>
      <c r="G1570" s="104">
        <v>6</v>
      </c>
      <c r="H1570" s="105" t="str">
        <f>IF($B1570&gt;"''",IF(ISNA(VLOOKUP($B1570,MeetResults!$D:$F,3,0)),"",VLOOKUP($B1570,MeetResults!$D:$F,3,0))&amp;IF(ISNA(VLOOKUP($B1570,MeetResults!$P:$R,3,0)),"",VLOOKUP($B1570,MeetResults!$P:$R,3,0)),"")</f>
        <v/>
      </c>
      <c r="I1570" s="106" t="str">
        <f t="shared" si="0"/>
        <v/>
      </c>
    </row>
    <row r="1571" spans="1:9" ht="14">
      <c r="A1571" s="103" t="s">
        <v>270</v>
      </c>
      <c r="B1571" s="107" t="s">
        <v>1975</v>
      </c>
      <c r="C1571" s="103">
        <v>9</v>
      </c>
      <c r="D1571" s="103" t="s">
        <v>630</v>
      </c>
      <c r="E1571" s="104" t="s">
        <v>174</v>
      </c>
      <c r="F1571" s="104" t="s">
        <v>341</v>
      </c>
      <c r="G1571" s="104">
        <v>6</v>
      </c>
      <c r="H1571" s="105" t="str">
        <f>IF($B1571&gt;"''",IF(ISNA(VLOOKUP($B1571,MeetResults!$D:$F,3,0)),"",VLOOKUP($B1571,MeetResults!$D:$F,3,0))&amp;IF(ISNA(VLOOKUP($B1571,MeetResults!$P:$R,3,0)),"",VLOOKUP($B1571,MeetResults!$P:$R,3,0)),"")</f>
        <v/>
      </c>
      <c r="I1571" s="105" t="str">
        <f t="shared" si="0"/>
        <v/>
      </c>
    </row>
    <row r="1572" spans="1:9" ht="14">
      <c r="A1572" s="103" t="s">
        <v>270</v>
      </c>
      <c r="B1572" s="107" t="s">
        <v>1976</v>
      </c>
      <c r="C1572" s="103">
        <v>9</v>
      </c>
      <c r="D1572" s="103" t="s">
        <v>630</v>
      </c>
      <c r="E1572" s="104" t="s">
        <v>174</v>
      </c>
      <c r="F1572" s="104" t="s">
        <v>341</v>
      </c>
      <c r="G1572" s="104">
        <v>6</v>
      </c>
      <c r="H1572" s="105" t="str">
        <f>IF($B1572&gt;"''",IF(ISNA(VLOOKUP($B1572,MeetResults!$D:$F,3,0)),"",VLOOKUP($B1572,MeetResults!$D:$F,3,0))&amp;IF(ISNA(VLOOKUP($B1572,MeetResults!$P:$R,3,0)),"",VLOOKUP($B1572,MeetResults!$P:$R,3,0)),"")</f>
        <v/>
      </c>
      <c r="I1572" s="106" t="str">
        <f t="shared" si="0"/>
        <v/>
      </c>
    </row>
    <row r="1573" spans="1:9" ht="14">
      <c r="A1573" s="103" t="s">
        <v>270</v>
      </c>
      <c r="B1573" s="107" t="s">
        <v>1977</v>
      </c>
      <c r="C1573" s="103">
        <v>9</v>
      </c>
      <c r="D1573" s="103" t="s">
        <v>630</v>
      </c>
      <c r="E1573" s="104" t="s">
        <v>174</v>
      </c>
      <c r="F1573" s="104" t="s">
        <v>341</v>
      </c>
      <c r="G1573" s="104">
        <v>6</v>
      </c>
      <c r="H1573" s="105" t="str">
        <f>IF($B1573&gt;"''",IF(ISNA(VLOOKUP($B1573,MeetResults!$D:$F,3,0)),"",VLOOKUP($B1573,MeetResults!$D:$F,3,0))&amp;IF(ISNA(VLOOKUP($B1573,MeetResults!$P:$R,3,0)),"",VLOOKUP($B1573,MeetResults!$P:$R,3,0)),"")</f>
        <v/>
      </c>
      <c r="I1573" s="108" t="str">
        <f t="shared" si="0"/>
        <v/>
      </c>
    </row>
    <row r="1574" spans="1:9" ht="14">
      <c r="A1574" s="103" t="s">
        <v>270</v>
      </c>
      <c r="B1574" s="107" t="s">
        <v>1978</v>
      </c>
      <c r="C1574" s="103">
        <v>10</v>
      </c>
      <c r="D1574" s="103" t="s">
        <v>630</v>
      </c>
      <c r="E1574" s="104" t="s">
        <v>174</v>
      </c>
      <c r="F1574" s="104" t="s">
        <v>341</v>
      </c>
      <c r="G1574" s="104">
        <v>6</v>
      </c>
      <c r="H1574" s="105" t="str">
        <f>IF($B1574&gt;"''",IF(ISNA(VLOOKUP($B1574,MeetResults!$D:$F,3,0)),"",VLOOKUP($B1574,MeetResults!$D:$F,3,0))&amp;IF(ISNA(VLOOKUP($B1574,MeetResults!$P:$R,3,0)),"",VLOOKUP($B1574,MeetResults!$P:$R,3,0)),"")</f>
        <v/>
      </c>
      <c r="I1574" s="105" t="str">
        <f t="shared" si="0"/>
        <v/>
      </c>
    </row>
    <row r="1575" spans="1:9" ht="14">
      <c r="A1575" s="103" t="s">
        <v>270</v>
      </c>
      <c r="B1575" s="107" t="s">
        <v>1979</v>
      </c>
      <c r="C1575" s="103">
        <v>10</v>
      </c>
      <c r="D1575" s="103" t="s">
        <v>630</v>
      </c>
      <c r="E1575" s="104" t="s">
        <v>174</v>
      </c>
      <c r="F1575" s="104" t="s">
        <v>341</v>
      </c>
      <c r="G1575" s="104">
        <v>6</v>
      </c>
      <c r="H1575" s="105" t="str">
        <f>IF($B1575&gt;"''",IF(ISNA(VLOOKUP($B1575,MeetResults!$D:$F,3,0)),"",VLOOKUP($B1575,MeetResults!$D:$F,3,0))&amp;IF(ISNA(VLOOKUP($B1575,MeetResults!$P:$R,3,0)),"",VLOOKUP($B1575,MeetResults!$P:$R,3,0)),"")</f>
        <v/>
      </c>
      <c r="I1575" s="106" t="str">
        <f t="shared" si="0"/>
        <v/>
      </c>
    </row>
    <row r="1576" spans="1:9" ht="14">
      <c r="A1576" s="103" t="s">
        <v>270</v>
      </c>
      <c r="B1576" s="107" t="s">
        <v>1980</v>
      </c>
      <c r="C1576" s="103">
        <v>13</v>
      </c>
      <c r="D1576" s="103" t="s">
        <v>625</v>
      </c>
      <c r="E1576" s="104" t="s">
        <v>342</v>
      </c>
      <c r="F1576" s="104" t="s">
        <v>252</v>
      </c>
      <c r="G1576" s="104">
        <v>6</v>
      </c>
      <c r="H1576" s="105" t="str">
        <f>IF($B1576&gt;"''",IF(ISNA(VLOOKUP($B1576,MeetResults!$D:$F,3,0)),"",VLOOKUP($B1576,MeetResults!$D:$F,3,0))&amp;IF(ISNA(VLOOKUP($B1576,MeetResults!$P:$R,3,0)),"",VLOOKUP($B1576,MeetResults!$P:$R,3,0)),"")</f>
        <v/>
      </c>
      <c r="I1576" s="105" t="str">
        <f t="shared" si="0"/>
        <v/>
      </c>
    </row>
    <row r="1577" spans="1:9" ht="14">
      <c r="A1577" s="103" t="s">
        <v>270</v>
      </c>
      <c r="B1577" s="107" t="s">
        <v>1981</v>
      </c>
      <c r="C1577" s="103">
        <v>14</v>
      </c>
      <c r="D1577" s="103" t="s">
        <v>625</v>
      </c>
      <c r="E1577" s="104" t="s">
        <v>342</v>
      </c>
      <c r="F1577" s="104" t="s">
        <v>252</v>
      </c>
      <c r="G1577" s="104">
        <v>6</v>
      </c>
      <c r="H1577" s="105" t="str">
        <f>IF($B1577&gt;"''",IF(ISNA(VLOOKUP($B1577,MeetResults!$D:$F,3,0)),"",VLOOKUP($B1577,MeetResults!$D:$F,3,0))&amp;IF(ISNA(VLOOKUP($B1577,MeetResults!$P:$R,3,0)),"",VLOOKUP($B1577,MeetResults!$P:$R,3,0)),"")</f>
        <v/>
      </c>
      <c r="I1577" s="108" t="str">
        <f t="shared" si="0"/>
        <v/>
      </c>
    </row>
    <row r="1578" spans="1:9" ht="14">
      <c r="A1578" s="103" t="s">
        <v>270</v>
      </c>
      <c r="B1578" s="107" t="s">
        <v>1982</v>
      </c>
      <c r="C1578" s="103">
        <v>14</v>
      </c>
      <c r="D1578" s="103" t="s">
        <v>625</v>
      </c>
      <c r="E1578" s="104" t="s">
        <v>342</v>
      </c>
      <c r="F1578" s="104" t="s">
        <v>252</v>
      </c>
      <c r="G1578" s="104">
        <v>6</v>
      </c>
      <c r="H1578" s="105" t="str">
        <f>IF($B1578&gt;"''",IF(ISNA(VLOOKUP($B1578,MeetResults!$D:$F,3,0)),"",VLOOKUP($B1578,MeetResults!$D:$F,3,0))&amp;IF(ISNA(VLOOKUP($B1578,MeetResults!$P:$R,3,0)),"",VLOOKUP($B1578,MeetResults!$P:$R,3,0)),"")</f>
        <v/>
      </c>
      <c r="I1578" s="105" t="str">
        <f t="shared" si="0"/>
        <v/>
      </c>
    </row>
    <row r="1579" spans="1:9" ht="14">
      <c r="A1579" s="103" t="s">
        <v>270</v>
      </c>
      <c r="B1579" s="107" t="s">
        <v>1983</v>
      </c>
      <c r="C1579" s="103">
        <v>14</v>
      </c>
      <c r="D1579" s="103" t="s">
        <v>625</v>
      </c>
      <c r="E1579" s="104" t="s">
        <v>342</v>
      </c>
      <c r="F1579" s="104" t="s">
        <v>252</v>
      </c>
      <c r="G1579" s="104">
        <v>6</v>
      </c>
      <c r="H1579" s="105" t="str">
        <f>IF($B1579&gt;"''",IF(ISNA(VLOOKUP($B1579,MeetResults!$D:$F,3,0)),"",VLOOKUP($B1579,MeetResults!$D:$F,3,0))&amp;IF(ISNA(VLOOKUP($B1579,MeetResults!$P:$R,3,0)),"",VLOOKUP($B1579,MeetResults!$P:$R,3,0)),"")</f>
        <v/>
      </c>
      <c r="I1579" s="105" t="str">
        <f t="shared" si="0"/>
        <v/>
      </c>
    </row>
    <row r="1580" spans="1:9" ht="14">
      <c r="A1580" s="103" t="s">
        <v>270</v>
      </c>
      <c r="B1580" s="107" t="s">
        <v>1984</v>
      </c>
      <c r="C1580" s="103">
        <v>14</v>
      </c>
      <c r="D1580" s="103" t="s">
        <v>625</v>
      </c>
      <c r="E1580" s="104" t="s">
        <v>342</v>
      </c>
      <c r="F1580" s="104" t="s">
        <v>252</v>
      </c>
      <c r="G1580" s="104">
        <v>6</v>
      </c>
      <c r="H1580" s="105" t="str">
        <f>IF($B1580&gt;"''",IF(ISNA(VLOOKUP($B1580,MeetResults!$D:$F,3,0)),"",VLOOKUP($B1580,MeetResults!$D:$F,3,0))&amp;IF(ISNA(VLOOKUP($B1580,MeetResults!$P:$R,3,0)),"",VLOOKUP($B1580,MeetResults!$P:$R,3,0)),"")</f>
        <v/>
      </c>
      <c r="I1580" s="108" t="str">
        <f t="shared" si="0"/>
        <v/>
      </c>
    </row>
    <row r="1581" spans="1:9" ht="14">
      <c r="A1581" s="103" t="s">
        <v>270</v>
      </c>
      <c r="B1581" s="107" t="s">
        <v>1985</v>
      </c>
      <c r="C1581" s="103">
        <v>13</v>
      </c>
      <c r="D1581" s="103" t="s">
        <v>630</v>
      </c>
      <c r="E1581" s="104" t="s">
        <v>342</v>
      </c>
      <c r="F1581" s="104" t="s">
        <v>252</v>
      </c>
      <c r="G1581" s="104">
        <v>6</v>
      </c>
      <c r="H1581" s="105" t="str">
        <f>IF($B1581&gt;"''",IF(ISNA(VLOOKUP($B1581,MeetResults!$D:$F,3,0)),"",VLOOKUP($B1581,MeetResults!$D:$F,3,0))&amp;IF(ISNA(VLOOKUP($B1581,MeetResults!$P:$R,3,0)),"",VLOOKUP($B1581,MeetResults!$P:$R,3,0)),"")</f>
        <v/>
      </c>
      <c r="I1581" s="108" t="str">
        <f t="shared" si="0"/>
        <v/>
      </c>
    </row>
    <row r="1582" spans="1:9" ht="14">
      <c r="A1582" s="103" t="s">
        <v>270</v>
      </c>
      <c r="B1582" s="107" t="s">
        <v>1986</v>
      </c>
      <c r="C1582" s="103">
        <v>14</v>
      </c>
      <c r="D1582" s="103" t="s">
        <v>630</v>
      </c>
      <c r="E1582" s="104" t="s">
        <v>342</v>
      </c>
      <c r="F1582" s="104" t="s">
        <v>252</v>
      </c>
      <c r="G1582" s="104">
        <v>6</v>
      </c>
      <c r="H1582" s="105" t="str">
        <f>IF($B1582&gt;"''",IF(ISNA(VLOOKUP($B1582,MeetResults!$D:$F,3,0)),"",VLOOKUP($B1582,MeetResults!$D:$F,3,0))&amp;IF(ISNA(VLOOKUP($B1582,MeetResults!$P:$R,3,0)),"",VLOOKUP($B1582,MeetResults!$P:$R,3,0)),"")</f>
        <v/>
      </c>
      <c r="I1582" s="108" t="str">
        <f t="shared" si="0"/>
        <v/>
      </c>
    </row>
    <row r="1583" spans="1:9" ht="14">
      <c r="A1583" s="103" t="s">
        <v>270</v>
      </c>
      <c r="B1583" s="107" t="s">
        <v>1987</v>
      </c>
      <c r="C1583" s="103">
        <v>13</v>
      </c>
      <c r="D1583" s="103" t="s">
        <v>630</v>
      </c>
      <c r="E1583" s="104" t="s">
        <v>342</v>
      </c>
      <c r="F1583" s="104" t="s">
        <v>252</v>
      </c>
      <c r="G1583" s="104">
        <v>6</v>
      </c>
      <c r="H1583" s="105" t="str">
        <f>IF($B1583&gt;"''",IF(ISNA(VLOOKUP($B1583,MeetResults!$D:$F,3,0)),"",VLOOKUP($B1583,MeetResults!$D:$F,3,0))&amp;IF(ISNA(VLOOKUP($B1583,MeetResults!$P:$R,3,0)),"",VLOOKUP($B1583,MeetResults!$P:$R,3,0)),"")</f>
        <v/>
      </c>
      <c r="I1583" s="108" t="str">
        <f t="shared" si="0"/>
        <v/>
      </c>
    </row>
    <row r="1584" spans="1:9" ht="14">
      <c r="A1584" s="103" t="s">
        <v>270</v>
      </c>
      <c r="B1584" s="107" t="s">
        <v>1988</v>
      </c>
      <c r="C1584" s="103">
        <v>13</v>
      </c>
      <c r="D1584" s="103" t="s">
        <v>630</v>
      </c>
      <c r="E1584" s="104" t="s">
        <v>342</v>
      </c>
      <c r="F1584" s="104" t="s">
        <v>252</v>
      </c>
      <c r="G1584" s="104">
        <v>6</v>
      </c>
      <c r="H1584" s="105" t="str">
        <f>IF($B1584&gt;"''",IF(ISNA(VLOOKUP($B1584,MeetResults!$D:$F,3,0)),"",VLOOKUP($B1584,MeetResults!$D:$F,3,0))&amp;IF(ISNA(VLOOKUP($B1584,MeetResults!$P:$R,3,0)),"",VLOOKUP($B1584,MeetResults!$P:$R,3,0)),"")</f>
        <v/>
      </c>
      <c r="I1584" s="105" t="str">
        <f t="shared" si="0"/>
        <v/>
      </c>
    </row>
    <row r="1585" spans="1:9" ht="14">
      <c r="A1585" s="103" t="s">
        <v>270</v>
      </c>
      <c r="B1585" s="107" t="s">
        <v>1989</v>
      </c>
      <c r="C1585" s="103">
        <v>12</v>
      </c>
      <c r="D1585" s="103" t="s">
        <v>625</v>
      </c>
      <c r="E1585" s="104" t="s">
        <v>341</v>
      </c>
      <c r="F1585" s="104" t="s">
        <v>342</v>
      </c>
      <c r="G1585" s="104">
        <v>6</v>
      </c>
      <c r="H1585" s="105" t="str">
        <f>IF($B1585&gt;"''",IF(ISNA(VLOOKUP($B1585,MeetResults!$D:$F,3,0)),"",VLOOKUP($B1585,MeetResults!$D:$F,3,0))&amp;IF(ISNA(VLOOKUP($B1585,MeetResults!$P:$R,3,0)),"",VLOOKUP($B1585,MeetResults!$P:$R,3,0)),"")</f>
        <v/>
      </c>
      <c r="I1585" s="108" t="str">
        <f t="shared" si="0"/>
        <v/>
      </c>
    </row>
    <row r="1586" spans="1:9" ht="14">
      <c r="A1586" s="103" t="s">
        <v>270</v>
      </c>
      <c r="B1586" s="107" t="s">
        <v>1990</v>
      </c>
      <c r="C1586" s="103">
        <v>11</v>
      </c>
      <c r="D1586" s="103" t="s">
        <v>625</v>
      </c>
      <c r="E1586" s="104" t="s">
        <v>341</v>
      </c>
      <c r="F1586" s="104" t="s">
        <v>342</v>
      </c>
      <c r="G1586" s="104">
        <v>6</v>
      </c>
      <c r="H1586" s="105" t="str">
        <f>IF($B1586&gt;"''",IF(ISNA(VLOOKUP($B1586,MeetResults!$D:$F,3,0)),"",VLOOKUP($B1586,MeetResults!$D:$F,3,0))&amp;IF(ISNA(VLOOKUP($B1586,MeetResults!$P:$R,3,0)),"",VLOOKUP($B1586,MeetResults!$P:$R,3,0)),"")</f>
        <v/>
      </c>
      <c r="I1586" s="105" t="str">
        <f t="shared" si="0"/>
        <v/>
      </c>
    </row>
    <row r="1587" spans="1:9" ht="14">
      <c r="A1587" s="103" t="s">
        <v>270</v>
      </c>
      <c r="B1587" s="107" t="s">
        <v>1991</v>
      </c>
      <c r="C1587" s="103">
        <v>12</v>
      </c>
      <c r="D1587" s="103" t="s">
        <v>625</v>
      </c>
      <c r="E1587" s="104" t="s">
        <v>341</v>
      </c>
      <c r="F1587" s="104" t="s">
        <v>342</v>
      </c>
      <c r="G1587" s="104">
        <v>6</v>
      </c>
      <c r="H1587" s="105" t="str">
        <f>IF($B1587&gt;"''",IF(ISNA(VLOOKUP($B1587,MeetResults!$D:$F,3,0)),"",VLOOKUP($B1587,MeetResults!$D:$F,3,0))&amp;IF(ISNA(VLOOKUP($B1587,MeetResults!$P:$R,3,0)),"",VLOOKUP($B1587,MeetResults!$P:$R,3,0)),"")</f>
        <v/>
      </c>
      <c r="I1587" s="105" t="str">
        <f t="shared" si="0"/>
        <v/>
      </c>
    </row>
    <row r="1588" spans="1:9" ht="14">
      <c r="A1588" s="103" t="s">
        <v>270</v>
      </c>
      <c r="B1588" s="107" t="s">
        <v>1992</v>
      </c>
      <c r="C1588" s="103">
        <v>12</v>
      </c>
      <c r="D1588" s="103" t="s">
        <v>625</v>
      </c>
      <c r="E1588" s="104" t="s">
        <v>341</v>
      </c>
      <c r="F1588" s="104" t="s">
        <v>342</v>
      </c>
      <c r="G1588" s="104">
        <v>6</v>
      </c>
      <c r="H1588" s="105" t="str">
        <f>IF($B1588&gt;"''",IF(ISNA(VLOOKUP($B1588,MeetResults!$D:$F,3,0)),"",VLOOKUP($B1588,MeetResults!$D:$F,3,0))&amp;IF(ISNA(VLOOKUP($B1588,MeetResults!$P:$R,3,0)),"",VLOOKUP($B1588,MeetResults!$P:$R,3,0)),"")</f>
        <v/>
      </c>
      <c r="I1588" s="108" t="str">
        <f t="shared" si="0"/>
        <v/>
      </c>
    </row>
    <row r="1589" spans="1:9" ht="14">
      <c r="A1589" s="103" t="s">
        <v>270</v>
      </c>
      <c r="B1589" s="107" t="s">
        <v>1993</v>
      </c>
      <c r="C1589" s="103">
        <v>11</v>
      </c>
      <c r="D1589" s="103" t="s">
        <v>625</v>
      </c>
      <c r="E1589" s="104" t="s">
        <v>341</v>
      </c>
      <c r="F1589" s="104" t="s">
        <v>342</v>
      </c>
      <c r="G1589" s="104">
        <v>6</v>
      </c>
      <c r="H1589" s="105" t="str">
        <f>IF($B1589&gt;"''",IF(ISNA(VLOOKUP($B1589,MeetResults!$D:$F,3,0)),"",VLOOKUP($B1589,MeetResults!$D:$F,3,0))&amp;IF(ISNA(VLOOKUP($B1589,MeetResults!$P:$R,3,0)),"",VLOOKUP($B1589,MeetResults!$P:$R,3,0)),"")</f>
        <v/>
      </c>
      <c r="I1589" s="108" t="str">
        <f t="shared" si="0"/>
        <v/>
      </c>
    </row>
    <row r="1590" spans="1:9" ht="14">
      <c r="A1590" s="103" t="s">
        <v>270</v>
      </c>
      <c r="B1590" s="107" t="s">
        <v>1994</v>
      </c>
      <c r="C1590" s="103">
        <v>11</v>
      </c>
      <c r="D1590" s="103" t="s">
        <v>630</v>
      </c>
      <c r="E1590" s="104" t="s">
        <v>341</v>
      </c>
      <c r="F1590" s="104" t="s">
        <v>342</v>
      </c>
      <c r="G1590" s="104">
        <v>6</v>
      </c>
      <c r="H1590" s="105" t="str">
        <f>IF($B1590&gt;"''",IF(ISNA(VLOOKUP($B1590,MeetResults!$D:$F,3,0)),"",VLOOKUP($B1590,MeetResults!$D:$F,3,0))&amp;IF(ISNA(VLOOKUP($B1590,MeetResults!$P:$R,3,0)),"",VLOOKUP($B1590,MeetResults!$P:$R,3,0)),"")</f>
        <v/>
      </c>
      <c r="I1590" s="108" t="str">
        <f t="shared" si="0"/>
        <v/>
      </c>
    </row>
    <row r="1591" spans="1:9" ht="14">
      <c r="A1591" s="103" t="s">
        <v>270</v>
      </c>
      <c r="B1591" s="107" t="s">
        <v>1995</v>
      </c>
      <c r="C1591" s="103">
        <v>11</v>
      </c>
      <c r="D1591" s="103" t="s">
        <v>630</v>
      </c>
      <c r="E1591" s="104" t="s">
        <v>341</v>
      </c>
      <c r="F1591" s="104" t="s">
        <v>342</v>
      </c>
      <c r="G1591" s="104">
        <v>6</v>
      </c>
      <c r="H1591" s="105" t="str">
        <f>IF($B1591&gt;"''",IF(ISNA(VLOOKUP($B1591,MeetResults!$D:$F,3,0)),"",VLOOKUP($B1591,MeetResults!$D:$F,3,0))&amp;IF(ISNA(VLOOKUP($B1591,MeetResults!$P:$R,3,0)),"",VLOOKUP($B1591,MeetResults!$P:$R,3,0)),"")</f>
        <v/>
      </c>
      <c r="I1591" s="105" t="str">
        <f t="shared" si="0"/>
        <v/>
      </c>
    </row>
    <row r="1592" spans="1:9" ht="14">
      <c r="A1592" s="103" t="s">
        <v>270</v>
      </c>
      <c r="B1592" s="107" t="s">
        <v>1996</v>
      </c>
      <c r="C1592" s="103">
        <v>12</v>
      </c>
      <c r="D1592" s="103" t="s">
        <v>630</v>
      </c>
      <c r="E1592" s="104" t="s">
        <v>341</v>
      </c>
      <c r="F1592" s="104" t="s">
        <v>342</v>
      </c>
      <c r="G1592" s="104">
        <v>6</v>
      </c>
      <c r="H1592" s="105" t="str">
        <f>IF($B1592&gt;"''",IF(ISNA(VLOOKUP($B1592,MeetResults!$D:$F,3,0)),"",VLOOKUP($B1592,MeetResults!$D:$F,3,0))&amp;IF(ISNA(VLOOKUP($B1592,MeetResults!$P:$R,3,0)),"",VLOOKUP($B1592,MeetResults!$P:$R,3,0)),"")</f>
        <v/>
      </c>
      <c r="I1592" s="105" t="str">
        <f t="shared" si="0"/>
        <v/>
      </c>
    </row>
    <row r="1593" spans="1:9" ht="14">
      <c r="A1593" s="103" t="s">
        <v>270</v>
      </c>
      <c r="B1593" s="107" t="s">
        <v>1997</v>
      </c>
      <c r="C1593" s="103">
        <v>11</v>
      </c>
      <c r="D1593" s="103" t="s">
        <v>630</v>
      </c>
      <c r="E1593" s="104" t="s">
        <v>341</v>
      </c>
      <c r="F1593" s="104" t="s">
        <v>342</v>
      </c>
      <c r="G1593" s="104">
        <v>6</v>
      </c>
      <c r="H1593" s="105" t="str">
        <f>IF($B1593&gt;"''",IF(ISNA(VLOOKUP($B1593,MeetResults!$D:$F,3,0)),"",VLOOKUP($B1593,MeetResults!$D:$F,3,0))&amp;IF(ISNA(VLOOKUP($B1593,MeetResults!$P:$R,3,0)),"",VLOOKUP($B1593,MeetResults!$P:$R,3,0)),"")</f>
        <v/>
      </c>
      <c r="I1593" s="105" t="str">
        <f t="shared" si="0"/>
        <v/>
      </c>
    </row>
    <row r="1594" spans="1:9" ht="14">
      <c r="A1594" s="103" t="s">
        <v>270</v>
      </c>
      <c r="B1594" s="107" t="s">
        <v>1998</v>
      </c>
      <c r="C1594" s="103">
        <v>17</v>
      </c>
      <c r="D1594" s="103" t="s">
        <v>630</v>
      </c>
      <c r="E1594" s="104" t="s">
        <v>252</v>
      </c>
      <c r="F1594" s="104" t="s">
        <v>252</v>
      </c>
      <c r="G1594" s="104">
        <v>6</v>
      </c>
      <c r="H1594" s="105" t="str">
        <f>IF($B1594&gt;"''",IF(ISNA(VLOOKUP($B1594,MeetResults!$D:$F,3,0)),"",VLOOKUP($B1594,MeetResults!$D:$F,3,0))&amp;IF(ISNA(VLOOKUP($B1594,MeetResults!$P:$R,3,0)),"",VLOOKUP($B1594,MeetResults!$P:$R,3,0)),"")</f>
        <v/>
      </c>
      <c r="I1594" s="108" t="str">
        <f t="shared" si="0"/>
        <v/>
      </c>
    </row>
    <row r="1595" spans="1:9" ht="14">
      <c r="A1595" s="103" t="s">
        <v>270</v>
      </c>
      <c r="B1595" s="107" t="s">
        <v>1999</v>
      </c>
      <c r="C1595" s="103">
        <v>15</v>
      </c>
      <c r="D1595" s="103" t="s">
        <v>630</v>
      </c>
      <c r="E1595" s="104" t="s">
        <v>252</v>
      </c>
      <c r="F1595" s="104" t="s">
        <v>252</v>
      </c>
      <c r="G1595" s="104">
        <v>6</v>
      </c>
      <c r="H1595" s="105" t="str">
        <f>IF($B1595&gt;"''",IF(ISNA(VLOOKUP($B1595,MeetResults!$D:$F,3,0)),"",VLOOKUP($B1595,MeetResults!$D:$F,3,0))&amp;IF(ISNA(VLOOKUP($B1595,MeetResults!$P:$R,3,0)),"",VLOOKUP($B1595,MeetResults!$P:$R,3,0)),"")</f>
        <v/>
      </c>
      <c r="I1595" s="108" t="str">
        <f t="shared" si="0"/>
        <v/>
      </c>
    </row>
    <row r="1596" spans="1:9" ht="14">
      <c r="A1596" s="103" t="s">
        <v>270</v>
      </c>
      <c r="B1596" s="107" t="s">
        <v>2000</v>
      </c>
      <c r="C1596" s="103">
        <v>17</v>
      </c>
      <c r="D1596" s="103" t="s">
        <v>630</v>
      </c>
      <c r="E1596" s="104" t="s">
        <v>252</v>
      </c>
      <c r="F1596" s="104" t="s">
        <v>252</v>
      </c>
      <c r="G1596" s="104">
        <v>6</v>
      </c>
      <c r="H1596" s="105" t="str">
        <f>IF($B1596&gt;"''",IF(ISNA(VLOOKUP($B1596,MeetResults!$D:$F,3,0)),"",VLOOKUP($B1596,MeetResults!$D:$F,3,0))&amp;IF(ISNA(VLOOKUP($B1596,MeetResults!$P:$R,3,0)),"",VLOOKUP($B1596,MeetResults!$P:$R,3,0)),"")</f>
        <v/>
      </c>
      <c r="I1596" s="105" t="str">
        <f t="shared" si="0"/>
        <v/>
      </c>
    </row>
    <row r="1597" spans="1:9" ht="14">
      <c r="A1597" s="103" t="s">
        <v>270</v>
      </c>
      <c r="B1597" s="107" t="s">
        <v>2001</v>
      </c>
      <c r="C1597" s="103">
        <v>15</v>
      </c>
      <c r="D1597" s="103" t="s">
        <v>630</v>
      </c>
      <c r="E1597" s="104" t="s">
        <v>252</v>
      </c>
      <c r="F1597" s="104" t="s">
        <v>252</v>
      </c>
      <c r="G1597" s="104">
        <v>6</v>
      </c>
      <c r="H1597" s="105" t="str">
        <f>IF($B1597&gt;"''",IF(ISNA(VLOOKUP($B1597,MeetResults!$D:$F,3,0)),"",VLOOKUP($B1597,MeetResults!$D:$F,3,0))&amp;IF(ISNA(VLOOKUP($B1597,MeetResults!$P:$R,3,0)),"",VLOOKUP($B1597,MeetResults!$P:$R,3,0)),"")</f>
        <v/>
      </c>
      <c r="I1597" s="108" t="str">
        <f t="shared" si="0"/>
        <v/>
      </c>
    </row>
    <row r="1598" spans="1:9" ht="14">
      <c r="A1598" s="103" t="s">
        <v>273</v>
      </c>
      <c r="B1598" s="107" t="s">
        <v>2002</v>
      </c>
      <c r="C1598" s="103">
        <v>8</v>
      </c>
      <c r="D1598" s="103" t="s">
        <v>625</v>
      </c>
      <c r="E1598" s="104" t="s">
        <v>174</v>
      </c>
      <c r="F1598" s="104" t="s">
        <v>341</v>
      </c>
      <c r="G1598" s="104">
        <v>2</v>
      </c>
      <c r="H1598" s="105" t="str">
        <f>IF($B1598&gt;"''",IF(ISNA(VLOOKUP($B1598,MeetResults!$D:$F,3,0)),"",VLOOKUP($B1598,MeetResults!$D:$F,3,0))&amp;IF(ISNA(VLOOKUP($B1598,MeetResults!$P:$R,3,0)),"",VLOOKUP($B1598,MeetResults!$P:$R,3,0)),"")</f>
        <v/>
      </c>
      <c r="I1598" s="105" t="str">
        <f t="shared" si="0"/>
        <v/>
      </c>
    </row>
    <row r="1599" spans="1:9" ht="14">
      <c r="A1599" s="103" t="s">
        <v>273</v>
      </c>
      <c r="B1599" s="107" t="s">
        <v>454</v>
      </c>
      <c r="C1599" s="103">
        <v>8</v>
      </c>
      <c r="D1599" s="103" t="s">
        <v>625</v>
      </c>
      <c r="E1599" s="104" t="s">
        <v>174</v>
      </c>
      <c r="F1599" s="104" t="s">
        <v>341</v>
      </c>
      <c r="G1599" s="104">
        <v>2</v>
      </c>
      <c r="H1599" s="105" t="str">
        <f>IF($B1599&gt;"''",IF(ISNA(VLOOKUP($B1599,MeetResults!$D:$F,3,0)),"",VLOOKUP($B1599,MeetResults!$D:$F,3,0))&amp;IF(ISNA(VLOOKUP($B1599,MeetResults!$P:$R,3,0)),"",VLOOKUP($B1599,MeetResults!$P:$R,3,0)),"")</f>
        <v>30.35</v>
      </c>
      <c r="I1599" s="108">
        <f t="shared" si="0"/>
        <v>30.35</v>
      </c>
    </row>
    <row r="1600" spans="1:9" ht="14">
      <c r="A1600" s="103" t="s">
        <v>273</v>
      </c>
      <c r="B1600" s="107" t="s">
        <v>2003</v>
      </c>
      <c r="C1600" s="103">
        <v>9</v>
      </c>
      <c r="D1600" s="103" t="s">
        <v>625</v>
      </c>
      <c r="E1600" s="104" t="s">
        <v>174</v>
      </c>
      <c r="F1600" s="104" t="s">
        <v>341</v>
      </c>
      <c r="G1600" s="104">
        <v>2</v>
      </c>
      <c r="H1600" s="105" t="str">
        <f>IF($B1600&gt;"''",IF(ISNA(VLOOKUP($B1600,MeetResults!$D:$F,3,0)),"",VLOOKUP($B1600,MeetResults!$D:$F,3,0))&amp;IF(ISNA(VLOOKUP($B1600,MeetResults!$P:$R,3,0)),"",VLOOKUP($B1600,MeetResults!$P:$R,3,0)),"")</f>
        <v/>
      </c>
      <c r="I1600" s="105" t="str">
        <f t="shared" si="0"/>
        <v/>
      </c>
    </row>
    <row r="1601" spans="1:9" ht="14">
      <c r="A1601" s="103" t="s">
        <v>273</v>
      </c>
      <c r="B1601" s="107" t="s">
        <v>347</v>
      </c>
      <c r="C1601" s="103">
        <v>6</v>
      </c>
      <c r="D1601" s="103" t="s">
        <v>625</v>
      </c>
      <c r="E1601" s="104" t="s">
        <v>174</v>
      </c>
      <c r="F1601" s="104" t="s">
        <v>341</v>
      </c>
      <c r="G1601" s="104">
        <v>2</v>
      </c>
      <c r="H1601" s="105" t="str">
        <f>IF($B1601&gt;"''",IF(ISNA(VLOOKUP($B1601,MeetResults!$D:$F,3,0)),"",VLOOKUP($B1601,MeetResults!$D:$F,3,0))&amp;IF(ISNA(VLOOKUP($B1601,MeetResults!$P:$R,3,0)),"",VLOOKUP($B1601,MeetResults!$P:$R,3,0)),"")</f>
        <v>45.85</v>
      </c>
      <c r="I1601" s="108">
        <f t="shared" si="0"/>
        <v>45.85</v>
      </c>
    </row>
    <row r="1602" spans="1:9" ht="14">
      <c r="A1602" s="103" t="s">
        <v>273</v>
      </c>
      <c r="B1602" s="107" t="s">
        <v>2004</v>
      </c>
      <c r="C1602" s="103">
        <v>7</v>
      </c>
      <c r="D1602" s="103" t="s">
        <v>625</v>
      </c>
      <c r="E1602" s="104" t="s">
        <v>174</v>
      </c>
      <c r="F1602" s="104" t="s">
        <v>341</v>
      </c>
      <c r="G1602" s="104">
        <v>2</v>
      </c>
      <c r="H1602" s="105" t="str">
        <f>IF($B1602&gt;"''",IF(ISNA(VLOOKUP($B1602,MeetResults!$D:$F,3,0)),"",VLOOKUP($B1602,MeetResults!$D:$F,3,0))&amp;IF(ISNA(VLOOKUP($B1602,MeetResults!$P:$R,3,0)),"",VLOOKUP($B1602,MeetResults!$P:$R,3,0)),"")</f>
        <v/>
      </c>
      <c r="I1602" s="108" t="str">
        <f t="shared" si="0"/>
        <v/>
      </c>
    </row>
    <row r="1603" spans="1:9" ht="14">
      <c r="A1603" s="103" t="s">
        <v>273</v>
      </c>
      <c r="B1603" s="107" t="s">
        <v>2005</v>
      </c>
      <c r="C1603" s="103">
        <v>9</v>
      </c>
      <c r="D1603" s="103" t="s">
        <v>625</v>
      </c>
      <c r="E1603" s="104" t="s">
        <v>174</v>
      </c>
      <c r="F1603" s="104" t="s">
        <v>341</v>
      </c>
      <c r="G1603" s="104">
        <v>2</v>
      </c>
      <c r="H1603" s="105" t="str">
        <f>IF($B1603&gt;"''",IF(ISNA(VLOOKUP($B1603,MeetResults!$D:$F,3,0)),"",VLOOKUP($B1603,MeetResults!$D:$F,3,0))&amp;IF(ISNA(VLOOKUP($B1603,MeetResults!$P:$R,3,0)),"",VLOOKUP($B1603,MeetResults!$P:$R,3,0)),"")</f>
        <v/>
      </c>
      <c r="I1603" s="108" t="str">
        <f t="shared" si="0"/>
        <v/>
      </c>
    </row>
    <row r="1604" spans="1:9" ht="14">
      <c r="A1604" s="103" t="s">
        <v>273</v>
      </c>
      <c r="B1604" s="107" t="s">
        <v>2006</v>
      </c>
      <c r="C1604" s="103">
        <v>9</v>
      </c>
      <c r="D1604" s="103" t="s">
        <v>625</v>
      </c>
      <c r="E1604" s="104" t="s">
        <v>174</v>
      </c>
      <c r="F1604" s="104" t="s">
        <v>341</v>
      </c>
      <c r="G1604" s="104">
        <v>2</v>
      </c>
      <c r="H1604" s="105" t="str">
        <f>IF($B1604&gt;"''",IF(ISNA(VLOOKUP($B1604,MeetResults!$D:$F,3,0)),"",VLOOKUP($B1604,MeetResults!$D:$F,3,0))&amp;IF(ISNA(VLOOKUP($B1604,MeetResults!$P:$R,3,0)),"",VLOOKUP($B1604,MeetResults!$P:$R,3,0)),"")</f>
        <v/>
      </c>
      <c r="I1604" s="105" t="str">
        <f t="shared" si="0"/>
        <v/>
      </c>
    </row>
    <row r="1605" spans="1:9" ht="14">
      <c r="A1605" s="103" t="s">
        <v>273</v>
      </c>
      <c r="B1605" s="107" t="s">
        <v>2007</v>
      </c>
      <c r="C1605" s="103">
        <v>10</v>
      </c>
      <c r="D1605" s="103" t="s">
        <v>625</v>
      </c>
      <c r="E1605" s="104" t="s">
        <v>174</v>
      </c>
      <c r="F1605" s="104" t="s">
        <v>341</v>
      </c>
      <c r="G1605" s="104">
        <v>2</v>
      </c>
      <c r="H1605" s="105" t="str">
        <f>IF($B1605&gt;"''",IF(ISNA(VLOOKUP($B1605,MeetResults!$D:$F,3,0)),"",VLOOKUP($B1605,MeetResults!$D:$F,3,0))&amp;IF(ISNA(VLOOKUP($B1605,MeetResults!$P:$R,3,0)),"",VLOOKUP($B1605,MeetResults!$P:$R,3,0)),"")</f>
        <v/>
      </c>
      <c r="I1605" s="108" t="str">
        <f t="shared" si="0"/>
        <v/>
      </c>
    </row>
    <row r="1606" spans="1:9" ht="14">
      <c r="A1606" s="103" t="s">
        <v>273</v>
      </c>
      <c r="B1606" s="107" t="s">
        <v>482</v>
      </c>
      <c r="C1606" s="103">
        <v>9</v>
      </c>
      <c r="D1606" s="103" t="s">
        <v>625</v>
      </c>
      <c r="E1606" s="104" t="s">
        <v>174</v>
      </c>
      <c r="F1606" s="104" t="s">
        <v>341</v>
      </c>
      <c r="G1606" s="104">
        <v>2</v>
      </c>
      <c r="H1606" s="105" t="str">
        <f>IF($B1606&gt;"''",IF(ISNA(VLOOKUP($B1606,MeetResults!$D:$F,3,0)),"",VLOOKUP($B1606,MeetResults!$D:$F,3,0))&amp;IF(ISNA(VLOOKUP($B1606,MeetResults!$P:$R,3,0)),"",VLOOKUP($B1606,MeetResults!$P:$R,3,0)),"")</f>
        <v>26.95</v>
      </c>
      <c r="I1606" s="108">
        <f t="shared" si="0"/>
        <v>26.95</v>
      </c>
    </row>
    <row r="1607" spans="1:9" ht="14">
      <c r="A1607" s="103" t="s">
        <v>273</v>
      </c>
      <c r="B1607" s="107" t="s">
        <v>2008</v>
      </c>
      <c r="C1607" s="103">
        <v>10</v>
      </c>
      <c r="D1607" s="103" t="s">
        <v>625</v>
      </c>
      <c r="E1607" s="104" t="s">
        <v>174</v>
      </c>
      <c r="F1607" s="104" t="s">
        <v>341</v>
      </c>
      <c r="G1607" s="104">
        <v>2</v>
      </c>
      <c r="H1607" s="105" t="str">
        <f>IF($B1607&gt;"''",IF(ISNA(VLOOKUP($B1607,MeetResults!$D:$F,3,0)),"",VLOOKUP($B1607,MeetResults!$D:$F,3,0))&amp;IF(ISNA(VLOOKUP($B1607,MeetResults!$P:$R,3,0)),"",VLOOKUP($B1607,MeetResults!$P:$R,3,0)),"")</f>
        <v/>
      </c>
      <c r="I1607" s="108" t="str">
        <f t="shared" si="0"/>
        <v/>
      </c>
    </row>
    <row r="1608" spans="1:9" ht="14">
      <c r="A1608" s="103" t="s">
        <v>273</v>
      </c>
      <c r="B1608" s="107" t="s">
        <v>2009</v>
      </c>
      <c r="C1608" s="103">
        <v>9</v>
      </c>
      <c r="D1608" s="103" t="s">
        <v>630</v>
      </c>
      <c r="E1608" s="104" t="s">
        <v>174</v>
      </c>
      <c r="F1608" s="104" t="s">
        <v>341</v>
      </c>
      <c r="G1608" s="104">
        <v>2</v>
      </c>
      <c r="H1608" s="105" t="str">
        <f>IF($B1608&gt;"''",IF(ISNA(VLOOKUP($B1608,MeetResults!$D:$F,3,0)),"",VLOOKUP($B1608,MeetResults!$D:$F,3,0))&amp;IF(ISNA(VLOOKUP($B1608,MeetResults!$P:$R,3,0)),"",VLOOKUP($B1608,MeetResults!$P:$R,3,0)),"")</f>
        <v/>
      </c>
      <c r="I1608" s="105" t="str">
        <f t="shared" si="0"/>
        <v/>
      </c>
    </row>
    <row r="1609" spans="1:9" ht="14">
      <c r="A1609" s="103" t="s">
        <v>273</v>
      </c>
      <c r="B1609" s="107" t="s">
        <v>2010</v>
      </c>
      <c r="C1609" s="103">
        <v>7</v>
      </c>
      <c r="D1609" s="103" t="s">
        <v>630</v>
      </c>
      <c r="E1609" s="104" t="s">
        <v>174</v>
      </c>
      <c r="F1609" s="104" t="s">
        <v>341</v>
      </c>
      <c r="G1609" s="104">
        <v>2</v>
      </c>
      <c r="H1609" s="105" t="str">
        <f>IF($B1609&gt;"''",IF(ISNA(VLOOKUP($B1609,MeetResults!$D:$F,3,0)),"",VLOOKUP($B1609,MeetResults!$D:$F,3,0))&amp;IF(ISNA(VLOOKUP($B1609,MeetResults!$P:$R,3,0)),"",VLOOKUP($B1609,MeetResults!$P:$R,3,0)),"")</f>
        <v/>
      </c>
      <c r="I1609" s="108" t="str">
        <f t="shared" si="0"/>
        <v/>
      </c>
    </row>
    <row r="1610" spans="1:9" ht="14">
      <c r="A1610" s="103" t="s">
        <v>273</v>
      </c>
      <c r="B1610" s="107" t="s">
        <v>2011</v>
      </c>
      <c r="C1610" s="103">
        <v>9</v>
      </c>
      <c r="D1610" s="103" t="s">
        <v>630</v>
      </c>
      <c r="E1610" s="104" t="s">
        <v>174</v>
      </c>
      <c r="F1610" s="104" t="s">
        <v>341</v>
      </c>
      <c r="G1610" s="104">
        <v>2</v>
      </c>
      <c r="H1610" s="105" t="str">
        <f>IF($B1610&gt;"''",IF(ISNA(VLOOKUP($B1610,MeetResults!$D:$F,3,0)),"",VLOOKUP($B1610,MeetResults!$D:$F,3,0))&amp;IF(ISNA(VLOOKUP($B1610,MeetResults!$P:$R,3,0)),"",VLOOKUP($B1610,MeetResults!$P:$R,3,0)),"")</f>
        <v/>
      </c>
      <c r="I1610" s="105" t="str">
        <f t="shared" si="0"/>
        <v/>
      </c>
    </row>
    <row r="1611" spans="1:9" ht="14">
      <c r="A1611" s="103" t="s">
        <v>273</v>
      </c>
      <c r="B1611" s="107" t="s">
        <v>2012</v>
      </c>
      <c r="C1611" s="103">
        <v>9</v>
      </c>
      <c r="D1611" s="103" t="s">
        <v>630</v>
      </c>
      <c r="E1611" s="104" t="s">
        <v>174</v>
      </c>
      <c r="F1611" s="104" t="s">
        <v>341</v>
      </c>
      <c r="G1611" s="104">
        <v>2</v>
      </c>
      <c r="H1611" s="105" t="str">
        <f>IF($B1611&gt;"''",IF(ISNA(VLOOKUP($B1611,MeetResults!$D:$F,3,0)),"",VLOOKUP($B1611,MeetResults!$D:$F,3,0))&amp;IF(ISNA(VLOOKUP($B1611,MeetResults!$P:$R,3,0)),"",VLOOKUP($B1611,MeetResults!$P:$R,3,0)),"")</f>
        <v/>
      </c>
      <c r="I1611" s="108" t="str">
        <f t="shared" si="0"/>
        <v/>
      </c>
    </row>
    <row r="1612" spans="1:9" ht="14">
      <c r="A1612" s="103" t="s">
        <v>273</v>
      </c>
      <c r="B1612" s="107" t="s">
        <v>2013</v>
      </c>
      <c r="C1612" s="103">
        <v>8</v>
      </c>
      <c r="D1612" s="103" t="s">
        <v>630</v>
      </c>
      <c r="E1612" s="104" t="s">
        <v>174</v>
      </c>
      <c r="F1612" s="104" t="s">
        <v>341</v>
      </c>
      <c r="G1612" s="104">
        <v>2</v>
      </c>
      <c r="H1612" s="105" t="str">
        <f>IF($B1612&gt;"''",IF(ISNA(VLOOKUP($B1612,MeetResults!$D:$F,3,0)),"",VLOOKUP($B1612,MeetResults!$D:$F,3,0))&amp;IF(ISNA(VLOOKUP($B1612,MeetResults!$P:$R,3,0)),"",VLOOKUP($B1612,MeetResults!$P:$R,3,0)),"")</f>
        <v/>
      </c>
      <c r="I1612" s="108" t="str">
        <f t="shared" si="0"/>
        <v/>
      </c>
    </row>
    <row r="1613" spans="1:9" ht="14">
      <c r="A1613" s="103" t="s">
        <v>273</v>
      </c>
      <c r="B1613" s="107" t="s">
        <v>2014</v>
      </c>
      <c r="C1613" s="103">
        <v>10</v>
      </c>
      <c r="D1613" s="103" t="s">
        <v>630</v>
      </c>
      <c r="E1613" s="104" t="s">
        <v>174</v>
      </c>
      <c r="F1613" s="104" t="s">
        <v>341</v>
      </c>
      <c r="G1613" s="104">
        <v>2</v>
      </c>
      <c r="H1613" s="105" t="str">
        <f>IF($B1613&gt;"''",IF(ISNA(VLOOKUP($B1613,MeetResults!$D:$F,3,0)),"",VLOOKUP($B1613,MeetResults!$D:$F,3,0))&amp;IF(ISNA(VLOOKUP($B1613,MeetResults!$P:$R,3,0)),"",VLOOKUP($B1613,MeetResults!$P:$R,3,0)),"")</f>
        <v/>
      </c>
      <c r="I1613" s="106" t="str">
        <f t="shared" si="0"/>
        <v/>
      </c>
    </row>
    <row r="1614" spans="1:9" ht="14">
      <c r="A1614" s="103" t="s">
        <v>273</v>
      </c>
      <c r="B1614" s="107" t="s">
        <v>2015</v>
      </c>
      <c r="C1614" s="103">
        <v>10</v>
      </c>
      <c r="D1614" s="103" t="s">
        <v>630</v>
      </c>
      <c r="E1614" s="104" t="s">
        <v>174</v>
      </c>
      <c r="F1614" s="104" t="s">
        <v>341</v>
      </c>
      <c r="G1614" s="104">
        <v>2</v>
      </c>
      <c r="H1614" s="105" t="str">
        <f>IF($B1614&gt;"''",IF(ISNA(VLOOKUP($B1614,MeetResults!$D:$F,3,0)),"",VLOOKUP($B1614,MeetResults!$D:$F,3,0))&amp;IF(ISNA(VLOOKUP($B1614,MeetResults!$P:$R,3,0)),"",VLOOKUP($B1614,MeetResults!$P:$R,3,0)),"")</f>
        <v/>
      </c>
      <c r="I1614" s="108" t="str">
        <f t="shared" si="0"/>
        <v/>
      </c>
    </row>
    <row r="1615" spans="1:9" ht="14">
      <c r="A1615" s="103" t="s">
        <v>273</v>
      </c>
      <c r="B1615" s="107" t="s">
        <v>2016</v>
      </c>
      <c r="C1615" s="103">
        <v>9</v>
      </c>
      <c r="D1615" s="103" t="s">
        <v>630</v>
      </c>
      <c r="E1615" s="104" t="s">
        <v>174</v>
      </c>
      <c r="F1615" s="104" t="s">
        <v>341</v>
      </c>
      <c r="G1615" s="104">
        <v>2</v>
      </c>
      <c r="H1615" s="105" t="str">
        <f>IF($B1615&gt;"''",IF(ISNA(VLOOKUP($B1615,MeetResults!$D:$F,3,0)),"",VLOOKUP($B1615,MeetResults!$D:$F,3,0))&amp;IF(ISNA(VLOOKUP($B1615,MeetResults!$P:$R,3,0)),"",VLOOKUP($B1615,MeetResults!$P:$R,3,0)),"")</f>
        <v/>
      </c>
      <c r="I1615" s="105" t="str">
        <f t="shared" si="0"/>
        <v/>
      </c>
    </row>
    <row r="1616" spans="1:9" ht="14">
      <c r="A1616" s="103" t="s">
        <v>273</v>
      </c>
      <c r="B1616" s="107" t="s">
        <v>353</v>
      </c>
      <c r="C1616" s="103">
        <v>5</v>
      </c>
      <c r="D1616" s="103" t="s">
        <v>630</v>
      </c>
      <c r="E1616" s="104" t="s">
        <v>174</v>
      </c>
      <c r="F1616" s="104" t="s">
        <v>341</v>
      </c>
      <c r="G1616" s="104">
        <v>2</v>
      </c>
      <c r="H1616" s="105" t="str">
        <f>IF($B1616&gt;"''",IF(ISNA(VLOOKUP($B1616,MeetResults!$D:$F,3,0)),"",VLOOKUP($B1616,MeetResults!$D:$F,3,0))&amp;IF(ISNA(VLOOKUP($B1616,MeetResults!$P:$R,3,0)),"",VLOOKUP($B1616,MeetResults!$P:$R,3,0)),"")</f>
        <v>8</v>
      </c>
      <c r="I1616" s="108">
        <f t="shared" si="0"/>
        <v>8</v>
      </c>
    </row>
    <row r="1617" spans="1:9" ht="14">
      <c r="A1617" s="103" t="s">
        <v>273</v>
      </c>
      <c r="B1617" s="107" t="s">
        <v>2017</v>
      </c>
      <c r="C1617" s="103">
        <v>9</v>
      </c>
      <c r="D1617" s="103" t="s">
        <v>630</v>
      </c>
      <c r="E1617" s="104" t="s">
        <v>174</v>
      </c>
      <c r="F1617" s="104" t="s">
        <v>341</v>
      </c>
      <c r="G1617" s="104">
        <v>2</v>
      </c>
      <c r="H1617" s="105" t="str">
        <f>IF($B1617&gt;"''",IF(ISNA(VLOOKUP($B1617,MeetResults!$D:$F,3,0)),"",VLOOKUP($B1617,MeetResults!$D:$F,3,0))&amp;IF(ISNA(VLOOKUP($B1617,MeetResults!$P:$R,3,0)),"",VLOOKUP($B1617,MeetResults!$P:$R,3,0)),"")</f>
        <v/>
      </c>
      <c r="I1617" s="108" t="str">
        <f t="shared" si="0"/>
        <v/>
      </c>
    </row>
    <row r="1618" spans="1:9" ht="14">
      <c r="A1618" s="103" t="s">
        <v>273</v>
      </c>
      <c r="B1618" s="107" t="s">
        <v>2018</v>
      </c>
      <c r="C1618" s="109">
        <v>8</v>
      </c>
      <c r="D1618" s="103" t="s">
        <v>630</v>
      </c>
      <c r="E1618" s="104" t="s">
        <v>174</v>
      </c>
      <c r="F1618" s="104" t="s">
        <v>341</v>
      </c>
      <c r="G1618" s="104">
        <v>2</v>
      </c>
      <c r="H1618" s="105" t="str">
        <f>IF($B1618&gt;"''",IF(ISNA(VLOOKUP($B1618,MeetResults!$D:$F,3,0)),"",VLOOKUP($B1618,MeetResults!$D:$F,3,0))&amp;IF(ISNA(VLOOKUP($B1618,MeetResults!$P:$R,3,0)),"",VLOOKUP($B1618,MeetResults!$P:$R,3,0)),"")</f>
        <v/>
      </c>
      <c r="I1618" s="105" t="str">
        <f t="shared" si="0"/>
        <v/>
      </c>
    </row>
    <row r="1619" spans="1:9" ht="14">
      <c r="A1619" s="103" t="s">
        <v>273</v>
      </c>
      <c r="B1619" s="107" t="s">
        <v>2019</v>
      </c>
      <c r="C1619" s="103">
        <v>4</v>
      </c>
      <c r="D1619" s="103" t="s">
        <v>630</v>
      </c>
      <c r="E1619" s="104" t="s">
        <v>174</v>
      </c>
      <c r="F1619" s="104" t="s">
        <v>341</v>
      </c>
      <c r="G1619" s="104">
        <v>2</v>
      </c>
      <c r="H1619" s="105" t="str">
        <f>IF($B1619&gt;"''",IF(ISNA(VLOOKUP($B1619,MeetResults!$D:$F,3,0)),"",VLOOKUP($B1619,MeetResults!$D:$F,3,0))&amp;IF(ISNA(VLOOKUP($B1619,MeetResults!$P:$R,3,0)),"",VLOOKUP($B1619,MeetResults!$P:$R,3,0)),"")</f>
        <v/>
      </c>
      <c r="I1619" s="108" t="str">
        <f t="shared" si="0"/>
        <v/>
      </c>
    </row>
    <row r="1620" spans="1:9" ht="14">
      <c r="A1620" s="103" t="s">
        <v>273</v>
      </c>
      <c r="B1620" s="107" t="s">
        <v>2020</v>
      </c>
      <c r="C1620" s="103">
        <v>8</v>
      </c>
      <c r="D1620" s="103" t="s">
        <v>630</v>
      </c>
      <c r="E1620" s="104" t="s">
        <v>174</v>
      </c>
      <c r="F1620" s="104" t="s">
        <v>341</v>
      </c>
      <c r="G1620" s="104">
        <v>2</v>
      </c>
      <c r="H1620" s="105" t="str">
        <f>IF($B1620&gt;"''",IF(ISNA(VLOOKUP($B1620,MeetResults!$D:$F,3,0)),"",VLOOKUP($B1620,MeetResults!$D:$F,3,0))&amp;IF(ISNA(VLOOKUP($B1620,MeetResults!$P:$R,3,0)),"",VLOOKUP($B1620,MeetResults!$P:$R,3,0)),"")</f>
        <v/>
      </c>
      <c r="I1620" s="105" t="str">
        <f t="shared" si="0"/>
        <v/>
      </c>
    </row>
    <row r="1621" spans="1:9" ht="14">
      <c r="A1621" s="103" t="s">
        <v>273</v>
      </c>
      <c r="B1621" s="107" t="s">
        <v>2021</v>
      </c>
      <c r="C1621" s="103">
        <v>9</v>
      </c>
      <c r="D1621" s="103" t="s">
        <v>630</v>
      </c>
      <c r="E1621" s="104" t="s">
        <v>174</v>
      </c>
      <c r="F1621" s="104" t="s">
        <v>341</v>
      </c>
      <c r="G1621" s="104">
        <v>2</v>
      </c>
      <c r="H1621" s="105" t="str">
        <f>IF($B1621&gt;"''",IF(ISNA(VLOOKUP($B1621,MeetResults!$D:$F,3,0)),"",VLOOKUP($B1621,MeetResults!$D:$F,3,0))&amp;IF(ISNA(VLOOKUP($B1621,MeetResults!$P:$R,3,0)),"",VLOOKUP($B1621,MeetResults!$P:$R,3,0)),"")</f>
        <v/>
      </c>
      <c r="I1621" s="108" t="str">
        <f t="shared" si="0"/>
        <v/>
      </c>
    </row>
    <row r="1622" spans="1:9" ht="14">
      <c r="A1622" s="103" t="s">
        <v>273</v>
      </c>
      <c r="B1622" s="107" t="s">
        <v>2022</v>
      </c>
      <c r="C1622" s="103">
        <v>8</v>
      </c>
      <c r="D1622" s="103" t="s">
        <v>630</v>
      </c>
      <c r="E1622" s="104" t="s">
        <v>174</v>
      </c>
      <c r="F1622" s="104" t="s">
        <v>341</v>
      </c>
      <c r="G1622" s="104">
        <v>2</v>
      </c>
      <c r="H1622" s="105" t="str">
        <f>IF($B1622&gt;"''",IF(ISNA(VLOOKUP($B1622,MeetResults!$D:$F,3,0)),"",VLOOKUP($B1622,MeetResults!$D:$F,3,0))&amp;IF(ISNA(VLOOKUP($B1622,MeetResults!$P:$R,3,0)),"",VLOOKUP($B1622,MeetResults!$P:$R,3,0)),"")</f>
        <v/>
      </c>
      <c r="I1622" s="106" t="str">
        <f t="shared" si="0"/>
        <v/>
      </c>
    </row>
    <row r="1623" spans="1:9" ht="14">
      <c r="A1623" s="103" t="s">
        <v>273</v>
      </c>
      <c r="B1623" s="107" t="s">
        <v>2023</v>
      </c>
      <c r="C1623" s="103">
        <v>8</v>
      </c>
      <c r="D1623" s="103" t="s">
        <v>630</v>
      </c>
      <c r="E1623" s="104" t="s">
        <v>174</v>
      </c>
      <c r="F1623" s="104" t="s">
        <v>341</v>
      </c>
      <c r="G1623" s="104">
        <v>2</v>
      </c>
      <c r="H1623" s="105" t="str">
        <f>IF($B1623&gt;"''",IF(ISNA(VLOOKUP($B1623,MeetResults!$D:$F,3,0)),"",VLOOKUP($B1623,MeetResults!$D:$F,3,0))&amp;IF(ISNA(VLOOKUP($B1623,MeetResults!$P:$R,3,0)),"",VLOOKUP($B1623,MeetResults!$P:$R,3,0)),"")</f>
        <v/>
      </c>
      <c r="I1623" s="108" t="str">
        <f t="shared" si="0"/>
        <v/>
      </c>
    </row>
    <row r="1624" spans="1:9" ht="14">
      <c r="A1624" s="103" t="s">
        <v>273</v>
      </c>
      <c r="B1624" s="107" t="s">
        <v>2024</v>
      </c>
      <c r="C1624" s="103">
        <v>8</v>
      </c>
      <c r="D1624" s="103" t="s">
        <v>630</v>
      </c>
      <c r="E1624" s="104" t="s">
        <v>174</v>
      </c>
      <c r="F1624" s="104" t="s">
        <v>341</v>
      </c>
      <c r="G1624" s="104">
        <v>2</v>
      </c>
      <c r="H1624" s="105" t="str">
        <f>IF($B1624&gt;"''",IF(ISNA(VLOOKUP($B1624,MeetResults!$D:$F,3,0)),"",VLOOKUP($B1624,MeetResults!$D:$F,3,0))&amp;IF(ISNA(VLOOKUP($B1624,MeetResults!$P:$R,3,0)),"",VLOOKUP($B1624,MeetResults!$P:$R,3,0)),"")</f>
        <v/>
      </c>
      <c r="I1624" s="105" t="str">
        <f t="shared" si="0"/>
        <v/>
      </c>
    </row>
    <row r="1625" spans="1:9" ht="14">
      <c r="A1625" s="103" t="s">
        <v>273</v>
      </c>
      <c r="B1625" s="107" t="s">
        <v>2025</v>
      </c>
      <c r="C1625" s="103">
        <v>8</v>
      </c>
      <c r="D1625" s="103" t="s">
        <v>630</v>
      </c>
      <c r="E1625" s="104" t="s">
        <v>174</v>
      </c>
      <c r="F1625" s="104" t="s">
        <v>341</v>
      </c>
      <c r="G1625" s="104">
        <v>2</v>
      </c>
      <c r="H1625" s="105" t="str">
        <f>IF($B1625&gt;"''",IF(ISNA(VLOOKUP($B1625,MeetResults!$D:$F,3,0)),"",VLOOKUP($B1625,MeetResults!$D:$F,3,0))&amp;IF(ISNA(VLOOKUP($B1625,MeetResults!$P:$R,3,0)),"",VLOOKUP($B1625,MeetResults!$P:$R,3,0)),"")</f>
        <v/>
      </c>
      <c r="I1625" s="108" t="str">
        <f t="shared" si="0"/>
        <v/>
      </c>
    </row>
    <row r="1626" spans="1:9" ht="14">
      <c r="A1626" s="103" t="s">
        <v>273</v>
      </c>
      <c r="B1626" s="107" t="s">
        <v>600</v>
      </c>
      <c r="C1626" s="103">
        <v>13</v>
      </c>
      <c r="D1626" s="103" t="s">
        <v>625</v>
      </c>
      <c r="E1626" s="104" t="s">
        <v>342</v>
      </c>
      <c r="F1626" s="104" t="s">
        <v>252</v>
      </c>
      <c r="G1626" s="104">
        <v>2</v>
      </c>
      <c r="H1626" s="105" t="str">
        <f>IF($B1626&gt;"''",IF(ISNA(VLOOKUP($B1626,MeetResults!$D:$F,3,0)),"",VLOOKUP($B1626,MeetResults!$D:$F,3,0))&amp;IF(ISNA(VLOOKUP($B1626,MeetResults!$P:$R,3,0)),"",VLOOKUP($B1626,MeetResults!$P:$R,3,0)),"")</f>
        <v>54.4</v>
      </c>
      <c r="I1626" s="108">
        <f t="shared" si="0"/>
        <v>54.4</v>
      </c>
    </row>
    <row r="1627" spans="1:9" ht="14">
      <c r="A1627" s="103" t="s">
        <v>273</v>
      </c>
      <c r="B1627" s="107" t="s">
        <v>2026</v>
      </c>
      <c r="C1627" s="103">
        <v>13</v>
      </c>
      <c r="D1627" s="103" t="s">
        <v>625</v>
      </c>
      <c r="E1627" s="104" t="s">
        <v>342</v>
      </c>
      <c r="F1627" s="104" t="s">
        <v>252</v>
      </c>
      <c r="G1627" s="104">
        <v>2</v>
      </c>
      <c r="H1627" s="105" t="str">
        <f>IF($B1627&gt;"''",IF(ISNA(VLOOKUP($B1627,MeetResults!$D:$F,3,0)),"",VLOOKUP($B1627,MeetResults!$D:$F,3,0))&amp;IF(ISNA(VLOOKUP($B1627,MeetResults!$P:$R,3,0)),"",VLOOKUP($B1627,MeetResults!$P:$R,3,0)),"")</f>
        <v/>
      </c>
      <c r="I1627" s="106" t="str">
        <f t="shared" si="0"/>
        <v/>
      </c>
    </row>
    <row r="1628" spans="1:9" ht="14">
      <c r="A1628" s="103" t="s">
        <v>273</v>
      </c>
      <c r="B1628" s="107" t="s">
        <v>2027</v>
      </c>
      <c r="C1628" s="103">
        <v>13</v>
      </c>
      <c r="D1628" s="103" t="s">
        <v>625</v>
      </c>
      <c r="E1628" s="104" t="s">
        <v>342</v>
      </c>
      <c r="F1628" s="104" t="s">
        <v>252</v>
      </c>
      <c r="G1628" s="104">
        <v>2</v>
      </c>
      <c r="H1628" s="105" t="str">
        <f>IF($B1628&gt;"''",IF(ISNA(VLOOKUP($B1628,MeetResults!$D:$F,3,0)),"",VLOOKUP($B1628,MeetResults!$D:$F,3,0))&amp;IF(ISNA(VLOOKUP($B1628,MeetResults!$P:$R,3,0)),"",VLOOKUP($B1628,MeetResults!$P:$R,3,0)),"")</f>
        <v/>
      </c>
      <c r="I1628" s="108" t="str">
        <f t="shared" si="0"/>
        <v/>
      </c>
    </row>
    <row r="1629" spans="1:9" ht="14">
      <c r="A1629" s="103" t="s">
        <v>273</v>
      </c>
      <c r="B1629" s="107" t="s">
        <v>2028</v>
      </c>
      <c r="C1629" s="103">
        <v>14</v>
      </c>
      <c r="D1629" s="103" t="s">
        <v>625</v>
      </c>
      <c r="E1629" s="104" t="s">
        <v>342</v>
      </c>
      <c r="F1629" s="104" t="s">
        <v>252</v>
      </c>
      <c r="G1629" s="104">
        <v>2</v>
      </c>
      <c r="H1629" s="105" t="str">
        <f>IF($B1629&gt;"''",IF(ISNA(VLOOKUP($B1629,MeetResults!$D:$F,3,0)),"",VLOOKUP($B1629,MeetResults!$D:$F,3,0))&amp;IF(ISNA(VLOOKUP($B1629,MeetResults!$P:$R,3,0)),"",VLOOKUP($B1629,MeetResults!$P:$R,3,0)),"")</f>
        <v/>
      </c>
      <c r="I1629" s="106" t="str">
        <f t="shared" si="0"/>
        <v/>
      </c>
    </row>
    <row r="1630" spans="1:9" ht="14">
      <c r="A1630" s="103" t="s">
        <v>273</v>
      </c>
      <c r="B1630" s="107" t="s">
        <v>2035</v>
      </c>
      <c r="C1630" s="103">
        <v>13</v>
      </c>
      <c r="D1630" s="103" t="s">
        <v>630</v>
      </c>
      <c r="E1630" s="104" t="s">
        <v>342</v>
      </c>
      <c r="F1630" s="104" t="s">
        <v>252</v>
      </c>
      <c r="G1630" s="104">
        <v>2</v>
      </c>
      <c r="H1630" s="105" t="str">
        <f>IF($B1630&gt;"''",IF(ISNA(VLOOKUP($B1630,MeetResults!$D:$F,3,0)),"",VLOOKUP($B1630,MeetResults!$D:$F,3,0))&amp;IF(ISNA(VLOOKUP($B1630,MeetResults!$P:$R,3,0)),"",VLOOKUP($B1630,MeetResults!$P:$R,3,0)),"")</f>
        <v/>
      </c>
      <c r="I1630" s="108" t="str">
        <f t="shared" si="0"/>
        <v/>
      </c>
    </row>
    <row r="1631" spans="1:9" ht="14">
      <c r="A1631" s="103" t="s">
        <v>273</v>
      </c>
      <c r="B1631" s="107" t="s">
        <v>2029</v>
      </c>
      <c r="C1631" s="103">
        <v>14</v>
      </c>
      <c r="D1631" s="103" t="s">
        <v>630</v>
      </c>
      <c r="E1631" s="104" t="s">
        <v>342</v>
      </c>
      <c r="F1631" s="104" t="s">
        <v>252</v>
      </c>
      <c r="G1631" s="104">
        <v>2</v>
      </c>
      <c r="H1631" s="105" t="str">
        <f>IF($B1631&gt;"''",IF(ISNA(VLOOKUP($B1631,MeetResults!$D:$F,3,0)),"",VLOOKUP($B1631,MeetResults!$D:$F,3,0))&amp;IF(ISNA(VLOOKUP($B1631,MeetResults!$P:$R,3,0)),"",VLOOKUP($B1631,MeetResults!$P:$R,3,0)),"")</f>
        <v/>
      </c>
      <c r="I1631" s="105" t="str">
        <f t="shared" si="0"/>
        <v/>
      </c>
    </row>
    <row r="1632" spans="1:9" ht="14">
      <c r="A1632" s="103" t="s">
        <v>273</v>
      </c>
      <c r="B1632" s="107" t="s">
        <v>276</v>
      </c>
      <c r="C1632" s="103">
        <v>14</v>
      </c>
      <c r="D1632" s="103" t="s">
        <v>630</v>
      </c>
      <c r="E1632" s="104" t="s">
        <v>342</v>
      </c>
      <c r="F1632" s="104" t="s">
        <v>252</v>
      </c>
      <c r="G1632" s="104">
        <v>2</v>
      </c>
      <c r="H1632" s="105" t="str">
        <f>IF($B1632&gt;"''",IF(ISNA(VLOOKUP($B1632,MeetResults!$D:$F,3,0)),"",VLOOKUP($B1632,MeetResults!$D:$F,3,0))&amp;IF(ISNA(VLOOKUP($B1632,MeetResults!$P:$R,3,0)),"",VLOOKUP($B1632,MeetResults!$P:$R,3,0)),"")</f>
        <v/>
      </c>
      <c r="I1632" s="105" t="str">
        <f t="shared" si="0"/>
        <v/>
      </c>
    </row>
    <row r="1633" spans="1:9" ht="14">
      <c r="A1633" s="103" t="s">
        <v>273</v>
      </c>
      <c r="B1633" s="107" t="s">
        <v>2030</v>
      </c>
      <c r="C1633" s="103">
        <v>12</v>
      </c>
      <c r="D1633" s="103" t="s">
        <v>625</v>
      </c>
      <c r="E1633" s="104" t="s">
        <v>341</v>
      </c>
      <c r="F1633" s="104" t="s">
        <v>342</v>
      </c>
      <c r="G1633" s="104">
        <v>2</v>
      </c>
      <c r="H1633" s="105" t="str">
        <f>IF($B1633&gt;"''",IF(ISNA(VLOOKUP($B1633,MeetResults!$D:$F,3,0)),"",VLOOKUP($B1633,MeetResults!$D:$F,3,0))&amp;IF(ISNA(VLOOKUP($B1633,MeetResults!$P:$R,3,0)),"",VLOOKUP($B1633,MeetResults!$P:$R,3,0)),"")</f>
        <v/>
      </c>
      <c r="I1633" s="105" t="str">
        <f t="shared" si="0"/>
        <v/>
      </c>
    </row>
    <row r="1634" spans="1:9" ht="14">
      <c r="A1634" s="103" t="s">
        <v>273</v>
      </c>
      <c r="B1634" s="107" t="s">
        <v>2031</v>
      </c>
      <c r="C1634" s="103">
        <v>11</v>
      </c>
      <c r="D1634" s="103" t="s">
        <v>625</v>
      </c>
      <c r="E1634" s="104" t="s">
        <v>341</v>
      </c>
      <c r="F1634" s="104" t="s">
        <v>342</v>
      </c>
      <c r="G1634" s="104">
        <v>2</v>
      </c>
      <c r="H1634" s="105" t="str">
        <f>IF($B1634&gt;"''",IF(ISNA(VLOOKUP($B1634,MeetResults!$D:$F,3,0)),"",VLOOKUP($B1634,MeetResults!$D:$F,3,0))&amp;IF(ISNA(VLOOKUP($B1634,MeetResults!$P:$R,3,0)),"",VLOOKUP($B1634,MeetResults!$P:$R,3,0)),"")</f>
        <v/>
      </c>
      <c r="I1634" s="105" t="str">
        <f t="shared" si="0"/>
        <v/>
      </c>
    </row>
    <row r="1635" spans="1:9" ht="14">
      <c r="A1635" s="103" t="s">
        <v>273</v>
      </c>
      <c r="B1635" s="107" t="s">
        <v>569</v>
      </c>
      <c r="C1635" s="103">
        <v>11</v>
      </c>
      <c r="D1635" s="103" t="s">
        <v>625</v>
      </c>
      <c r="E1635" s="104" t="s">
        <v>341</v>
      </c>
      <c r="F1635" s="104" t="s">
        <v>342</v>
      </c>
      <c r="G1635" s="104">
        <v>2</v>
      </c>
      <c r="H1635" s="105" t="str">
        <f>IF($B1635&gt;"''",IF(ISNA(VLOOKUP($B1635,MeetResults!$D:$F,3,0)),"",VLOOKUP($B1635,MeetResults!$D:$F,3,0))&amp;IF(ISNA(VLOOKUP($B1635,MeetResults!$P:$R,3,0)),"",VLOOKUP($B1635,MeetResults!$P:$R,3,0)),"")</f>
        <v>49.6</v>
      </c>
      <c r="I1635" s="105">
        <f t="shared" si="0"/>
        <v>49.6</v>
      </c>
    </row>
    <row r="1636" spans="1:9" ht="14">
      <c r="A1636" s="103" t="s">
        <v>273</v>
      </c>
      <c r="B1636" s="107" t="s">
        <v>2032</v>
      </c>
      <c r="C1636" s="103">
        <v>11</v>
      </c>
      <c r="D1636" s="103" t="s">
        <v>625</v>
      </c>
      <c r="E1636" s="104" t="s">
        <v>341</v>
      </c>
      <c r="F1636" s="104" t="s">
        <v>342</v>
      </c>
      <c r="G1636" s="104">
        <v>2</v>
      </c>
      <c r="H1636" s="105" t="str">
        <f>IF($B1636&gt;"''",IF(ISNA(VLOOKUP($B1636,MeetResults!$D:$F,3,0)),"",VLOOKUP($B1636,MeetResults!$D:$F,3,0))&amp;IF(ISNA(VLOOKUP($B1636,MeetResults!$P:$R,3,0)),"",VLOOKUP($B1636,MeetResults!$P:$R,3,0)),"")</f>
        <v/>
      </c>
      <c r="I1636" s="105" t="str">
        <f t="shared" si="0"/>
        <v/>
      </c>
    </row>
    <row r="1637" spans="1:9" ht="14">
      <c r="A1637" s="103" t="s">
        <v>273</v>
      </c>
      <c r="B1637" s="107" t="s">
        <v>2033</v>
      </c>
      <c r="C1637" s="103">
        <v>12</v>
      </c>
      <c r="D1637" s="103" t="s">
        <v>625</v>
      </c>
      <c r="E1637" s="104" t="s">
        <v>341</v>
      </c>
      <c r="F1637" s="104" t="s">
        <v>342</v>
      </c>
      <c r="G1637" s="104">
        <v>2</v>
      </c>
      <c r="H1637" s="105" t="str">
        <f>IF($B1637&gt;"''",IF(ISNA(VLOOKUP($B1637,MeetResults!$D:$F,3,0)),"",VLOOKUP($B1637,MeetResults!$D:$F,3,0))&amp;IF(ISNA(VLOOKUP($B1637,MeetResults!$P:$R,3,0)),"",VLOOKUP($B1637,MeetResults!$P:$R,3,0)),"")</f>
        <v/>
      </c>
      <c r="I1637" s="106" t="str">
        <f t="shared" si="0"/>
        <v/>
      </c>
    </row>
    <row r="1638" spans="1:9" ht="14">
      <c r="A1638" s="103" t="s">
        <v>273</v>
      </c>
      <c r="B1638" s="107" t="s">
        <v>2034</v>
      </c>
      <c r="C1638" s="103">
        <v>11</v>
      </c>
      <c r="D1638" s="103" t="s">
        <v>630</v>
      </c>
      <c r="E1638" s="104" t="s">
        <v>341</v>
      </c>
      <c r="F1638" s="104" t="s">
        <v>342</v>
      </c>
      <c r="G1638" s="104">
        <v>2</v>
      </c>
      <c r="H1638" s="105" t="str">
        <f>IF($B1638&gt;"''",IF(ISNA(VLOOKUP($B1638,MeetResults!$D:$F,3,0)),"",VLOOKUP($B1638,MeetResults!$D:$F,3,0))&amp;IF(ISNA(VLOOKUP($B1638,MeetResults!$P:$R,3,0)),"",VLOOKUP($B1638,MeetResults!$P:$R,3,0)),"")</f>
        <v/>
      </c>
      <c r="I1638" s="106" t="str">
        <f t="shared" si="0"/>
        <v/>
      </c>
    </row>
    <row r="1639" spans="1:9" ht="14">
      <c r="A1639" s="103" t="s">
        <v>273</v>
      </c>
      <c r="B1639" s="107" t="s">
        <v>2036</v>
      </c>
      <c r="C1639" s="103">
        <v>12</v>
      </c>
      <c r="D1639" s="103" t="s">
        <v>630</v>
      </c>
      <c r="E1639" s="104" t="s">
        <v>341</v>
      </c>
      <c r="F1639" s="104" t="s">
        <v>342</v>
      </c>
      <c r="G1639" s="104">
        <v>2</v>
      </c>
      <c r="H1639" s="105" t="str">
        <f>IF($B1639&gt;"''",IF(ISNA(VLOOKUP($B1639,MeetResults!$D:$F,3,0)),"",VLOOKUP($B1639,MeetResults!$D:$F,3,0))&amp;IF(ISNA(VLOOKUP($B1639,MeetResults!$P:$R,3,0)),"",VLOOKUP($B1639,MeetResults!$P:$R,3,0)),"")</f>
        <v/>
      </c>
      <c r="I1639" s="108" t="str">
        <f t="shared" si="0"/>
        <v/>
      </c>
    </row>
    <row r="1640" spans="1:9" ht="14">
      <c r="A1640" s="103" t="s">
        <v>273</v>
      </c>
      <c r="B1640" s="107" t="s">
        <v>2037</v>
      </c>
      <c r="C1640" s="103">
        <v>11</v>
      </c>
      <c r="D1640" s="103" t="s">
        <v>630</v>
      </c>
      <c r="E1640" s="104" t="s">
        <v>341</v>
      </c>
      <c r="F1640" s="104" t="s">
        <v>342</v>
      </c>
      <c r="G1640" s="104">
        <v>2</v>
      </c>
      <c r="H1640" s="105" t="str">
        <f>IF($B1640&gt;"''",IF(ISNA(VLOOKUP($B1640,MeetResults!$D:$F,3,0)),"",VLOOKUP($B1640,MeetResults!$D:$F,3,0))&amp;IF(ISNA(VLOOKUP($B1640,MeetResults!$P:$R,3,0)),"",VLOOKUP($B1640,MeetResults!$P:$R,3,0)),"")</f>
        <v/>
      </c>
      <c r="I1640" s="106" t="str">
        <f t="shared" si="0"/>
        <v/>
      </c>
    </row>
    <row r="1641" spans="1:9" ht="14">
      <c r="A1641" s="103" t="s">
        <v>273</v>
      </c>
      <c r="B1641" s="107" t="s">
        <v>2038</v>
      </c>
      <c r="C1641" s="103">
        <v>15</v>
      </c>
      <c r="D1641" s="103" t="s">
        <v>625</v>
      </c>
      <c r="E1641" s="104" t="s">
        <v>252</v>
      </c>
      <c r="F1641" s="104" t="s">
        <v>252</v>
      </c>
      <c r="G1641" s="104">
        <v>2</v>
      </c>
      <c r="H1641" s="105" t="str">
        <f>IF($B1641&gt;"''",IF(ISNA(VLOOKUP($B1641,MeetResults!$D:$F,3,0)),"",VLOOKUP($B1641,MeetResults!$D:$F,3,0))&amp;IF(ISNA(VLOOKUP($B1641,MeetResults!$P:$R,3,0)),"",VLOOKUP($B1641,MeetResults!$P:$R,3,0)),"")</f>
        <v/>
      </c>
      <c r="I1641" s="106" t="str">
        <f t="shared" si="0"/>
        <v/>
      </c>
    </row>
    <row r="1642" spans="1:9" ht="14">
      <c r="A1642" s="103" t="s">
        <v>273</v>
      </c>
      <c r="B1642" s="107" t="s">
        <v>2039</v>
      </c>
      <c r="C1642" s="103">
        <v>18</v>
      </c>
      <c r="D1642" s="103" t="s">
        <v>630</v>
      </c>
      <c r="E1642" s="104" t="s">
        <v>252</v>
      </c>
      <c r="F1642" s="104" t="s">
        <v>252</v>
      </c>
      <c r="G1642" s="104">
        <v>2</v>
      </c>
      <c r="H1642" s="105" t="str">
        <f>IF($B1642&gt;"''",IF(ISNA(VLOOKUP($B1642,MeetResults!$D:$F,3,0)),"",VLOOKUP($B1642,MeetResults!$D:$F,3,0))&amp;IF(ISNA(VLOOKUP($B1642,MeetResults!$P:$R,3,0)),"",VLOOKUP($B1642,MeetResults!$P:$R,3,0)),"")</f>
        <v/>
      </c>
      <c r="I1642" s="106" t="str">
        <f t="shared" si="0"/>
        <v/>
      </c>
    </row>
    <row r="1643" spans="1:9" ht="14">
      <c r="A1643" s="103" t="s">
        <v>277</v>
      </c>
      <c r="B1643" s="107" t="s">
        <v>2040</v>
      </c>
      <c r="C1643" s="103">
        <v>9</v>
      </c>
      <c r="D1643" s="103" t="s">
        <v>625</v>
      </c>
      <c r="E1643" s="104" t="s">
        <v>174</v>
      </c>
      <c r="F1643" s="104" t="s">
        <v>341</v>
      </c>
      <c r="G1643" s="104">
        <v>2</v>
      </c>
      <c r="H1643" s="105" t="str">
        <f>IF($B1643&gt;"''",IF(ISNA(VLOOKUP($B1643,MeetResults!$D:$F,3,0)),"",VLOOKUP($B1643,MeetResults!$D:$F,3,0))&amp;IF(ISNA(VLOOKUP($B1643,MeetResults!$P:$R,3,0)),"",VLOOKUP($B1643,MeetResults!$P:$R,3,0)),"")</f>
        <v/>
      </c>
      <c r="I1643" s="106" t="str">
        <f t="shared" si="0"/>
        <v/>
      </c>
    </row>
    <row r="1644" spans="1:9" ht="14">
      <c r="A1644" s="103" t="s">
        <v>277</v>
      </c>
      <c r="B1644" s="107" t="s">
        <v>2041</v>
      </c>
      <c r="C1644" s="103">
        <v>10</v>
      </c>
      <c r="D1644" s="103" t="s">
        <v>625</v>
      </c>
      <c r="E1644" s="104" t="s">
        <v>174</v>
      </c>
      <c r="F1644" s="104" t="s">
        <v>341</v>
      </c>
      <c r="G1644" s="104">
        <v>2</v>
      </c>
      <c r="H1644" s="105" t="str">
        <f>IF($B1644&gt;"''",IF(ISNA(VLOOKUP($B1644,MeetResults!$D:$F,3,0)),"",VLOOKUP($B1644,MeetResults!$D:$F,3,0))&amp;IF(ISNA(VLOOKUP($B1644,MeetResults!$P:$R,3,0)),"",VLOOKUP($B1644,MeetResults!$P:$R,3,0)),"")</f>
        <v/>
      </c>
      <c r="I1644" s="108" t="str">
        <f t="shared" si="0"/>
        <v/>
      </c>
    </row>
    <row r="1645" spans="1:9" ht="14">
      <c r="A1645" s="103" t="s">
        <v>277</v>
      </c>
      <c r="B1645" s="107" t="s">
        <v>470</v>
      </c>
      <c r="C1645" s="103">
        <v>8</v>
      </c>
      <c r="D1645" s="103" t="s">
        <v>625</v>
      </c>
      <c r="E1645" s="104" t="s">
        <v>174</v>
      </c>
      <c r="F1645" s="104" t="s">
        <v>341</v>
      </c>
      <c r="G1645" s="104">
        <v>2</v>
      </c>
      <c r="H1645" s="105" t="str">
        <f>IF($B1645&gt;"''",IF(ISNA(VLOOKUP($B1645,MeetResults!$D:$F,3,0)),"",VLOOKUP($B1645,MeetResults!$D:$F,3,0))&amp;IF(ISNA(VLOOKUP($B1645,MeetResults!$P:$R,3,0)),"",VLOOKUP($B1645,MeetResults!$P:$R,3,0)),"")</f>
        <v>28.7</v>
      </c>
      <c r="I1645" s="105">
        <f t="shared" si="0"/>
        <v>28.7</v>
      </c>
    </row>
    <row r="1646" spans="1:9" ht="14">
      <c r="A1646" s="103" t="s">
        <v>277</v>
      </c>
      <c r="B1646" s="107" t="s">
        <v>395</v>
      </c>
      <c r="C1646" s="103">
        <v>7</v>
      </c>
      <c r="D1646" s="103" t="s">
        <v>625</v>
      </c>
      <c r="E1646" s="104" t="s">
        <v>174</v>
      </c>
      <c r="F1646" s="104" t="s">
        <v>341</v>
      </c>
      <c r="G1646" s="104">
        <v>2</v>
      </c>
      <c r="H1646" s="105" t="str">
        <f>IF($B1646&gt;"''",IF(ISNA(VLOOKUP($B1646,MeetResults!$D:$F,3,0)),"",VLOOKUP($B1646,MeetResults!$D:$F,3,0))&amp;IF(ISNA(VLOOKUP($B1646,MeetResults!$P:$R,3,0)),"",VLOOKUP($B1646,MeetResults!$P:$R,3,0)),"")</f>
        <v>37.15</v>
      </c>
      <c r="I1646" s="108">
        <f t="shared" si="0"/>
        <v>37.15</v>
      </c>
    </row>
    <row r="1647" spans="1:9" ht="14">
      <c r="A1647" s="103" t="s">
        <v>277</v>
      </c>
      <c r="B1647" s="107" t="s">
        <v>452</v>
      </c>
      <c r="C1647" s="103">
        <v>8</v>
      </c>
      <c r="D1647" s="103" t="s">
        <v>625</v>
      </c>
      <c r="E1647" s="104" t="s">
        <v>174</v>
      </c>
      <c r="F1647" s="104" t="s">
        <v>341</v>
      </c>
      <c r="G1647" s="104">
        <v>2</v>
      </c>
      <c r="H1647" s="105" t="str">
        <f>IF($B1647&gt;"''",IF(ISNA(VLOOKUP($B1647,MeetResults!$D:$F,3,0)),"",VLOOKUP($B1647,MeetResults!$D:$F,3,0))&amp;IF(ISNA(VLOOKUP($B1647,MeetResults!$P:$R,3,0)),"",VLOOKUP($B1647,MeetResults!$P:$R,3,0)),"")</f>
        <v>53.25</v>
      </c>
      <c r="I1647" s="108">
        <f t="shared" si="0"/>
        <v>53.25</v>
      </c>
    </row>
    <row r="1648" spans="1:9" ht="14">
      <c r="A1648" s="103" t="s">
        <v>277</v>
      </c>
      <c r="B1648" s="107" t="s">
        <v>2042</v>
      </c>
      <c r="C1648" s="103">
        <v>8</v>
      </c>
      <c r="D1648" s="103" t="s">
        <v>625</v>
      </c>
      <c r="E1648" s="104" t="s">
        <v>174</v>
      </c>
      <c r="F1648" s="104" t="s">
        <v>341</v>
      </c>
      <c r="G1648" s="104">
        <v>2</v>
      </c>
      <c r="H1648" s="105" t="str">
        <f>IF($B1648&gt;"''",IF(ISNA(VLOOKUP($B1648,MeetResults!$D:$F,3,0)),"",VLOOKUP($B1648,MeetResults!$D:$F,3,0))&amp;IF(ISNA(VLOOKUP($B1648,MeetResults!$P:$R,3,0)),"",VLOOKUP($B1648,MeetResults!$P:$R,3,0)),"")</f>
        <v/>
      </c>
      <c r="I1648" s="108" t="str">
        <f t="shared" si="0"/>
        <v/>
      </c>
    </row>
    <row r="1649" spans="1:9" ht="14">
      <c r="A1649" s="103" t="s">
        <v>277</v>
      </c>
      <c r="B1649" s="107" t="s">
        <v>2043</v>
      </c>
      <c r="C1649" s="103">
        <v>8</v>
      </c>
      <c r="D1649" s="103" t="s">
        <v>625</v>
      </c>
      <c r="E1649" s="104" t="s">
        <v>174</v>
      </c>
      <c r="F1649" s="104" t="s">
        <v>341</v>
      </c>
      <c r="G1649" s="104">
        <v>2</v>
      </c>
      <c r="H1649" s="105" t="str">
        <f>IF($B1649&gt;"''",IF(ISNA(VLOOKUP($B1649,MeetResults!$D:$F,3,0)),"",VLOOKUP($B1649,MeetResults!$D:$F,3,0))&amp;IF(ISNA(VLOOKUP($B1649,MeetResults!$P:$R,3,0)),"",VLOOKUP($B1649,MeetResults!$P:$R,3,0)),"")</f>
        <v/>
      </c>
      <c r="I1649" s="108" t="str">
        <f t="shared" si="0"/>
        <v/>
      </c>
    </row>
    <row r="1650" spans="1:9" ht="14">
      <c r="A1650" s="103" t="s">
        <v>277</v>
      </c>
      <c r="B1650" s="107" t="s">
        <v>427</v>
      </c>
      <c r="C1650" s="103">
        <v>7</v>
      </c>
      <c r="D1650" s="103" t="s">
        <v>625</v>
      </c>
      <c r="E1650" s="104" t="s">
        <v>174</v>
      </c>
      <c r="F1650" s="104" t="s">
        <v>341</v>
      </c>
      <c r="G1650" s="104">
        <v>2</v>
      </c>
      <c r="H1650" s="105" t="str">
        <f>IF($B1650&gt;"''",IF(ISNA(VLOOKUP($B1650,MeetResults!$D:$F,3,0)),"",VLOOKUP($B1650,MeetResults!$D:$F,3,0))&amp;IF(ISNA(VLOOKUP($B1650,MeetResults!$P:$R,3,0)),"",VLOOKUP($B1650,MeetResults!$P:$R,3,0)),"")</f>
        <v>59.85</v>
      </c>
      <c r="I1650" s="106">
        <f t="shared" si="0"/>
        <v>59.85</v>
      </c>
    </row>
    <row r="1651" spans="1:9" ht="14">
      <c r="A1651" s="103" t="s">
        <v>277</v>
      </c>
      <c r="B1651" s="107" t="s">
        <v>2044</v>
      </c>
      <c r="C1651" s="103">
        <v>9</v>
      </c>
      <c r="D1651" s="103" t="s">
        <v>625</v>
      </c>
      <c r="E1651" s="104" t="s">
        <v>174</v>
      </c>
      <c r="F1651" s="104" t="s">
        <v>341</v>
      </c>
      <c r="G1651" s="104">
        <v>2</v>
      </c>
      <c r="H1651" s="105" t="str">
        <f>IF($B1651&gt;"''",IF(ISNA(VLOOKUP($B1651,MeetResults!$D:$F,3,0)),"",VLOOKUP($B1651,MeetResults!$D:$F,3,0))&amp;IF(ISNA(VLOOKUP($B1651,MeetResults!$P:$R,3,0)),"",VLOOKUP($B1651,MeetResults!$P:$R,3,0)),"")</f>
        <v/>
      </c>
      <c r="I1651" s="105" t="str">
        <f t="shared" si="0"/>
        <v/>
      </c>
    </row>
    <row r="1652" spans="1:9" ht="14">
      <c r="A1652" s="103" t="s">
        <v>277</v>
      </c>
      <c r="B1652" s="107" t="s">
        <v>497</v>
      </c>
      <c r="C1652" s="103">
        <v>9</v>
      </c>
      <c r="D1652" s="103" t="s">
        <v>625</v>
      </c>
      <c r="E1652" s="104" t="s">
        <v>174</v>
      </c>
      <c r="F1652" s="104" t="s">
        <v>341</v>
      </c>
      <c r="G1652" s="104">
        <v>2</v>
      </c>
      <c r="H1652" s="105" t="str">
        <f>IF($B1652&gt;"''",IF(ISNA(VLOOKUP($B1652,MeetResults!$D:$F,3,0)),"",VLOOKUP($B1652,MeetResults!$D:$F,3,0))&amp;IF(ISNA(VLOOKUP($B1652,MeetResults!$P:$R,3,0)),"",VLOOKUP($B1652,MeetResults!$P:$R,3,0)),"")</f>
        <v>46.95</v>
      </c>
      <c r="I1652" s="106">
        <f t="shared" si="0"/>
        <v>46.95</v>
      </c>
    </row>
    <row r="1653" spans="1:9" ht="14">
      <c r="A1653" s="103" t="s">
        <v>277</v>
      </c>
      <c r="B1653" s="107" t="s">
        <v>2045</v>
      </c>
      <c r="C1653" s="103">
        <v>9</v>
      </c>
      <c r="D1653" s="103" t="s">
        <v>625</v>
      </c>
      <c r="E1653" s="104" t="s">
        <v>174</v>
      </c>
      <c r="F1653" s="104" t="s">
        <v>341</v>
      </c>
      <c r="G1653" s="104">
        <v>2</v>
      </c>
      <c r="H1653" s="105" t="str">
        <f>IF($B1653&gt;"''",IF(ISNA(VLOOKUP($B1653,MeetResults!$D:$F,3,0)),"",VLOOKUP($B1653,MeetResults!$D:$F,3,0))&amp;IF(ISNA(VLOOKUP($B1653,MeetResults!$P:$R,3,0)),"",VLOOKUP($B1653,MeetResults!$P:$R,3,0)),"")</f>
        <v/>
      </c>
      <c r="I1653" s="106" t="str">
        <f t="shared" si="0"/>
        <v/>
      </c>
    </row>
    <row r="1654" spans="1:9" ht="14">
      <c r="A1654" s="103" t="s">
        <v>277</v>
      </c>
      <c r="B1654" s="107" t="s">
        <v>438</v>
      </c>
      <c r="C1654" s="103">
        <v>8</v>
      </c>
      <c r="D1654" s="103" t="s">
        <v>625</v>
      </c>
      <c r="E1654" s="104" t="s">
        <v>174</v>
      </c>
      <c r="F1654" s="104" t="s">
        <v>341</v>
      </c>
      <c r="G1654" s="104">
        <v>2</v>
      </c>
      <c r="H1654" s="105" t="str">
        <f>IF($B1654&gt;"''",IF(ISNA(VLOOKUP($B1654,MeetResults!$D:$F,3,0)),"",VLOOKUP($B1654,MeetResults!$D:$F,3,0))&amp;IF(ISNA(VLOOKUP($B1654,MeetResults!$P:$R,3,0)),"",VLOOKUP($B1654,MeetResults!$P:$R,3,0)),"")</f>
        <v>52.4</v>
      </c>
      <c r="I1654" s="105">
        <f t="shared" si="0"/>
        <v>52.4</v>
      </c>
    </row>
    <row r="1655" spans="1:9" ht="14">
      <c r="A1655" s="103" t="s">
        <v>277</v>
      </c>
      <c r="B1655" s="107" t="s">
        <v>2046</v>
      </c>
      <c r="C1655" s="103">
        <v>7</v>
      </c>
      <c r="D1655" s="103" t="s">
        <v>625</v>
      </c>
      <c r="E1655" s="104" t="s">
        <v>174</v>
      </c>
      <c r="F1655" s="104" t="s">
        <v>341</v>
      </c>
      <c r="G1655" s="104">
        <v>2</v>
      </c>
      <c r="H1655" s="105" t="str">
        <f>IF($B1655&gt;"''",IF(ISNA(VLOOKUP($B1655,MeetResults!$D:$F,3,0)),"",VLOOKUP($B1655,MeetResults!$D:$F,3,0))&amp;IF(ISNA(VLOOKUP($B1655,MeetResults!$P:$R,3,0)),"",VLOOKUP($B1655,MeetResults!$P:$R,3,0)),"")</f>
        <v/>
      </c>
      <c r="I1655" s="106" t="str">
        <f t="shared" si="0"/>
        <v/>
      </c>
    </row>
    <row r="1656" spans="1:9" ht="14">
      <c r="A1656" s="103" t="s">
        <v>277</v>
      </c>
      <c r="B1656" s="107" t="s">
        <v>2047</v>
      </c>
      <c r="C1656" s="103">
        <v>10</v>
      </c>
      <c r="D1656" s="103" t="s">
        <v>630</v>
      </c>
      <c r="E1656" s="104" t="s">
        <v>174</v>
      </c>
      <c r="F1656" s="104" t="s">
        <v>341</v>
      </c>
      <c r="G1656" s="104">
        <v>2</v>
      </c>
      <c r="H1656" s="105" t="str">
        <f>IF($B1656&gt;"''",IF(ISNA(VLOOKUP($B1656,MeetResults!$D:$F,3,0)),"",VLOOKUP($B1656,MeetResults!$D:$F,3,0))&amp;IF(ISNA(VLOOKUP($B1656,MeetResults!$P:$R,3,0)),"",VLOOKUP($B1656,MeetResults!$P:$R,3,0)),"")</f>
        <v/>
      </c>
      <c r="I1656" s="106" t="str">
        <f t="shared" si="0"/>
        <v/>
      </c>
    </row>
    <row r="1657" spans="1:9" ht="14">
      <c r="A1657" s="103" t="s">
        <v>277</v>
      </c>
      <c r="B1657" s="107" t="s">
        <v>2048</v>
      </c>
      <c r="C1657" s="103">
        <v>9</v>
      </c>
      <c r="D1657" s="103" t="s">
        <v>630</v>
      </c>
      <c r="E1657" s="104" t="s">
        <v>174</v>
      </c>
      <c r="F1657" s="104" t="s">
        <v>341</v>
      </c>
      <c r="G1657" s="104">
        <v>2</v>
      </c>
      <c r="H1657" s="105" t="str">
        <f>IF($B1657&gt;"''",IF(ISNA(VLOOKUP($B1657,MeetResults!$D:$F,3,0)),"",VLOOKUP($B1657,MeetResults!$D:$F,3,0))&amp;IF(ISNA(VLOOKUP($B1657,MeetResults!$P:$R,3,0)),"",VLOOKUP($B1657,MeetResults!$P:$R,3,0)),"")</f>
        <v/>
      </c>
      <c r="I1657" s="106" t="str">
        <f t="shared" si="0"/>
        <v/>
      </c>
    </row>
    <row r="1658" spans="1:9" ht="14">
      <c r="A1658" s="103" t="s">
        <v>277</v>
      </c>
      <c r="B1658" s="107" t="s">
        <v>517</v>
      </c>
      <c r="C1658" s="103">
        <v>9</v>
      </c>
      <c r="D1658" s="103" t="s">
        <v>630</v>
      </c>
      <c r="E1658" s="104" t="s">
        <v>174</v>
      </c>
      <c r="F1658" s="104" t="s">
        <v>341</v>
      </c>
      <c r="G1658" s="104">
        <v>2</v>
      </c>
      <c r="H1658" s="105" t="str">
        <f>IF($B1658&gt;"''",IF(ISNA(VLOOKUP($B1658,MeetResults!$D:$F,3,0)),"",VLOOKUP($B1658,MeetResults!$D:$F,3,0))&amp;IF(ISNA(VLOOKUP($B1658,MeetResults!$P:$R,3,0)),"",VLOOKUP($B1658,MeetResults!$P:$R,3,0)),"")</f>
        <v>24.65</v>
      </c>
      <c r="I1658" s="105">
        <f t="shared" si="0"/>
        <v>24.65</v>
      </c>
    </row>
    <row r="1659" spans="1:9" ht="14">
      <c r="A1659" s="103" t="s">
        <v>277</v>
      </c>
      <c r="B1659" s="107" t="s">
        <v>2049</v>
      </c>
      <c r="C1659" s="103">
        <v>14</v>
      </c>
      <c r="D1659" s="103" t="s">
        <v>630</v>
      </c>
      <c r="E1659" s="104" t="s">
        <v>342</v>
      </c>
      <c r="F1659" s="104" t="s">
        <v>252</v>
      </c>
      <c r="G1659" s="104">
        <v>2</v>
      </c>
      <c r="H1659" s="105" t="str">
        <f>IF($B1659&gt;"''",IF(ISNA(VLOOKUP($B1659,MeetResults!$D:$F,3,0)),"",VLOOKUP($B1659,MeetResults!$D:$F,3,0))&amp;IF(ISNA(VLOOKUP($B1659,MeetResults!$P:$R,3,0)),"",VLOOKUP($B1659,MeetResults!$P:$R,3,0)),"")</f>
        <v/>
      </c>
      <c r="I1659" s="108" t="str">
        <f t="shared" si="0"/>
        <v/>
      </c>
    </row>
    <row r="1660" spans="1:9" ht="14">
      <c r="A1660" s="103" t="s">
        <v>277</v>
      </c>
      <c r="B1660" s="107" t="s">
        <v>2050</v>
      </c>
      <c r="C1660" s="103">
        <v>13</v>
      </c>
      <c r="D1660" s="103" t="s">
        <v>630</v>
      </c>
      <c r="E1660" s="104" t="s">
        <v>342</v>
      </c>
      <c r="F1660" s="104" t="s">
        <v>252</v>
      </c>
      <c r="G1660" s="104">
        <v>2</v>
      </c>
      <c r="H1660" s="105" t="str">
        <f>IF($B1660&gt;"''",IF(ISNA(VLOOKUP($B1660,MeetResults!$D:$F,3,0)),"",VLOOKUP($B1660,MeetResults!$D:$F,3,0))&amp;IF(ISNA(VLOOKUP($B1660,MeetResults!$P:$R,3,0)),"",VLOOKUP($B1660,MeetResults!$P:$R,3,0)),"")</f>
        <v/>
      </c>
      <c r="I1660" s="106" t="str">
        <f t="shared" si="0"/>
        <v/>
      </c>
    </row>
    <row r="1661" spans="1:9" ht="14">
      <c r="A1661" s="103" t="s">
        <v>277</v>
      </c>
      <c r="B1661" s="107" t="s">
        <v>2051</v>
      </c>
      <c r="C1661" s="103">
        <v>14</v>
      </c>
      <c r="D1661" s="103" t="s">
        <v>630</v>
      </c>
      <c r="E1661" s="104" t="s">
        <v>342</v>
      </c>
      <c r="F1661" s="104" t="s">
        <v>252</v>
      </c>
      <c r="G1661" s="104">
        <v>2</v>
      </c>
      <c r="H1661" s="105" t="str">
        <f>IF($B1661&gt;"''",IF(ISNA(VLOOKUP($B1661,MeetResults!$D:$F,3,0)),"",VLOOKUP($B1661,MeetResults!$D:$F,3,0))&amp;IF(ISNA(VLOOKUP($B1661,MeetResults!$P:$R,3,0)),"",VLOOKUP($B1661,MeetResults!$P:$R,3,0)),"")</f>
        <v/>
      </c>
      <c r="I1661" s="105" t="str">
        <f t="shared" si="0"/>
        <v/>
      </c>
    </row>
    <row r="1662" spans="1:9" ht="14">
      <c r="A1662" s="103" t="s">
        <v>277</v>
      </c>
      <c r="B1662" s="107" t="s">
        <v>2052</v>
      </c>
      <c r="C1662" s="103">
        <v>13</v>
      </c>
      <c r="D1662" s="103" t="s">
        <v>630</v>
      </c>
      <c r="E1662" s="104" t="s">
        <v>342</v>
      </c>
      <c r="F1662" s="104" t="s">
        <v>252</v>
      </c>
      <c r="G1662" s="104">
        <v>2</v>
      </c>
      <c r="H1662" s="105" t="str">
        <f>IF($B1662&gt;"''",IF(ISNA(VLOOKUP($B1662,MeetResults!$D:$F,3,0)),"",VLOOKUP($B1662,MeetResults!$D:$F,3,0))&amp;IF(ISNA(VLOOKUP($B1662,MeetResults!$P:$R,3,0)),"",VLOOKUP($B1662,MeetResults!$P:$R,3,0)),"")</f>
        <v/>
      </c>
      <c r="I1662" s="106" t="str">
        <f t="shared" si="0"/>
        <v/>
      </c>
    </row>
    <row r="1663" spans="1:9" ht="14">
      <c r="A1663" s="103" t="s">
        <v>277</v>
      </c>
      <c r="B1663" s="107" t="s">
        <v>567</v>
      </c>
      <c r="C1663" s="103">
        <v>11</v>
      </c>
      <c r="D1663" s="103" t="s">
        <v>625</v>
      </c>
      <c r="E1663" s="104" t="s">
        <v>341</v>
      </c>
      <c r="F1663" s="104" t="s">
        <v>342</v>
      </c>
      <c r="G1663" s="104">
        <v>2</v>
      </c>
      <c r="H1663" s="105" t="str">
        <f>IF($B1663&gt;"''",IF(ISNA(VLOOKUP($B1663,MeetResults!$D:$F,3,0)),"",VLOOKUP($B1663,MeetResults!$D:$F,3,0))&amp;IF(ISNA(VLOOKUP($B1663,MeetResults!$P:$R,3,0)),"",VLOOKUP($B1663,MeetResults!$P:$R,3,0)),"")</f>
        <v>83.85</v>
      </c>
      <c r="I1663" s="108">
        <f t="shared" si="0"/>
        <v>83.85</v>
      </c>
    </row>
    <row r="1664" spans="1:9" ht="14">
      <c r="A1664" s="103" t="s">
        <v>277</v>
      </c>
      <c r="B1664" s="107" t="s">
        <v>552</v>
      </c>
      <c r="C1664" s="103">
        <v>11</v>
      </c>
      <c r="D1664" s="103" t="s">
        <v>625</v>
      </c>
      <c r="E1664" s="104" t="s">
        <v>341</v>
      </c>
      <c r="F1664" s="104" t="s">
        <v>342</v>
      </c>
      <c r="G1664" s="104">
        <v>2</v>
      </c>
      <c r="H1664" s="105" t="str">
        <f>IF($B1664&gt;"''",IF(ISNA(VLOOKUP($B1664,MeetResults!$D:$F,3,0)),"",VLOOKUP($B1664,MeetResults!$D:$F,3,0))&amp;IF(ISNA(VLOOKUP($B1664,MeetResults!$P:$R,3,0)),"",VLOOKUP($B1664,MeetResults!$P:$R,3,0)),"")</f>
        <v>44.95</v>
      </c>
      <c r="I1664" s="106">
        <f t="shared" si="0"/>
        <v>44.95</v>
      </c>
    </row>
    <row r="1665" spans="1:9" ht="14">
      <c r="A1665" s="103" t="s">
        <v>277</v>
      </c>
      <c r="B1665" s="107" t="s">
        <v>2053</v>
      </c>
      <c r="C1665" s="103">
        <v>11</v>
      </c>
      <c r="D1665" s="103" t="s">
        <v>625</v>
      </c>
      <c r="E1665" s="104" t="s">
        <v>341</v>
      </c>
      <c r="F1665" s="104" t="s">
        <v>342</v>
      </c>
      <c r="G1665" s="104">
        <v>2</v>
      </c>
      <c r="H1665" s="105" t="str">
        <f>IF($B1665&gt;"''",IF(ISNA(VLOOKUP($B1665,MeetResults!$D:$F,3,0)),"",VLOOKUP($B1665,MeetResults!$D:$F,3,0))&amp;IF(ISNA(VLOOKUP($B1665,MeetResults!$P:$R,3,0)),"",VLOOKUP($B1665,MeetResults!$P:$R,3,0)),"")</f>
        <v/>
      </c>
      <c r="I1665" s="106" t="str">
        <f t="shared" si="0"/>
        <v/>
      </c>
    </row>
    <row r="1666" spans="1:9" ht="14">
      <c r="A1666" s="103" t="s">
        <v>277</v>
      </c>
      <c r="B1666" s="107" t="s">
        <v>2054</v>
      </c>
      <c r="C1666" s="103">
        <v>11</v>
      </c>
      <c r="D1666" s="103" t="s">
        <v>625</v>
      </c>
      <c r="E1666" s="104" t="s">
        <v>341</v>
      </c>
      <c r="F1666" s="104" t="s">
        <v>342</v>
      </c>
      <c r="G1666" s="104">
        <v>2</v>
      </c>
      <c r="H1666" s="105" t="str">
        <f>IF($B1666&gt;"''",IF(ISNA(VLOOKUP($B1666,MeetResults!$D:$F,3,0)),"",VLOOKUP($B1666,MeetResults!$D:$F,3,0))&amp;IF(ISNA(VLOOKUP($B1666,MeetResults!$P:$R,3,0)),"",VLOOKUP($B1666,MeetResults!$P:$R,3,0)),"")</f>
        <v/>
      </c>
      <c r="I1666" s="105" t="str">
        <f t="shared" si="0"/>
        <v/>
      </c>
    </row>
    <row r="1667" spans="1:9" ht="14">
      <c r="A1667" s="103" t="s">
        <v>277</v>
      </c>
      <c r="B1667" s="107" t="s">
        <v>2055</v>
      </c>
      <c r="C1667" s="103">
        <v>12</v>
      </c>
      <c r="D1667" s="103" t="s">
        <v>625</v>
      </c>
      <c r="E1667" s="104" t="s">
        <v>341</v>
      </c>
      <c r="F1667" s="104" t="s">
        <v>342</v>
      </c>
      <c r="G1667" s="104">
        <v>2</v>
      </c>
      <c r="H1667" s="105" t="str">
        <f>IF($B1667&gt;"''",IF(ISNA(VLOOKUP($B1667,MeetResults!$D:$F,3,0)),"",VLOOKUP($B1667,MeetResults!$D:$F,3,0))&amp;IF(ISNA(VLOOKUP($B1667,MeetResults!$P:$R,3,0)),"",VLOOKUP($B1667,MeetResults!$P:$R,3,0)),"")</f>
        <v/>
      </c>
      <c r="I1667" s="106" t="str">
        <f t="shared" si="0"/>
        <v/>
      </c>
    </row>
    <row r="1668" spans="1:9" ht="14">
      <c r="A1668" s="103" t="s">
        <v>277</v>
      </c>
      <c r="B1668" s="107" t="s">
        <v>2056</v>
      </c>
      <c r="C1668" s="103">
        <v>12</v>
      </c>
      <c r="D1668" s="103" t="s">
        <v>630</v>
      </c>
      <c r="E1668" s="104" t="s">
        <v>341</v>
      </c>
      <c r="F1668" s="104" t="s">
        <v>342</v>
      </c>
      <c r="G1668" s="104">
        <v>2</v>
      </c>
      <c r="H1668" s="105" t="str">
        <f>IF($B1668&gt;"''",IF(ISNA(VLOOKUP($B1668,MeetResults!$D:$F,3,0)),"",VLOOKUP($B1668,MeetResults!$D:$F,3,0))&amp;IF(ISNA(VLOOKUP($B1668,MeetResults!$P:$R,3,0)),"",VLOOKUP($B1668,MeetResults!$P:$R,3,0)),"")</f>
        <v/>
      </c>
      <c r="I1668" s="105" t="str">
        <f t="shared" si="0"/>
        <v/>
      </c>
    </row>
    <row r="1669" spans="1:9" ht="14">
      <c r="A1669" s="103" t="s">
        <v>277</v>
      </c>
      <c r="B1669" s="107" t="s">
        <v>571</v>
      </c>
      <c r="C1669" s="103">
        <v>11</v>
      </c>
      <c r="D1669" s="103" t="s">
        <v>630</v>
      </c>
      <c r="E1669" s="104" t="s">
        <v>341</v>
      </c>
      <c r="F1669" s="104" t="s">
        <v>342</v>
      </c>
      <c r="G1669" s="104">
        <v>2</v>
      </c>
      <c r="H1669" s="105" t="str">
        <f>IF($B1669&gt;"''",IF(ISNA(VLOOKUP($B1669,MeetResults!$D:$F,3,0)),"",VLOOKUP($B1669,MeetResults!$D:$F,3,0))&amp;IF(ISNA(VLOOKUP($B1669,MeetResults!$P:$R,3,0)),"",VLOOKUP($B1669,MeetResults!$P:$R,3,0)),"")</f>
        <v>55.7</v>
      </c>
      <c r="I1669" s="105">
        <f t="shared" si="0"/>
        <v>55.7</v>
      </c>
    </row>
    <row r="1670" spans="1:9" ht="14">
      <c r="A1670" s="103" t="s">
        <v>277</v>
      </c>
      <c r="B1670" s="107" t="s">
        <v>570</v>
      </c>
      <c r="C1670" s="103">
        <v>11</v>
      </c>
      <c r="D1670" s="103" t="s">
        <v>630</v>
      </c>
      <c r="E1670" s="104" t="s">
        <v>341</v>
      </c>
      <c r="F1670" s="104" t="s">
        <v>342</v>
      </c>
      <c r="G1670" s="104">
        <v>2</v>
      </c>
      <c r="H1670" s="105" t="str">
        <f>IF($B1670&gt;"''",IF(ISNA(VLOOKUP($B1670,MeetResults!$D:$F,3,0)),"",VLOOKUP($B1670,MeetResults!$D:$F,3,0))&amp;IF(ISNA(VLOOKUP($B1670,MeetResults!$P:$R,3,0)),"",VLOOKUP($B1670,MeetResults!$P:$R,3,0)),"")</f>
        <v>60.1</v>
      </c>
      <c r="I1670" s="106">
        <f t="shared" si="0"/>
        <v>60.1</v>
      </c>
    </row>
    <row r="1671" spans="1:9" ht="14">
      <c r="A1671" s="103" t="s">
        <v>277</v>
      </c>
      <c r="B1671" s="107" t="s">
        <v>2057</v>
      </c>
      <c r="C1671" s="103">
        <v>12</v>
      </c>
      <c r="D1671" s="103" t="s">
        <v>630</v>
      </c>
      <c r="E1671" s="104" t="s">
        <v>341</v>
      </c>
      <c r="F1671" s="104" t="s">
        <v>342</v>
      </c>
      <c r="G1671" s="104">
        <v>2</v>
      </c>
      <c r="H1671" s="105" t="str">
        <f>IF($B1671&gt;"''",IF(ISNA(VLOOKUP($B1671,MeetResults!$D:$F,3,0)),"",VLOOKUP($B1671,MeetResults!$D:$F,3,0))&amp;IF(ISNA(VLOOKUP($B1671,MeetResults!$P:$R,3,0)),"",VLOOKUP($B1671,MeetResults!$P:$R,3,0)),"")</f>
        <v/>
      </c>
      <c r="I1671" s="105" t="str">
        <f t="shared" si="0"/>
        <v/>
      </c>
    </row>
    <row r="1672" spans="1:9" ht="14">
      <c r="A1672" s="103" t="s">
        <v>277</v>
      </c>
      <c r="B1672" s="107" t="s">
        <v>2058</v>
      </c>
      <c r="C1672" s="103">
        <v>11</v>
      </c>
      <c r="D1672" s="103" t="s">
        <v>630</v>
      </c>
      <c r="E1672" s="104" t="s">
        <v>341</v>
      </c>
      <c r="F1672" s="104" t="s">
        <v>342</v>
      </c>
      <c r="G1672" s="104">
        <v>2</v>
      </c>
      <c r="H1672" s="105" t="str">
        <f>IF($B1672&gt;"''",IF(ISNA(VLOOKUP($B1672,MeetResults!$D:$F,3,0)),"",VLOOKUP($B1672,MeetResults!$D:$F,3,0))&amp;IF(ISNA(VLOOKUP($B1672,MeetResults!$P:$R,3,0)),"",VLOOKUP($B1672,MeetResults!$P:$R,3,0)),"")</f>
        <v/>
      </c>
      <c r="I1672" s="106" t="str">
        <f t="shared" si="0"/>
        <v/>
      </c>
    </row>
    <row r="1673" spans="1:9" ht="14">
      <c r="A1673" s="103" t="s">
        <v>277</v>
      </c>
      <c r="B1673" s="107" t="s">
        <v>2059</v>
      </c>
      <c r="C1673" s="103">
        <v>17</v>
      </c>
      <c r="D1673" s="103" t="s">
        <v>625</v>
      </c>
      <c r="E1673" s="104" t="s">
        <v>252</v>
      </c>
      <c r="F1673" s="104" t="s">
        <v>252</v>
      </c>
      <c r="G1673" s="104">
        <v>2</v>
      </c>
      <c r="H1673" s="105" t="str">
        <f>IF($B1673&gt;"''",IF(ISNA(VLOOKUP($B1673,MeetResults!$D:$F,3,0)),"",VLOOKUP($B1673,MeetResults!$D:$F,3,0))&amp;IF(ISNA(VLOOKUP($B1673,MeetResults!$P:$R,3,0)),"",VLOOKUP($B1673,MeetResults!$P:$R,3,0)),"")</f>
        <v/>
      </c>
      <c r="I1673" s="106" t="str">
        <f t="shared" si="0"/>
        <v/>
      </c>
    </row>
    <row r="1674" spans="1:9" ht="14">
      <c r="A1674" s="103" t="s">
        <v>277</v>
      </c>
      <c r="B1674" s="107" t="s">
        <v>2060</v>
      </c>
      <c r="C1674" s="103">
        <v>16</v>
      </c>
      <c r="D1674" s="103" t="s">
        <v>625</v>
      </c>
      <c r="E1674" s="104" t="s">
        <v>252</v>
      </c>
      <c r="F1674" s="104" t="s">
        <v>252</v>
      </c>
      <c r="G1674" s="104">
        <v>2</v>
      </c>
      <c r="H1674" s="105" t="str">
        <f>IF($B1674&gt;"''",IF(ISNA(VLOOKUP($B1674,MeetResults!$D:$F,3,0)),"",VLOOKUP($B1674,MeetResults!$D:$F,3,0))&amp;IF(ISNA(VLOOKUP($B1674,MeetResults!$P:$R,3,0)),"",VLOOKUP($B1674,MeetResults!$P:$R,3,0)),"")</f>
        <v/>
      </c>
      <c r="I1674" s="105" t="str">
        <f t="shared" si="0"/>
        <v/>
      </c>
    </row>
    <row r="1675" spans="1:9" ht="14">
      <c r="A1675" s="103" t="s">
        <v>277</v>
      </c>
      <c r="B1675" s="107" t="s">
        <v>2061</v>
      </c>
      <c r="C1675" s="103">
        <v>17</v>
      </c>
      <c r="D1675" s="103" t="s">
        <v>625</v>
      </c>
      <c r="E1675" s="104" t="s">
        <v>252</v>
      </c>
      <c r="F1675" s="104" t="s">
        <v>252</v>
      </c>
      <c r="G1675" s="104">
        <v>2</v>
      </c>
      <c r="H1675" s="105" t="str">
        <f>IF($B1675&gt;"''",IF(ISNA(VLOOKUP($B1675,MeetResults!$D:$F,3,0)),"",VLOOKUP($B1675,MeetResults!$D:$F,3,0))&amp;IF(ISNA(VLOOKUP($B1675,MeetResults!$P:$R,3,0)),"",VLOOKUP($B1675,MeetResults!$P:$R,3,0)),"")</f>
        <v/>
      </c>
      <c r="I1675" s="106" t="str">
        <f t="shared" si="0"/>
        <v/>
      </c>
    </row>
    <row r="1676" spans="1:9" ht="14">
      <c r="A1676" s="103" t="s">
        <v>277</v>
      </c>
      <c r="B1676" s="107" t="s">
        <v>2062</v>
      </c>
      <c r="C1676" s="103">
        <v>15</v>
      </c>
      <c r="D1676" s="103" t="s">
        <v>630</v>
      </c>
      <c r="E1676" s="104" t="s">
        <v>252</v>
      </c>
      <c r="F1676" s="104" t="s">
        <v>252</v>
      </c>
      <c r="G1676" s="104">
        <v>2</v>
      </c>
      <c r="H1676" s="105" t="str">
        <f>IF($B1676&gt;"''",IF(ISNA(VLOOKUP($B1676,MeetResults!$D:$F,3,0)),"",VLOOKUP($B1676,MeetResults!$D:$F,3,0))&amp;IF(ISNA(VLOOKUP($B1676,MeetResults!$P:$R,3,0)),"",VLOOKUP($B1676,MeetResults!$P:$R,3,0)),"")</f>
        <v/>
      </c>
      <c r="I1676" s="108" t="str">
        <f t="shared" si="0"/>
        <v/>
      </c>
    </row>
    <row r="1677" spans="1:9" ht="14">
      <c r="A1677" s="103" t="s">
        <v>277</v>
      </c>
      <c r="B1677" s="107" t="s">
        <v>2063</v>
      </c>
      <c r="C1677" s="103">
        <v>16</v>
      </c>
      <c r="D1677" s="103" t="s">
        <v>630</v>
      </c>
      <c r="E1677" s="104" t="s">
        <v>252</v>
      </c>
      <c r="F1677" s="104" t="s">
        <v>252</v>
      </c>
      <c r="G1677" s="104">
        <v>2</v>
      </c>
      <c r="H1677" s="105" t="str">
        <f>IF($B1677&gt;"''",IF(ISNA(VLOOKUP($B1677,MeetResults!$D:$F,3,0)),"",VLOOKUP($B1677,MeetResults!$D:$F,3,0))&amp;IF(ISNA(VLOOKUP($B1677,MeetResults!$P:$R,3,0)),"",VLOOKUP($B1677,MeetResults!$P:$R,3,0)),"")</f>
        <v/>
      </c>
      <c r="I1677" s="105" t="str">
        <f t="shared" si="0"/>
        <v/>
      </c>
    </row>
    <row r="1678" spans="1:9" ht="14">
      <c r="A1678" s="103" t="s">
        <v>277</v>
      </c>
      <c r="B1678" s="107" t="s">
        <v>2064</v>
      </c>
      <c r="C1678" s="103">
        <v>17</v>
      </c>
      <c r="D1678" s="103" t="s">
        <v>630</v>
      </c>
      <c r="E1678" s="104" t="s">
        <v>252</v>
      </c>
      <c r="F1678" s="104" t="s">
        <v>252</v>
      </c>
      <c r="G1678" s="104">
        <v>2</v>
      </c>
      <c r="H1678" s="105" t="str">
        <f>IF($B1678&gt;"''",IF(ISNA(VLOOKUP($B1678,MeetResults!$D:$F,3,0)),"",VLOOKUP($B1678,MeetResults!$D:$F,3,0))&amp;IF(ISNA(VLOOKUP($B1678,MeetResults!$P:$R,3,0)),"",VLOOKUP($B1678,MeetResults!$P:$R,3,0)),"")</f>
        <v/>
      </c>
      <c r="I1678" s="108" t="str">
        <f t="shared" si="0"/>
        <v/>
      </c>
    </row>
    <row r="1679" spans="1:9" ht="14">
      <c r="A1679" s="103" t="s">
        <v>281</v>
      </c>
      <c r="B1679" s="107" t="s">
        <v>2065</v>
      </c>
      <c r="C1679" s="103">
        <v>6</v>
      </c>
      <c r="D1679" s="103" t="s">
        <v>625</v>
      </c>
      <c r="E1679" s="104" t="s">
        <v>174</v>
      </c>
      <c r="F1679" s="104" t="s">
        <v>341</v>
      </c>
      <c r="G1679" s="104">
        <v>1</v>
      </c>
      <c r="H1679" s="105" t="str">
        <f>IF($B1679&gt;"''",IF(ISNA(VLOOKUP($B1679,MeetResults!$D:$F,3,0)),"",VLOOKUP($B1679,MeetResults!$D:$F,3,0))&amp;IF(ISNA(VLOOKUP($B1679,MeetResults!$P:$R,3,0)),"",VLOOKUP($B1679,MeetResults!$P:$R,3,0)),"")</f>
        <v/>
      </c>
      <c r="I1679" s="108" t="str">
        <f t="shared" si="0"/>
        <v/>
      </c>
    </row>
    <row r="1680" spans="1:9" ht="14">
      <c r="A1680" s="103" t="s">
        <v>281</v>
      </c>
      <c r="B1680" s="107" t="s">
        <v>380</v>
      </c>
      <c r="C1680" s="103">
        <v>7</v>
      </c>
      <c r="D1680" s="103" t="s">
        <v>625</v>
      </c>
      <c r="E1680" s="104" t="s">
        <v>174</v>
      </c>
      <c r="F1680" s="104" t="s">
        <v>341</v>
      </c>
      <c r="G1680" s="104">
        <v>1</v>
      </c>
      <c r="H1680" s="105" t="str">
        <f>IF($B1680&gt;"''",IF(ISNA(VLOOKUP($B1680,MeetResults!$D:$F,3,0)),"",VLOOKUP($B1680,MeetResults!$D:$F,3,0))&amp;IF(ISNA(VLOOKUP($B1680,MeetResults!$P:$R,3,0)),"",VLOOKUP($B1680,MeetResults!$P:$R,3,0)),"")</f>
        <v>25.55</v>
      </c>
      <c r="I1680" s="108">
        <f t="shared" si="0"/>
        <v>25.55</v>
      </c>
    </row>
    <row r="1681" spans="1:9" ht="14">
      <c r="A1681" s="103" t="s">
        <v>281</v>
      </c>
      <c r="B1681" s="107" t="s">
        <v>425</v>
      </c>
      <c r="C1681" s="103">
        <v>7</v>
      </c>
      <c r="D1681" s="103" t="s">
        <v>625</v>
      </c>
      <c r="E1681" s="104" t="s">
        <v>174</v>
      </c>
      <c r="F1681" s="104" t="s">
        <v>341</v>
      </c>
      <c r="G1681" s="104">
        <v>1</v>
      </c>
      <c r="H1681" s="105" t="str">
        <f>IF($B1681&gt;"''",IF(ISNA(VLOOKUP($B1681,MeetResults!$D:$F,3,0)),"",VLOOKUP($B1681,MeetResults!$D:$F,3,0))&amp;IF(ISNA(VLOOKUP($B1681,MeetResults!$P:$R,3,0)),"",VLOOKUP($B1681,MeetResults!$P:$R,3,0)),"")</f>
        <v>33.3</v>
      </c>
      <c r="I1681" s="108">
        <f t="shared" si="0"/>
        <v>33.299999999999997</v>
      </c>
    </row>
    <row r="1682" spans="1:9" ht="14">
      <c r="A1682" s="103" t="s">
        <v>281</v>
      </c>
      <c r="B1682" s="107" t="s">
        <v>2066</v>
      </c>
      <c r="C1682" s="103">
        <v>9</v>
      </c>
      <c r="D1682" s="103" t="s">
        <v>625</v>
      </c>
      <c r="E1682" s="104" t="s">
        <v>174</v>
      </c>
      <c r="F1682" s="104" t="s">
        <v>341</v>
      </c>
      <c r="G1682" s="104">
        <v>1</v>
      </c>
      <c r="H1682" s="105" t="str">
        <f>IF($B1682&gt;"''",IF(ISNA(VLOOKUP($B1682,MeetResults!$D:$F,3,0)),"",VLOOKUP($B1682,MeetResults!$D:$F,3,0))&amp;IF(ISNA(VLOOKUP($B1682,MeetResults!$P:$R,3,0)),"",VLOOKUP($B1682,MeetResults!$P:$R,3,0)),"")</f>
        <v/>
      </c>
      <c r="I1682" s="108" t="str">
        <f t="shared" si="0"/>
        <v/>
      </c>
    </row>
    <row r="1683" spans="1:9" ht="14">
      <c r="A1683" s="103" t="s">
        <v>281</v>
      </c>
      <c r="B1683" s="107" t="s">
        <v>2067</v>
      </c>
      <c r="C1683" s="103">
        <v>10</v>
      </c>
      <c r="D1683" s="103" t="s">
        <v>625</v>
      </c>
      <c r="E1683" s="104" t="s">
        <v>174</v>
      </c>
      <c r="F1683" s="104" t="s">
        <v>341</v>
      </c>
      <c r="G1683" s="104">
        <v>1</v>
      </c>
      <c r="H1683" s="105" t="str">
        <f>IF($B1683&gt;"''",IF(ISNA(VLOOKUP($B1683,MeetResults!$D:$F,3,0)),"",VLOOKUP($B1683,MeetResults!$D:$F,3,0))&amp;IF(ISNA(VLOOKUP($B1683,MeetResults!$P:$R,3,0)),"",VLOOKUP($B1683,MeetResults!$P:$R,3,0)),"")</f>
        <v/>
      </c>
      <c r="I1683" s="106" t="str">
        <f t="shared" si="0"/>
        <v/>
      </c>
    </row>
    <row r="1684" spans="1:9" ht="14">
      <c r="A1684" s="103" t="s">
        <v>281</v>
      </c>
      <c r="B1684" s="107" t="s">
        <v>504</v>
      </c>
      <c r="C1684" s="103">
        <v>9</v>
      </c>
      <c r="D1684" s="103" t="s">
        <v>625</v>
      </c>
      <c r="E1684" s="104" t="s">
        <v>174</v>
      </c>
      <c r="F1684" s="104" t="s">
        <v>341</v>
      </c>
      <c r="G1684" s="104">
        <v>1</v>
      </c>
      <c r="H1684" s="105" t="str">
        <f>IF($B1684&gt;"''",IF(ISNA(VLOOKUP($B1684,MeetResults!$D:$F,3,0)),"",VLOOKUP($B1684,MeetResults!$D:$F,3,0))&amp;IF(ISNA(VLOOKUP($B1684,MeetResults!$P:$R,3,0)),"",VLOOKUP($B1684,MeetResults!$P:$R,3,0)),"")</f>
        <v>52.1</v>
      </c>
      <c r="I1684" s="106">
        <f t="shared" si="0"/>
        <v>52.1</v>
      </c>
    </row>
    <row r="1685" spans="1:9" ht="14">
      <c r="A1685" s="103" t="s">
        <v>281</v>
      </c>
      <c r="B1685" s="107" t="s">
        <v>2068</v>
      </c>
      <c r="C1685" s="103">
        <v>10</v>
      </c>
      <c r="D1685" s="103" t="s">
        <v>625</v>
      </c>
      <c r="E1685" s="104" t="s">
        <v>174</v>
      </c>
      <c r="F1685" s="104" t="s">
        <v>341</v>
      </c>
      <c r="G1685" s="104">
        <v>1</v>
      </c>
      <c r="H1685" s="105" t="str">
        <f>IF($B1685&gt;"''",IF(ISNA(VLOOKUP($B1685,MeetResults!$D:$F,3,0)),"",VLOOKUP($B1685,MeetResults!$D:$F,3,0))&amp;IF(ISNA(VLOOKUP($B1685,MeetResults!$P:$R,3,0)),"",VLOOKUP($B1685,MeetResults!$P:$R,3,0)),"")</f>
        <v/>
      </c>
      <c r="I1685" s="106" t="str">
        <f t="shared" si="0"/>
        <v/>
      </c>
    </row>
    <row r="1686" spans="1:9" ht="14">
      <c r="A1686" s="103" t="s">
        <v>281</v>
      </c>
      <c r="B1686" s="107" t="s">
        <v>501</v>
      </c>
      <c r="C1686" s="103">
        <v>9</v>
      </c>
      <c r="D1686" s="103" t="s">
        <v>625</v>
      </c>
      <c r="E1686" s="104" t="s">
        <v>174</v>
      </c>
      <c r="F1686" s="104" t="s">
        <v>341</v>
      </c>
      <c r="G1686" s="104">
        <v>1</v>
      </c>
      <c r="H1686" s="105" t="str">
        <f>IF($B1686&gt;"''",IF(ISNA(VLOOKUP($B1686,MeetResults!$D:$F,3,0)),"",VLOOKUP($B1686,MeetResults!$D:$F,3,0))&amp;IF(ISNA(VLOOKUP($B1686,MeetResults!$P:$R,3,0)),"",VLOOKUP($B1686,MeetResults!$P:$R,3,0)),"")</f>
        <v>41</v>
      </c>
      <c r="I1686" s="105">
        <f t="shared" si="0"/>
        <v>41</v>
      </c>
    </row>
    <row r="1687" spans="1:9" ht="14">
      <c r="A1687" s="103" t="s">
        <v>281</v>
      </c>
      <c r="B1687" s="107" t="s">
        <v>2069</v>
      </c>
      <c r="C1687" s="103">
        <v>8</v>
      </c>
      <c r="D1687" s="103" t="s">
        <v>625</v>
      </c>
      <c r="E1687" s="104" t="s">
        <v>174</v>
      </c>
      <c r="F1687" s="104" t="s">
        <v>341</v>
      </c>
      <c r="G1687" s="104">
        <v>1</v>
      </c>
      <c r="H1687" s="105" t="str">
        <f>IF($B1687&gt;"''",IF(ISNA(VLOOKUP($B1687,MeetResults!$D:$F,3,0)),"",VLOOKUP($B1687,MeetResults!$D:$F,3,0))&amp;IF(ISNA(VLOOKUP($B1687,MeetResults!$P:$R,3,0)),"",VLOOKUP($B1687,MeetResults!$P:$R,3,0)),"")</f>
        <v/>
      </c>
      <c r="I1687" s="106" t="str">
        <f t="shared" si="0"/>
        <v/>
      </c>
    </row>
    <row r="1688" spans="1:9" ht="14">
      <c r="A1688" s="103" t="s">
        <v>281</v>
      </c>
      <c r="B1688" s="107" t="s">
        <v>2070</v>
      </c>
      <c r="C1688" s="103">
        <v>9</v>
      </c>
      <c r="D1688" s="103" t="s">
        <v>625</v>
      </c>
      <c r="E1688" s="104" t="s">
        <v>174</v>
      </c>
      <c r="F1688" s="104" t="s">
        <v>341</v>
      </c>
      <c r="G1688" s="104">
        <v>1</v>
      </c>
      <c r="H1688" s="105" t="str">
        <f>IF($B1688&gt;"''",IF(ISNA(VLOOKUP($B1688,MeetResults!$D:$F,3,0)),"",VLOOKUP($B1688,MeetResults!$D:$F,3,0))&amp;IF(ISNA(VLOOKUP($B1688,MeetResults!$P:$R,3,0)),"",VLOOKUP($B1688,MeetResults!$P:$R,3,0)),"")</f>
        <v/>
      </c>
      <c r="I1688" s="106" t="str">
        <f t="shared" si="0"/>
        <v/>
      </c>
    </row>
    <row r="1689" spans="1:9" ht="14">
      <c r="A1689" s="103" t="s">
        <v>281</v>
      </c>
      <c r="B1689" s="107" t="s">
        <v>490</v>
      </c>
      <c r="C1689" s="103">
        <v>9</v>
      </c>
      <c r="D1689" s="103" t="s">
        <v>625</v>
      </c>
      <c r="E1689" s="104" t="s">
        <v>174</v>
      </c>
      <c r="F1689" s="104" t="s">
        <v>341</v>
      </c>
      <c r="G1689" s="104">
        <v>1</v>
      </c>
      <c r="H1689" s="105" t="str">
        <f>IF($B1689&gt;"''",IF(ISNA(VLOOKUP($B1689,MeetResults!$D:$F,3,0)),"",VLOOKUP($B1689,MeetResults!$D:$F,3,0))&amp;IF(ISNA(VLOOKUP($B1689,MeetResults!$P:$R,3,0)),"",VLOOKUP($B1689,MeetResults!$P:$R,3,0)),"")</f>
        <v>33.75</v>
      </c>
      <c r="I1689" s="106">
        <f t="shared" si="0"/>
        <v>33.75</v>
      </c>
    </row>
    <row r="1690" spans="1:9" ht="14">
      <c r="A1690" s="103" t="s">
        <v>281</v>
      </c>
      <c r="B1690" s="107" t="s">
        <v>532</v>
      </c>
      <c r="C1690" s="103">
        <v>10</v>
      </c>
      <c r="D1690" s="103" t="s">
        <v>625</v>
      </c>
      <c r="E1690" s="104" t="s">
        <v>174</v>
      </c>
      <c r="F1690" s="104" t="s">
        <v>341</v>
      </c>
      <c r="G1690" s="104">
        <v>1</v>
      </c>
      <c r="H1690" s="105" t="str">
        <f>IF($B1690&gt;"''",IF(ISNA(VLOOKUP($B1690,MeetResults!$D:$F,3,0)),"",VLOOKUP($B1690,MeetResults!$D:$F,3,0))&amp;IF(ISNA(VLOOKUP($B1690,MeetResults!$P:$R,3,0)),"",VLOOKUP($B1690,MeetResults!$P:$R,3,0)),"")</f>
        <v>54.65</v>
      </c>
      <c r="I1690" s="108">
        <f t="shared" si="0"/>
        <v>54.65</v>
      </c>
    </row>
    <row r="1691" spans="1:9" ht="14">
      <c r="A1691" s="103" t="s">
        <v>281</v>
      </c>
      <c r="B1691" s="107" t="s">
        <v>537</v>
      </c>
      <c r="C1691" s="103">
        <v>10</v>
      </c>
      <c r="D1691" s="103" t="s">
        <v>625</v>
      </c>
      <c r="E1691" s="104" t="s">
        <v>174</v>
      </c>
      <c r="F1691" s="104" t="s">
        <v>341</v>
      </c>
      <c r="G1691" s="104">
        <v>1</v>
      </c>
      <c r="H1691" s="105" t="str">
        <f>IF($B1691&gt;"''",IF(ISNA(VLOOKUP($B1691,MeetResults!$D:$F,3,0)),"",VLOOKUP($B1691,MeetResults!$D:$F,3,0))&amp;IF(ISNA(VLOOKUP($B1691,MeetResults!$P:$R,3,0)),"",VLOOKUP($B1691,MeetResults!$P:$R,3,0)),"")</f>
        <v>24.4</v>
      </c>
      <c r="I1691" s="105">
        <f t="shared" si="0"/>
        <v>24.4</v>
      </c>
    </row>
    <row r="1692" spans="1:9" ht="14">
      <c r="A1692" s="103" t="s">
        <v>281</v>
      </c>
      <c r="B1692" s="107" t="s">
        <v>2071</v>
      </c>
      <c r="C1692" s="103">
        <v>7</v>
      </c>
      <c r="D1692" s="103" t="s">
        <v>625</v>
      </c>
      <c r="E1692" s="104" t="s">
        <v>174</v>
      </c>
      <c r="F1692" s="104" t="s">
        <v>341</v>
      </c>
      <c r="G1692" s="104">
        <v>1</v>
      </c>
      <c r="H1692" s="105" t="str">
        <f>IF($B1692&gt;"''",IF(ISNA(VLOOKUP($B1692,MeetResults!$D:$F,3,0)),"",VLOOKUP($B1692,MeetResults!$D:$F,3,0))&amp;IF(ISNA(VLOOKUP($B1692,MeetResults!$P:$R,3,0)),"",VLOOKUP($B1692,MeetResults!$P:$R,3,0)),"")</f>
        <v/>
      </c>
      <c r="I1692" s="105" t="str">
        <f t="shared" si="0"/>
        <v/>
      </c>
    </row>
    <row r="1693" spans="1:9" ht="14">
      <c r="A1693" s="103" t="s">
        <v>281</v>
      </c>
      <c r="B1693" s="107" t="s">
        <v>2072</v>
      </c>
      <c r="C1693" s="103">
        <v>7</v>
      </c>
      <c r="D1693" s="103" t="s">
        <v>625</v>
      </c>
      <c r="E1693" s="104" t="s">
        <v>174</v>
      </c>
      <c r="F1693" s="104" t="s">
        <v>341</v>
      </c>
      <c r="G1693" s="104">
        <v>1</v>
      </c>
      <c r="H1693" s="105" t="str">
        <f>IF($B1693&gt;"''",IF(ISNA(VLOOKUP($B1693,MeetResults!$D:$F,3,0)),"",VLOOKUP($B1693,MeetResults!$D:$F,3,0))&amp;IF(ISNA(VLOOKUP($B1693,MeetResults!$P:$R,3,0)),"",VLOOKUP($B1693,MeetResults!$P:$R,3,0)),"")</f>
        <v/>
      </c>
      <c r="I1693" s="105" t="str">
        <f t="shared" si="0"/>
        <v/>
      </c>
    </row>
    <row r="1694" spans="1:9" ht="14">
      <c r="A1694" s="103" t="s">
        <v>281</v>
      </c>
      <c r="B1694" s="107" t="s">
        <v>407</v>
      </c>
      <c r="C1694" s="103">
        <v>7</v>
      </c>
      <c r="D1694" s="103" t="s">
        <v>625</v>
      </c>
      <c r="E1694" s="104" t="s">
        <v>174</v>
      </c>
      <c r="F1694" s="104" t="s">
        <v>341</v>
      </c>
      <c r="G1694" s="104">
        <v>1</v>
      </c>
      <c r="H1694" s="105" t="str">
        <f>IF($B1694&gt;"''",IF(ISNA(VLOOKUP($B1694,MeetResults!$D:$F,3,0)),"",VLOOKUP($B1694,MeetResults!$D:$F,3,0))&amp;IF(ISNA(VLOOKUP($B1694,MeetResults!$P:$R,3,0)),"",VLOOKUP($B1694,MeetResults!$P:$R,3,0)),"")</f>
        <v>37.05</v>
      </c>
      <c r="I1694" s="105">
        <f t="shared" si="0"/>
        <v>37.049999999999997</v>
      </c>
    </row>
    <row r="1695" spans="1:9" ht="14">
      <c r="A1695" s="103" t="s">
        <v>281</v>
      </c>
      <c r="B1695" s="107" t="s">
        <v>2073</v>
      </c>
      <c r="C1695" s="103">
        <v>10</v>
      </c>
      <c r="D1695" s="103" t="s">
        <v>625</v>
      </c>
      <c r="E1695" s="104" t="s">
        <v>174</v>
      </c>
      <c r="F1695" s="104" t="s">
        <v>341</v>
      </c>
      <c r="G1695" s="104">
        <v>1</v>
      </c>
      <c r="H1695" s="105" t="str">
        <f>IF($B1695&gt;"''",IF(ISNA(VLOOKUP($B1695,MeetResults!$D:$F,3,0)),"",VLOOKUP($B1695,MeetResults!$D:$F,3,0))&amp;IF(ISNA(VLOOKUP($B1695,MeetResults!$P:$R,3,0)),"",VLOOKUP($B1695,MeetResults!$P:$R,3,0)),"")</f>
        <v/>
      </c>
      <c r="I1695" s="108" t="str">
        <f t="shared" si="0"/>
        <v/>
      </c>
    </row>
    <row r="1696" spans="1:9" ht="14">
      <c r="A1696" s="103" t="s">
        <v>281</v>
      </c>
      <c r="B1696" s="107" t="s">
        <v>2074</v>
      </c>
      <c r="C1696" s="103">
        <v>10</v>
      </c>
      <c r="D1696" s="103" t="s">
        <v>625</v>
      </c>
      <c r="E1696" s="104" t="s">
        <v>174</v>
      </c>
      <c r="F1696" s="104" t="s">
        <v>341</v>
      </c>
      <c r="G1696" s="104">
        <v>1</v>
      </c>
      <c r="H1696" s="105" t="str">
        <f>IF($B1696&gt;"''",IF(ISNA(VLOOKUP($B1696,MeetResults!$D:$F,3,0)),"",VLOOKUP($B1696,MeetResults!$D:$F,3,0))&amp;IF(ISNA(VLOOKUP($B1696,MeetResults!$P:$R,3,0)),"",VLOOKUP($B1696,MeetResults!$P:$R,3,0)),"")</f>
        <v/>
      </c>
      <c r="I1696" s="108" t="str">
        <f t="shared" si="0"/>
        <v/>
      </c>
    </row>
    <row r="1697" spans="1:9" ht="14">
      <c r="A1697" s="103" t="s">
        <v>281</v>
      </c>
      <c r="B1697" s="107" t="s">
        <v>2075</v>
      </c>
      <c r="C1697" s="103">
        <v>8</v>
      </c>
      <c r="D1697" s="103" t="s">
        <v>625</v>
      </c>
      <c r="E1697" s="104" t="s">
        <v>174</v>
      </c>
      <c r="F1697" s="104" t="s">
        <v>341</v>
      </c>
      <c r="G1697" s="104">
        <v>1</v>
      </c>
      <c r="H1697" s="105" t="str">
        <f>IF($B1697&gt;"''",IF(ISNA(VLOOKUP($B1697,MeetResults!$D:$F,3,0)),"",VLOOKUP($B1697,MeetResults!$D:$F,3,0))&amp;IF(ISNA(VLOOKUP($B1697,MeetResults!$P:$R,3,0)),"",VLOOKUP($B1697,MeetResults!$P:$R,3,0)),"")</f>
        <v/>
      </c>
      <c r="I1697" s="105" t="str">
        <f t="shared" si="0"/>
        <v/>
      </c>
    </row>
    <row r="1698" spans="1:9" ht="14">
      <c r="A1698" s="103" t="s">
        <v>281</v>
      </c>
      <c r="B1698" s="107" t="s">
        <v>405</v>
      </c>
      <c r="C1698" s="103">
        <v>7</v>
      </c>
      <c r="D1698" s="103" t="s">
        <v>625</v>
      </c>
      <c r="E1698" s="104" t="s">
        <v>174</v>
      </c>
      <c r="F1698" s="104" t="s">
        <v>341</v>
      </c>
      <c r="G1698" s="104">
        <v>1</v>
      </c>
      <c r="H1698" s="105" t="str">
        <f>IF($B1698&gt;"''",IF(ISNA(VLOOKUP($B1698,MeetResults!$D:$F,3,0)),"",VLOOKUP($B1698,MeetResults!$D:$F,3,0))&amp;IF(ISNA(VLOOKUP($B1698,MeetResults!$P:$R,3,0)),"",VLOOKUP($B1698,MeetResults!$P:$R,3,0)),"")</f>
        <v>24.2</v>
      </c>
      <c r="I1698" s="105">
        <f t="shared" si="0"/>
        <v>24.2</v>
      </c>
    </row>
    <row r="1699" spans="1:9" ht="14">
      <c r="A1699" s="103" t="s">
        <v>281</v>
      </c>
      <c r="B1699" s="107" t="s">
        <v>2076</v>
      </c>
      <c r="C1699" s="103">
        <v>7</v>
      </c>
      <c r="D1699" s="103" t="s">
        <v>625</v>
      </c>
      <c r="E1699" s="104" t="s">
        <v>174</v>
      </c>
      <c r="F1699" s="104" t="s">
        <v>341</v>
      </c>
      <c r="G1699" s="104">
        <v>1</v>
      </c>
      <c r="H1699" s="105" t="str">
        <f>IF($B1699&gt;"''",IF(ISNA(VLOOKUP($B1699,MeetResults!$D:$F,3,0)),"",VLOOKUP($B1699,MeetResults!$D:$F,3,0))&amp;IF(ISNA(VLOOKUP($B1699,MeetResults!$P:$R,3,0)),"",VLOOKUP($B1699,MeetResults!$P:$R,3,0)),"")</f>
        <v/>
      </c>
      <c r="I1699" s="108" t="str">
        <f t="shared" si="0"/>
        <v/>
      </c>
    </row>
    <row r="1700" spans="1:9" ht="14">
      <c r="A1700" s="103" t="s">
        <v>281</v>
      </c>
      <c r="B1700" s="107" t="s">
        <v>450</v>
      </c>
      <c r="C1700" s="103">
        <v>8</v>
      </c>
      <c r="D1700" s="103" t="s">
        <v>625</v>
      </c>
      <c r="E1700" s="104" t="s">
        <v>174</v>
      </c>
      <c r="F1700" s="104" t="s">
        <v>341</v>
      </c>
      <c r="G1700" s="104">
        <v>1</v>
      </c>
      <c r="H1700" s="105" t="str">
        <f>IF($B1700&gt;"''",IF(ISNA(VLOOKUP($B1700,MeetResults!$D:$F,3,0)),"",VLOOKUP($B1700,MeetResults!$D:$F,3,0))&amp;IF(ISNA(VLOOKUP($B1700,MeetResults!$P:$R,3,0)),"",VLOOKUP($B1700,MeetResults!$P:$R,3,0)),"")</f>
        <v>29.85</v>
      </c>
      <c r="I1700" s="108">
        <f t="shared" si="0"/>
        <v>29.85</v>
      </c>
    </row>
    <row r="1701" spans="1:9" ht="14">
      <c r="A1701" s="103" t="s">
        <v>281</v>
      </c>
      <c r="B1701" s="107" t="s">
        <v>2077</v>
      </c>
      <c r="C1701" s="103">
        <v>10</v>
      </c>
      <c r="D1701" s="103" t="s">
        <v>630</v>
      </c>
      <c r="E1701" s="104" t="s">
        <v>174</v>
      </c>
      <c r="F1701" s="104" t="s">
        <v>341</v>
      </c>
      <c r="G1701" s="104">
        <v>1</v>
      </c>
      <c r="H1701" s="105" t="str">
        <f>IF($B1701&gt;"''",IF(ISNA(VLOOKUP($B1701,MeetResults!$D:$F,3,0)),"",VLOOKUP($B1701,MeetResults!$D:$F,3,0))&amp;IF(ISNA(VLOOKUP($B1701,MeetResults!$P:$R,3,0)),"",VLOOKUP($B1701,MeetResults!$P:$R,3,0)),"")</f>
        <v/>
      </c>
      <c r="I1701" s="105" t="str">
        <f t="shared" si="0"/>
        <v/>
      </c>
    </row>
    <row r="1702" spans="1:9" ht="14">
      <c r="A1702" s="103" t="s">
        <v>281</v>
      </c>
      <c r="B1702" s="107" t="s">
        <v>2078</v>
      </c>
      <c r="C1702" s="103">
        <v>10</v>
      </c>
      <c r="D1702" s="103" t="s">
        <v>630</v>
      </c>
      <c r="E1702" s="104" t="s">
        <v>174</v>
      </c>
      <c r="F1702" s="104" t="s">
        <v>341</v>
      </c>
      <c r="G1702" s="104">
        <v>1</v>
      </c>
      <c r="H1702" s="105" t="str">
        <f>IF($B1702&gt;"''",IF(ISNA(VLOOKUP($B1702,MeetResults!$D:$F,3,0)),"",VLOOKUP($B1702,MeetResults!$D:$F,3,0))&amp;IF(ISNA(VLOOKUP($B1702,MeetResults!$P:$R,3,0)),"",VLOOKUP($B1702,MeetResults!$P:$R,3,0)),"")</f>
        <v/>
      </c>
      <c r="I1702" s="105" t="str">
        <f t="shared" si="0"/>
        <v/>
      </c>
    </row>
    <row r="1703" spans="1:9" ht="14">
      <c r="A1703" s="103" t="s">
        <v>281</v>
      </c>
      <c r="B1703" s="107" t="s">
        <v>2079</v>
      </c>
      <c r="C1703" s="103">
        <v>9</v>
      </c>
      <c r="D1703" s="103" t="s">
        <v>630</v>
      </c>
      <c r="E1703" s="104" t="s">
        <v>174</v>
      </c>
      <c r="F1703" s="104" t="s">
        <v>341</v>
      </c>
      <c r="G1703" s="104">
        <v>1</v>
      </c>
      <c r="H1703" s="105" t="str">
        <f>IF($B1703&gt;"''",IF(ISNA(VLOOKUP($B1703,MeetResults!$D:$F,3,0)),"",VLOOKUP($B1703,MeetResults!$D:$F,3,0))&amp;IF(ISNA(VLOOKUP($B1703,MeetResults!$P:$R,3,0)),"",VLOOKUP($B1703,MeetResults!$P:$R,3,0)),"")</f>
        <v/>
      </c>
      <c r="I1703" s="106" t="str">
        <f t="shared" si="0"/>
        <v/>
      </c>
    </row>
    <row r="1704" spans="1:9" ht="14">
      <c r="A1704" s="103" t="s">
        <v>281</v>
      </c>
      <c r="B1704" s="107" t="s">
        <v>512</v>
      </c>
      <c r="C1704" s="103">
        <v>9</v>
      </c>
      <c r="D1704" s="103" t="s">
        <v>630</v>
      </c>
      <c r="E1704" s="104" t="s">
        <v>174</v>
      </c>
      <c r="F1704" s="104" t="s">
        <v>341</v>
      </c>
      <c r="G1704" s="104">
        <v>1</v>
      </c>
      <c r="H1704" s="105" t="str">
        <f>IF($B1704&gt;"''",IF(ISNA(VLOOKUP($B1704,MeetResults!$D:$F,3,0)),"",VLOOKUP($B1704,MeetResults!$D:$F,3,0))&amp;IF(ISNA(VLOOKUP($B1704,MeetResults!$P:$R,3,0)),"",VLOOKUP($B1704,MeetResults!$P:$R,3,0)),"")</f>
        <v>46.9</v>
      </c>
      <c r="I1704" s="108">
        <f t="shared" si="0"/>
        <v>46.9</v>
      </c>
    </row>
    <row r="1705" spans="1:9" ht="14">
      <c r="A1705" s="103" t="s">
        <v>281</v>
      </c>
      <c r="B1705" s="107" t="s">
        <v>463</v>
      </c>
      <c r="C1705" s="103">
        <v>8</v>
      </c>
      <c r="D1705" s="103" t="s">
        <v>630</v>
      </c>
      <c r="E1705" s="104" t="s">
        <v>174</v>
      </c>
      <c r="F1705" s="104" t="s">
        <v>341</v>
      </c>
      <c r="G1705" s="104">
        <v>1</v>
      </c>
      <c r="H1705" s="105" t="str">
        <f>IF($B1705&gt;"''",IF(ISNA(VLOOKUP($B1705,MeetResults!$D:$F,3,0)),"",VLOOKUP($B1705,MeetResults!$D:$F,3,0))&amp;IF(ISNA(VLOOKUP($B1705,MeetResults!$P:$R,3,0)),"",VLOOKUP($B1705,MeetResults!$P:$R,3,0)),"")</f>
        <v>48.1</v>
      </c>
      <c r="I1705" s="105">
        <f t="shared" si="0"/>
        <v>48.1</v>
      </c>
    </row>
    <row r="1706" spans="1:9" ht="14">
      <c r="A1706" s="103" t="s">
        <v>281</v>
      </c>
      <c r="B1706" s="107" t="s">
        <v>423</v>
      </c>
      <c r="C1706" s="103">
        <v>7</v>
      </c>
      <c r="D1706" s="103" t="s">
        <v>630</v>
      </c>
      <c r="E1706" s="104" t="s">
        <v>174</v>
      </c>
      <c r="F1706" s="104" t="s">
        <v>341</v>
      </c>
      <c r="G1706" s="104">
        <v>1</v>
      </c>
      <c r="H1706" s="105" t="str">
        <f>IF($B1706&gt;"''",IF(ISNA(VLOOKUP($B1706,MeetResults!$D:$F,3,0)),"",VLOOKUP($B1706,MeetResults!$D:$F,3,0))&amp;IF(ISNA(VLOOKUP($B1706,MeetResults!$P:$R,3,0)),"",VLOOKUP($B1706,MeetResults!$P:$R,3,0)),"")</f>
        <v>51.05</v>
      </c>
      <c r="I1706" s="108">
        <f t="shared" si="0"/>
        <v>51.05</v>
      </c>
    </row>
    <row r="1707" spans="1:9" ht="14">
      <c r="A1707" s="103" t="s">
        <v>281</v>
      </c>
      <c r="B1707" s="107" t="s">
        <v>516</v>
      </c>
      <c r="C1707" s="103">
        <v>9</v>
      </c>
      <c r="D1707" s="103" t="s">
        <v>630</v>
      </c>
      <c r="E1707" s="104" t="s">
        <v>174</v>
      </c>
      <c r="F1707" s="104" t="s">
        <v>341</v>
      </c>
      <c r="G1707" s="104">
        <v>1</v>
      </c>
      <c r="H1707" s="105" t="str">
        <f>IF($B1707&gt;"''",IF(ISNA(VLOOKUP($B1707,MeetResults!$D:$F,3,0)),"",VLOOKUP($B1707,MeetResults!$D:$F,3,0))&amp;IF(ISNA(VLOOKUP($B1707,MeetResults!$P:$R,3,0)),"",VLOOKUP($B1707,MeetResults!$P:$R,3,0)),"")</f>
        <v>33.15</v>
      </c>
      <c r="I1707" s="106">
        <f t="shared" si="0"/>
        <v>33.15</v>
      </c>
    </row>
    <row r="1708" spans="1:9" ht="14">
      <c r="A1708" s="103" t="s">
        <v>281</v>
      </c>
      <c r="B1708" s="107" t="s">
        <v>408</v>
      </c>
      <c r="C1708" s="103">
        <v>7</v>
      </c>
      <c r="D1708" s="103" t="s">
        <v>630</v>
      </c>
      <c r="E1708" s="104" t="s">
        <v>174</v>
      </c>
      <c r="F1708" s="104" t="s">
        <v>341</v>
      </c>
      <c r="G1708" s="104">
        <v>1</v>
      </c>
      <c r="H1708" s="105" t="str">
        <f>IF($B1708&gt;"''",IF(ISNA(VLOOKUP($B1708,MeetResults!$D:$F,3,0)),"",VLOOKUP($B1708,MeetResults!$D:$F,3,0))&amp;IF(ISNA(VLOOKUP($B1708,MeetResults!$P:$R,3,0)),"",VLOOKUP($B1708,MeetResults!$P:$R,3,0)),"")</f>
        <v>54.1</v>
      </c>
      <c r="I1708" s="108">
        <f t="shared" si="0"/>
        <v>54.1</v>
      </c>
    </row>
    <row r="1709" spans="1:9" ht="14">
      <c r="A1709" s="103" t="s">
        <v>281</v>
      </c>
      <c r="B1709" s="107" t="s">
        <v>2080</v>
      </c>
      <c r="C1709" s="103">
        <v>9</v>
      </c>
      <c r="D1709" s="103" t="s">
        <v>630</v>
      </c>
      <c r="E1709" s="104" t="s">
        <v>174</v>
      </c>
      <c r="F1709" s="104" t="s">
        <v>341</v>
      </c>
      <c r="G1709" s="104">
        <v>1</v>
      </c>
      <c r="H1709" s="105" t="str">
        <f>IF($B1709&gt;"''",IF(ISNA(VLOOKUP($B1709,MeetResults!$D:$F,3,0)),"",VLOOKUP($B1709,MeetResults!$D:$F,3,0))&amp;IF(ISNA(VLOOKUP($B1709,MeetResults!$P:$R,3,0)),"",VLOOKUP($B1709,MeetResults!$P:$R,3,0)),"")</f>
        <v/>
      </c>
      <c r="I1709" s="105" t="str">
        <f t="shared" si="0"/>
        <v/>
      </c>
    </row>
    <row r="1710" spans="1:9" ht="14">
      <c r="A1710" s="103" t="s">
        <v>281</v>
      </c>
      <c r="B1710" s="107" t="s">
        <v>2081</v>
      </c>
      <c r="C1710" s="103">
        <v>10</v>
      </c>
      <c r="D1710" s="103" t="s">
        <v>630</v>
      </c>
      <c r="E1710" s="104" t="s">
        <v>174</v>
      </c>
      <c r="F1710" s="104" t="s">
        <v>341</v>
      </c>
      <c r="G1710" s="104">
        <v>1</v>
      </c>
      <c r="H1710" s="105" t="str">
        <f>IF($B1710&gt;"''",IF(ISNA(VLOOKUP($B1710,MeetResults!$D:$F,3,0)),"",VLOOKUP($B1710,MeetResults!$D:$F,3,0))&amp;IF(ISNA(VLOOKUP($B1710,MeetResults!$P:$R,3,0)),"",VLOOKUP($B1710,MeetResults!$P:$R,3,0)),"")</f>
        <v/>
      </c>
      <c r="I1710" s="108" t="str">
        <f t="shared" si="0"/>
        <v/>
      </c>
    </row>
    <row r="1711" spans="1:9" ht="14">
      <c r="A1711" s="103" t="s">
        <v>281</v>
      </c>
      <c r="B1711" s="107" t="s">
        <v>2082</v>
      </c>
      <c r="C1711" s="103">
        <v>8</v>
      </c>
      <c r="D1711" s="103" t="s">
        <v>630</v>
      </c>
      <c r="E1711" s="104" t="s">
        <v>174</v>
      </c>
      <c r="F1711" s="104" t="s">
        <v>341</v>
      </c>
      <c r="G1711" s="104">
        <v>1</v>
      </c>
      <c r="H1711" s="105" t="str">
        <f>IF($B1711&gt;"''",IF(ISNA(VLOOKUP($B1711,MeetResults!$D:$F,3,0)),"",VLOOKUP($B1711,MeetResults!$D:$F,3,0))&amp;IF(ISNA(VLOOKUP($B1711,MeetResults!$P:$R,3,0)),"",VLOOKUP($B1711,MeetResults!$P:$R,3,0)),"")</f>
        <v/>
      </c>
      <c r="I1711" s="108" t="str">
        <f t="shared" si="0"/>
        <v/>
      </c>
    </row>
    <row r="1712" spans="1:9" ht="14">
      <c r="A1712" s="103" t="s">
        <v>281</v>
      </c>
      <c r="B1712" s="107" t="s">
        <v>2083</v>
      </c>
      <c r="C1712" s="103">
        <v>7</v>
      </c>
      <c r="D1712" s="103" t="s">
        <v>630</v>
      </c>
      <c r="E1712" s="104" t="s">
        <v>174</v>
      </c>
      <c r="F1712" s="104" t="s">
        <v>341</v>
      </c>
      <c r="G1712" s="104">
        <v>1</v>
      </c>
      <c r="H1712" s="105" t="str">
        <f>IF($B1712&gt;"''",IF(ISNA(VLOOKUP($B1712,MeetResults!$D:$F,3,0)),"",VLOOKUP($B1712,MeetResults!$D:$F,3,0))&amp;IF(ISNA(VLOOKUP($B1712,MeetResults!$P:$R,3,0)),"",VLOOKUP($B1712,MeetResults!$P:$R,3,0)),"")</f>
        <v/>
      </c>
      <c r="I1712" s="108" t="str">
        <f t="shared" si="0"/>
        <v/>
      </c>
    </row>
    <row r="1713" spans="1:9" ht="14">
      <c r="A1713" s="103" t="s">
        <v>281</v>
      </c>
      <c r="B1713" s="107" t="s">
        <v>2084</v>
      </c>
      <c r="C1713" s="103">
        <v>10</v>
      </c>
      <c r="D1713" s="103" t="s">
        <v>630</v>
      </c>
      <c r="E1713" s="104" t="s">
        <v>174</v>
      </c>
      <c r="F1713" s="104" t="s">
        <v>341</v>
      </c>
      <c r="G1713" s="104">
        <v>1</v>
      </c>
      <c r="H1713" s="105" t="str">
        <f>IF($B1713&gt;"''",IF(ISNA(VLOOKUP($B1713,MeetResults!$D:$F,3,0)),"",VLOOKUP($B1713,MeetResults!$D:$F,3,0))&amp;IF(ISNA(VLOOKUP($B1713,MeetResults!$P:$R,3,0)),"",VLOOKUP($B1713,MeetResults!$P:$R,3,0)),"")</f>
        <v/>
      </c>
      <c r="I1713" s="108" t="str">
        <f t="shared" si="0"/>
        <v/>
      </c>
    </row>
    <row r="1714" spans="1:9" ht="14">
      <c r="A1714" s="103" t="s">
        <v>281</v>
      </c>
      <c r="B1714" s="107" t="s">
        <v>2085</v>
      </c>
      <c r="C1714" s="103">
        <v>10</v>
      </c>
      <c r="D1714" s="103" t="s">
        <v>630</v>
      </c>
      <c r="E1714" s="104" t="s">
        <v>174</v>
      </c>
      <c r="F1714" s="104" t="s">
        <v>341</v>
      </c>
      <c r="G1714" s="104">
        <v>1</v>
      </c>
      <c r="H1714" s="105" t="str">
        <f>IF($B1714&gt;"''",IF(ISNA(VLOOKUP($B1714,MeetResults!$D:$F,3,0)),"",VLOOKUP($B1714,MeetResults!$D:$F,3,0))&amp;IF(ISNA(VLOOKUP($B1714,MeetResults!$P:$R,3,0)),"",VLOOKUP($B1714,MeetResults!$P:$R,3,0)),"")</f>
        <v/>
      </c>
      <c r="I1714" s="108" t="str">
        <f t="shared" si="0"/>
        <v/>
      </c>
    </row>
    <row r="1715" spans="1:9" ht="14">
      <c r="A1715" s="103" t="s">
        <v>281</v>
      </c>
      <c r="B1715" s="107" t="s">
        <v>2086</v>
      </c>
      <c r="C1715" s="103">
        <v>10</v>
      </c>
      <c r="D1715" s="103" t="s">
        <v>630</v>
      </c>
      <c r="E1715" s="104" t="s">
        <v>174</v>
      </c>
      <c r="F1715" s="104" t="s">
        <v>341</v>
      </c>
      <c r="G1715" s="104">
        <v>1</v>
      </c>
      <c r="H1715" s="105" t="str">
        <f>IF($B1715&gt;"''",IF(ISNA(VLOOKUP($B1715,MeetResults!$D:$F,3,0)),"",VLOOKUP($B1715,MeetResults!$D:$F,3,0))&amp;IF(ISNA(VLOOKUP($B1715,MeetResults!$P:$R,3,0)),"",VLOOKUP($B1715,MeetResults!$P:$R,3,0)),"")</f>
        <v/>
      </c>
      <c r="I1715" s="108" t="str">
        <f t="shared" si="0"/>
        <v/>
      </c>
    </row>
    <row r="1716" spans="1:9" ht="14">
      <c r="A1716" s="103" t="s">
        <v>281</v>
      </c>
      <c r="B1716" s="107" t="s">
        <v>2087</v>
      </c>
      <c r="C1716" s="103">
        <v>9</v>
      </c>
      <c r="D1716" s="103" t="s">
        <v>630</v>
      </c>
      <c r="E1716" s="104" t="s">
        <v>174</v>
      </c>
      <c r="F1716" s="104" t="s">
        <v>341</v>
      </c>
      <c r="G1716" s="104">
        <v>1</v>
      </c>
      <c r="H1716" s="105" t="str">
        <f>IF($B1716&gt;"''",IF(ISNA(VLOOKUP($B1716,MeetResults!$D:$F,3,0)),"",VLOOKUP($B1716,MeetResults!$D:$F,3,0))&amp;IF(ISNA(VLOOKUP($B1716,MeetResults!$P:$R,3,0)),"",VLOOKUP($B1716,MeetResults!$P:$R,3,0)),"")</f>
        <v/>
      </c>
      <c r="I1716" s="108" t="str">
        <f t="shared" si="0"/>
        <v/>
      </c>
    </row>
    <row r="1717" spans="1:9" ht="14">
      <c r="A1717" s="103" t="s">
        <v>281</v>
      </c>
      <c r="B1717" s="107" t="s">
        <v>2088</v>
      </c>
      <c r="C1717" s="103">
        <v>7</v>
      </c>
      <c r="D1717" s="103" t="s">
        <v>630</v>
      </c>
      <c r="E1717" s="104" t="s">
        <v>174</v>
      </c>
      <c r="F1717" s="104" t="s">
        <v>341</v>
      </c>
      <c r="G1717" s="104">
        <v>1</v>
      </c>
      <c r="H1717" s="105" t="str">
        <f>IF($B1717&gt;"''",IF(ISNA(VLOOKUP($B1717,MeetResults!$D:$F,3,0)),"",VLOOKUP($B1717,MeetResults!$D:$F,3,0))&amp;IF(ISNA(VLOOKUP($B1717,MeetResults!$P:$R,3,0)),"",VLOOKUP($B1717,MeetResults!$P:$R,3,0)),"")</f>
        <v/>
      </c>
      <c r="I1717" s="108" t="str">
        <f t="shared" si="0"/>
        <v/>
      </c>
    </row>
    <row r="1718" spans="1:9" ht="14">
      <c r="A1718" s="103" t="s">
        <v>281</v>
      </c>
      <c r="B1718" s="107" t="s">
        <v>2089</v>
      </c>
      <c r="C1718" s="103">
        <v>9</v>
      </c>
      <c r="D1718" s="103" t="s">
        <v>630</v>
      </c>
      <c r="E1718" s="104" t="s">
        <v>174</v>
      </c>
      <c r="F1718" s="104" t="s">
        <v>341</v>
      </c>
      <c r="G1718" s="104">
        <v>1</v>
      </c>
      <c r="H1718" s="105" t="str">
        <f>IF($B1718&gt;"''",IF(ISNA(VLOOKUP($B1718,MeetResults!$D:$F,3,0)),"",VLOOKUP($B1718,MeetResults!$D:$F,3,0))&amp;IF(ISNA(VLOOKUP($B1718,MeetResults!$P:$R,3,0)),"",VLOOKUP($B1718,MeetResults!$P:$R,3,0)),"")</f>
        <v/>
      </c>
      <c r="I1718" s="108" t="str">
        <f t="shared" si="0"/>
        <v/>
      </c>
    </row>
    <row r="1719" spans="1:9" ht="14">
      <c r="A1719" s="103" t="s">
        <v>281</v>
      </c>
      <c r="B1719" s="107" t="s">
        <v>515</v>
      </c>
      <c r="C1719" s="103">
        <v>9</v>
      </c>
      <c r="D1719" s="103" t="s">
        <v>630</v>
      </c>
      <c r="E1719" s="104" t="s">
        <v>174</v>
      </c>
      <c r="F1719" s="104" t="s">
        <v>341</v>
      </c>
      <c r="G1719" s="104">
        <v>1</v>
      </c>
      <c r="H1719" s="105" t="str">
        <f>IF($B1719&gt;"''",IF(ISNA(VLOOKUP($B1719,MeetResults!$D:$F,3,0)),"",VLOOKUP($B1719,MeetResults!$D:$F,3,0))&amp;IF(ISNA(VLOOKUP($B1719,MeetResults!$P:$R,3,0)),"",VLOOKUP($B1719,MeetResults!$P:$R,3,0)),"")</f>
        <v>20.15</v>
      </c>
      <c r="I1719" s="108">
        <f t="shared" si="0"/>
        <v>20.149999999999999</v>
      </c>
    </row>
    <row r="1720" spans="1:9" ht="14">
      <c r="A1720" s="103" t="s">
        <v>281</v>
      </c>
      <c r="B1720" s="107" t="s">
        <v>2090</v>
      </c>
      <c r="C1720" s="103">
        <v>7</v>
      </c>
      <c r="D1720" s="103" t="s">
        <v>630</v>
      </c>
      <c r="E1720" s="104" t="s">
        <v>174</v>
      </c>
      <c r="F1720" s="104" t="s">
        <v>341</v>
      </c>
      <c r="G1720" s="104">
        <v>1</v>
      </c>
      <c r="H1720" s="105" t="str">
        <f>IF($B1720&gt;"''",IF(ISNA(VLOOKUP($B1720,MeetResults!$D:$F,3,0)),"",VLOOKUP($B1720,MeetResults!$D:$F,3,0))&amp;IF(ISNA(VLOOKUP($B1720,MeetResults!$P:$R,3,0)),"",VLOOKUP($B1720,MeetResults!$P:$R,3,0)),"")</f>
        <v/>
      </c>
      <c r="I1720" s="108" t="str">
        <f t="shared" si="0"/>
        <v/>
      </c>
    </row>
    <row r="1721" spans="1:9" ht="14">
      <c r="A1721" s="103" t="s">
        <v>281</v>
      </c>
      <c r="B1721" s="107" t="s">
        <v>509</v>
      </c>
      <c r="C1721" s="103">
        <v>9</v>
      </c>
      <c r="D1721" s="103" t="s">
        <v>630</v>
      </c>
      <c r="E1721" s="104" t="s">
        <v>174</v>
      </c>
      <c r="F1721" s="104" t="s">
        <v>341</v>
      </c>
      <c r="G1721" s="104">
        <v>1</v>
      </c>
      <c r="H1721" s="105" t="str">
        <f>IF($B1721&gt;"''",IF(ISNA(VLOOKUP($B1721,MeetResults!$D:$F,3,0)),"",VLOOKUP($B1721,MeetResults!$D:$F,3,0))&amp;IF(ISNA(VLOOKUP($B1721,MeetResults!$P:$R,3,0)),"",VLOOKUP($B1721,MeetResults!$P:$R,3,0)),"")</f>
        <v>35.1</v>
      </c>
      <c r="I1721" s="108">
        <f t="shared" si="0"/>
        <v>35.1</v>
      </c>
    </row>
    <row r="1722" spans="1:9" ht="14">
      <c r="A1722" s="103" t="s">
        <v>281</v>
      </c>
      <c r="B1722" s="107" t="s">
        <v>413</v>
      </c>
      <c r="C1722" s="103">
        <v>7</v>
      </c>
      <c r="D1722" s="103" t="s">
        <v>630</v>
      </c>
      <c r="E1722" s="104" t="s">
        <v>174</v>
      </c>
      <c r="F1722" s="104" t="s">
        <v>341</v>
      </c>
      <c r="G1722" s="104">
        <v>1</v>
      </c>
      <c r="H1722" s="105" t="str">
        <f>IF($B1722&gt;"''",IF(ISNA(VLOOKUP($B1722,MeetResults!$D:$F,3,0)),"",VLOOKUP($B1722,MeetResults!$D:$F,3,0))&amp;IF(ISNA(VLOOKUP($B1722,MeetResults!$P:$R,3,0)),"",VLOOKUP($B1722,MeetResults!$P:$R,3,0)),"")</f>
        <v>29.15</v>
      </c>
      <c r="I1722" s="108">
        <f t="shared" si="0"/>
        <v>29.15</v>
      </c>
    </row>
    <row r="1723" spans="1:9" ht="14">
      <c r="A1723" s="103" t="s">
        <v>281</v>
      </c>
      <c r="B1723" s="107" t="s">
        <v>2091</v>
      </c>
      <c r="C1723" s="103">
        <v>8</v>
      </c>
      <c r="D1723" s="103" t="s">
        <v>630</v>
      </c>
      <c r="E1723" s="104" t="s">
        <v>174</v>
      </c>
      <c r="F1723" s="104" t="s">
        <v>341</v>
      </c>
      <c r="G1723" s="104">
        <v>1</v>
      </c>
      <c r="H1723" s="105" t="str">
        <f>IF($B1723&gt;"''",IF(ISNA(VLOOKUP($B1723,MeetResults!$D:$F,3,0)),"",VLOOKUP($B1723,MeetResults!$D:$F,3,0))&amp;IF(ISNA(VLOOKUP($B1723,MeetResults!$P:$R,3,0)),"",VLOOKUP($B1723,MeetResults!$P:$R,3,0)),"")</f>
        <v/>
      </c>
      <c r="I1723" s="108" t="str">
        <f t="shared" si="0"/>
        <v/>
      </c>
    </row>
    <row r="1724" spans="1:9" ht="14">
      <c r="A1724" s="103" t="s">
        <v>281</v>
      </c>
      <c r="B1724" s="107" t="s">
        <v>2092</v>
      </c>
      <c r="C1724" s="103">
        <v>14</v>
      </c>
      <c r="D1724" s="103" t="s">
        <v>625</v>
      </c>
      <c r="E1724" s="104" t="s">
        <v>342</v>
      </c>
      <c r="F1724" s="104" t="s">
        <v>252</v>
      </c>
      <c r="G1724" s="104">
        <v>1</v>
      </c>
      <c r="H1724" s="105" t="str">
        <f>IF($B1724&gt;"''",IF(ISNA(VLOOKUP($B1724,MeetResults!$D:$F,3,0)),"",VLOOKUP($B1724,MeetResults!$D:$F,3,0))&amp;IF(ISNA(VLOOKUP($B1724,MeetResults!$P:$R,3,0)),"",VLOOKUP($B1724,MeetResults!$P:$R,3,0)),"")</f>
        <v/>
      </c>
      <c r="I1724" s="108" t="str">
        <f t="shared" si="0"/>
        <v/>
      </c>
    </row>
    <row r="1725" spans="1:9" ht="14">
      <c r="A1725" s="103" t="s">
        <v>281</v>
      </c>
      <c r="B1725" s="107" t="s">
        <v>2093</v>
      </c>
      <c r="C1725" s="103">
        <v>14</v>
      </c>
      <c r="D1725" s="103" t="s">
        <v>625</v>
      </c>
      <c r="E1725" s="104" t="s">
        <v>342</v>
      </c>
      <c r="F1725" s="104" t="s">
        <v>252</v>
      </c>
      <c r="G1725" s="104">
        <v>1</v>
      </c>
      <c r="H1725" s="105" t="str">
        <f>IF($B1725&gt;"''",IF(ISNA(VLOOKUP($B1725,MeetResults!$D:$F,3,0)),"",VLOOKUP($B1725,MeetResults!$D:$F,3,0))&amp;IF(ISNA(VLOOKUP($B1725,MeetResults!$P:$R,3,0)),"",VLOOKUP($B1725,MeetResults!$P:$R,3,0)),"")</f>
        <v/>
      </c>
      <c r="I1725" s="108" t="str">
        <f t="shared" si="0"/>
        <v/>
      </c>
    </row>
    <row r="1726" spans="1:9" ht="14">
      <c r="A1726" s="103" t="s">
        <v>281</v>
      </c>
      <c r="B1726" s="107" t="s">
        <v>2094</v>
      </c>
      <c r="C1726" s="103">
        <v>13</v>
      </c>
      <c r="D1726" s="103" t="s">
        <v>625</v>
      </c>
      <c r="E1726" s="104" t="s">
        <v>342</v>
      </c>
      <c r="F1726" s="104" t="s">
        <v>252</v>
      </c>
      <c r="G1726" s="104">
        <v>1</v>
      </c>
      <c r="H1726" s="105" t="str">
        <f>IF($B1726&gt;"''",IF(ISNA(VLOOKUP($B1726,MeetResults!$D:$F,3,0)),"",VLOOKUP($B1726,MeetResults!$D:$F,3,0))&amp;IF(ISNA(VLOOKUP($B1726,MeetResults!$P:$R,3,0)),"",VLOOKUP($B1726,MeetResults!$P:$R,3,0)),"")</f>
        <v/>
      </c>
      <c r="I1726" s="108" t="str">
        <f t="shared" si="0"/>
        <v/>
      </c>
    </row>
    <row r="1727" spans="1:9" ht="14">
      <c r="A1727" s="103" t="s">
        <v>281</v>
      </c>
      <c r="B1727" s="107" t="s">
        <v>2095</v>
      </c>
      <c r="C1727" s="103">
        <v>14</v>
      </c>
      <c r="D1727" s="103" t="s">
        <v>630</v>
      </c>
      <c r="E1727" s="104" t="s">
        <v>342</v>
      </c>
      <c r="F1727" s="104" t="s">
        <v>252</v>
      </c>
      <c r="G1727" s="104">
        <v>1</v>
      </c>
      <c r="H1727" s="105" t="str">
        <f>IF($B1727&gt;"''",IF(ISNA(VLOOKUP($B1727,MeetResults!$D:$F,3,0)),"",VLOOKUP($B1727,MeetResults!$D:$F,3,0))&amp;IF(ISNA(VLOOKUP($B1727,MeetResults!$P:$R,3,0)),"",VLOOKUP($B1727,MeetResults!$P:$R,3,0)),"")</f>
        <v/>
      </c>
      <c r="I1727" s="108" t="str">
        <f t="shared" si="0"/>
        <v/>
      </c>
    </row>
    <row r="1728" spans="1:9" ht="14">
      <c r="A1728" s="103" t="s">
        <v>281</v>
      </c>
      <c r="B1728" s="107" t="s">
        <v>2096</v>
      </c>
      <c r="C1728" s="103">
        <v>13</v>
      </c>
      <c r="D1728" s="103" t="s">
        <v>630</v>
      </c>
      <c r="E1728" s="104" t="s">
        <v>342</v>
      </c>
      <c r="F1728" s="104" t="s">
        <v>252</v>
      </c>
      <c r="G1728" s="104">
        <v>1</v>
      </c>
      <c r="H1728" s="105" t="str">
        <f>IF($B1728&gt;"''",IF(ISNA(VLOOKUP($B1728,MeetResults!$D:$F,3,0)),"",VLOOKUP($B1728,MeetResults!$D:$F,3,0))&amp;IF(ISNA(VLOOKUP($B1728,MeetResults!$P:$R,3,0)),"",VLOOKUP($B1728,MeetResults!$P:$R,3,0)),"")</f>
        <v/>
      </c>
      <c r="I1728" s="108" t="str">
        <f t="shared" si="0"/>
        <v/>
      </c>
    </row>
    <row r="1729" spans="1:9" ht="14">
      <c r="A1729" s="103" t="s">
        <v>281</v>
      </c>
      <c r="B1729" s="107" t="s">
        <v>2097</v>
      </c>
      <c r="C1729" s="103">
        <v>13</v>
      </c>
      <c r="D1729" s="103" t="s">
        <v>630</v>
      </c>
      <c r="E1729" s="104" t="s">
        <v>342</v>
      </c>
      <c r="F1729" s="104" t="s">
        <v>252</v>
      </c>
      <c r="G1729" s="104">
        <v>1</v>
      </c>
      <c r="H1729" s="105" t="str">
        <f>IF($B1729&gt;"''",IF(ISNA(VLOOKUP($B1729,MeetResults!$D:$F,3,0)),"",VLOOKUP($B1729,MeetResults!$D:$F,3,0))&amp;IF(ISNA(VLOOKUP($B1729,MeetResults!$P:$R,3,0)),"",VLOOKUP($B1729,MeetResults!$P:$R,3,0)),"")</f>
        <v/>
      </c>
      <c r="I1729" s="108" t="str">
        <f t="shared" si="0"/>
        <v/>
      </c>
    </row>
    <row r="1730" spans="1:9" ht="14">
      <c r="A1730" s="103" t="s">
        <v>281</v>
      </c>
      <c r="B1730" s="107" t="s">
        <v>2098</v>
      </c>
      <c r="C1730" s="103">
        <v>14</v>
      </c>
      <c r="D1730" s="103" t="s">
        <v>630</v>
      </c>
      <c r="E1730" s="104" t="s">
        <v>342</v>
      </c>
      <c r="F1730" s="104" t="s">
        <v>252</v>
      </c>
      <c r="G1730" s="104">
        <v>1</v>
      </c>
      <c r="H1730" s="105" t="str">
        <f>IF($B1730&gt;"''",IF(ISNA(VLOOKUP($B1730,MeetResults!$D:$F,3,0)),"",VLOOKUP($B1730,MeetResults!$D:$F,3,0))&amp;IF(ISNA(VLOOKUP($B1730,MeetResults!$P:$R,3,0)),"",VLOOKUP($B1730,MeetResults!$P:$R,3,0)),"")</f>
        <v/>
      </c>
      <c r="I1730" s="108" t="str">
        <f t="shared" si="0"/>
        <v/>
      </c>
    </row>
    <row r="1731" spans="1:9" ht="14">
      <c r="A1731" s="103" t="s">
        <v>281</v>
      </c>
      <c r="B1731" s="107" t="s">
        <v>2099</v>
      </c>
      <c r="C1731" s="103">
        <v>13</v>
      </c>
      <c r="D1731" s="103" t="s">
        <v>630</v>
      </c>
      <c r="E1731" s="104" t="s">
        <v>342</v>
      </c>
      <c r="F1731" s="104" t="s">
        <v>252</v>
      </c>
      <c r="G1731" s="104">
        <v>1</v>
      </c>
      <c r="H1731" s="105" t="str">
        <f>IF($B1731&gt;"''",IF(ISNA(VLOOKUP($B1731,MeetResults!$D:$F,3,0)),"",VLOOKUP($B1731,MeetResults!$D:$F,3,0))&amp;IF(ISNA(VLOOKUP($B1731,MeetResults!$P:$R,3,0)),"",VLOOKUP($B1731,MeetResults!$P:$R,3,0)),"")</f>
        <v/>
      </c>
      <c r="I1731" s="108" t="str">
        <f t="shared" si="0"/>
        <v/>
      </c>
    </row>
    <row r="1732" spans="1:9" ht="14">
      <c r="A1732" s="103" t="s">
        <v>281</v>
      </c>
      <c r="B1732" s="107" t="s">
        <v>554</v>
      </c>
      <c r="C1732" s="103">
        <v>11</v>
      </c>
      <c r="D1732" s="103" t="s">
        <v>625</v>
      </c>
      <c r="E1732" s="104" t="s">
        <v>341</v>
      </c>
      <c r="F1732" s="104" t="s">
        <v>342</v>
      </c>
      <c r="G1732" s="104">
        <v>1</v>
      </c>
      <c r="H1732" s="105" t="str">
        <f>IF($B1732&gt;"''",IF(ISNA(VLOOKUP($B1732,MeetResults!$D:$F,3,0)),"",VLOOKUP($B1732,MeetResults!$D:$F,3,0))&amp;IF(ISNA(VLOOKUP($B1732,MeetResults!$P:$R,3,0)),"",VLOOKUP($B1732,MeetResults!$P:$R,3,0)),"")</f>
        <v>25.25</v>
      </c>
      <c r="I1732" s="108">
        <f t="shared" si="0"/>
        <v>25.25</v>
      </c>
    </row>
    <row r="1733" spans="1:9" ht="14">
      <c r="A1733" s="103" t="s">
        <v>281</v>
      </c>
      <c r="B1733" s="107" t="s">
        <v>557</v>
      </c>
      <c r="C1733" s="103">
        <v>11</v>
      </c>
      <c r="D1733" s="103" t="s">
        <v>625</v>
      </c>
      <c r="E1733" s="104" t="s">
        <v>341</v>
      </c>
      <c r="F1733" s="104" t="s">
        <v>342</v>
      </c>
      <c r="G1733" s="104">
        <v>1</v>
      </c>
      <c r="H1733" s="105" t="str">
        <f>IF($B1733&gt;"''",IF(ISNA(VLOOKUP($B1733,MeetResults!$D:$F,3,0)),"",VLOOKUP($B1733,MeetResults!$D:$F,3,0))&amp;IF(ISNA(VLOOKUP($B1733,MeetResults!$P:$R,3,0)),"",VLOOKUP($B1733,MeetResults!$P:$R,3,0)),"")</f>
        <v>57</v>
      </c>
      <c r="I1733" s="108">
        <f t="shared" si="0"/>
        <v>57</v>
      </c>
    </row>
    <row r="1734" spans="1:9" ht="14">
      <c r="A1734" s="103" t="s">
        <v>281</v>
      </c>
      <c r="B1734" s="107" t="s">
        <v>2100</v>
      </c>
      <c r="C1734" s="103">
        <v>11</v>
      </c>
      <c r="D1734" s="103" t="s">
        <v>625</v>
      </c>
      <c r="E1734" s="104" t="s">
        <v>341</v>
      </c>
      <c r="F1734" s="104" t="s">
        <v>342</v>
      </c>
      <c r="G1734" s="104">
        <v>1</v>
      </c>
      <c r="H1734" s="105" t="str">
        <f>IF($B1734&gt;"''",IF(ISNA(VLOOKUP($B1734,MeetResults!$D:$F,3,0)),"",VLOOKUP($B1734,MeetResults!$D:$F,3,0))&amp;IF(ISNA(VLOOKUP($B1734,MeetResults!$P:$R,3,0)),"",VLOOKUP($B1734,MeetResults!$P:$R,3,0)),"")</f>
        <v/>
      </c>
      <c r="I1734" s="108" t="str">
        <f t="shared" si="0"/>
        <v/>
      </c>
    </row>
    <row r="1735" spans="1:9" ht="14">
      <c r="A1735" s="103" t="s">
        <v>281</v>
      </c>
      <c r="B1735" s="107" t="s">
        <v>2101</v>
      </c>
      <c r="C1735" s="103">
        <v>12</v>
      </c>
      <c r="D1735" s="103" t="s">
        <v>625</v>
      </c>
      <c r="E1735" s="104" t="s">
        <v>341</v>
      </c>
      <c r="F1735" s="104" t="s">
        <v>342</v>
      </c>
      <c r="G1735" s="104">
        <v>1</v>
      </c>
      <c r="H1735" s="105" t="str">
        <f>IF($B1735&gt;"''",IF(ISNA(VLOOKUP($B1735,MeetResults!$D:$F,3,0)),"",VLOOKUP($B1735,MeetResults!$D:$F,3,0))&amp;IF(ISNA(VLOOKUP($B1735,MeetResults!$P:$R,3,0)),"",VLOOKUP($B1735,MeetResults!$P:$R,3,0)),"")</f>
        <v/>
      </c>
      <c r="I1735" s="108" t="str">
        <f t="shared" si="0"/>
        <v/>
      </c>
    </row>
    <row r="1736" spans="1:9" ht="14">
      <c r="A1736" s="103" t="s">
        <v>281</v>
      </c>
      <c r="B1736" s="107" t="s">
        <v>2102</v>
      </c>
      <c r="C1736" s="103">
        <v>11</v>
      </c>
      <c r="D1736" s="103" t="s">
        <v>625</v>
      </c>
      <c r="E1736" s="104" t="s">
        <v>341</v>
      </c>
      <c r="F1736" s="104" t="s">
        <v>342</v>
      </c>
      <c r="G1736" s="104">
        <v>1</v>
      </c>
      <c r="H1736" s="105" t="str">
        <f>IF($B1736&gt;"''",IF(ISNA(VLOOKUP($B1736,MeetResults!$D:$F,3,0)),"",VLOOKUP($B1736,MeetResults!$D:$F,3,0))&amp;IF(ISNA(VLOOKUP($B1736,MeetResults!$P:$R,3,0)),"",VLOOKUP($B1736,MeetResults!$P:$R,3,0)),"")</f>
        <v/>
      </c>
      <c r="I1736" s="108" t="str">
        <f t="shared" si="0"/>
        <v/>
      </c>
    </row>
    <row r="1737" spans="1:9" ht="14">
      <c r="A1737" s="103" t="s">
        <v>281</v>
      </c>
      <c r="B1737" s="107" t="s">
        <v>2103</v>
      </c>
      <c r="C1737" s="103">
        <v>11</v>
      </c>
      <c r="D1737" s="103" t="s">
        <v>625</v>
      </c>
      <c r="E1737" s="104" t="s">
        <v>341</v>
      </c>
      <c r="F1737" s="104" t="s">
        <v>342</v>
      </c>
      <c r="G1737" s="104">
        <v>1</v>
      </c>
      <c r="H1737" s="105" t="str">
        <f>IF($B1737&gt;"''",IF(ISNA(VLOOKUP($B1737,MeetResults!$D:$F,3,0)),"",VLOOKUP($B1737,MeetResults!$D:$F,3,0))&amp;IF(ISNA(VLOOKUP($B1737,MeetResults!$P:$R,3,0)),"",VLOOKUP($B1737,MeetResults!$P:$R,3,0)),"")</f>
        <v/>
      </c>
      <c r="I1737" s="108" t="str">
        <f t="shared" si="0"/>
        <v/>
      </c>
    </row>
    <row r="1738" spans="1:9" ht="14">
      <c r="A1738" s="103" t="s">
        <v>281</v>
      </c>
      <c r="B1738" s="107" t="s">
        <v>2104</v>
      </c>
      <c r="C1738" s="103">
        <v>11</v>
      </c>
      <c r="D1738" s="103" t="s">
        <v>625</v>
      </c>
      <c r="E1738" s="104" t="s">
        <v>341</v>
      </c>
      <c r="F1738" s="104" t="s">
        <v>342</v>
      </c>
      <c r="G1738" s="104">
        <v>1</v>
      </c>
      <c r="H1738" s="105" t="str">
        <f>IF($B1738&gt;"''",IF(ISNA(VLOOKUP($B1738,MeetResults!$D:$F,3,0)),"",VLOOKUP($B1738,MeetResults!$D:$F,3,0))&amp;IF(ISNA(VLOOKUP($B1738,MeetResults!$P:$R,3,0)),"",VLOOKUP($B1738,MeetResults!$P:$R,3,0)),"")</f>
        <v/>
      </c>
      <c r="I1738" s="108" t="str">
        <f t="shared" si="0"/>
        <v/>
      </c>
    </row>
    <row r="1739" spans="1:9" ht="14">
      <c r="A1739" s="103" t="s">
        <v>281</v>
      </c>
      <c r="B1739" s="107" t="s">
        <v>2105</v>
      </c>
      <c r="C1739" s="103">
        <v>11</v>
      </c>
      <c r="D1739" s="103" t="s">
        <v>625</v>
      </c>
      <c r="E1739" s="104" t="s">
        <v>341</v>
      </c>
      <c r="F1739" s="104" t="s">
        <v>342</v>
      </c>
      <c r="G1739" s="104">
        <v>1</v>
      </c>
      <c r="H1739" s="105" t="str">
        <f>IF($B1739&gt;"''",IF(ISNA(VLOOKUP($B1739,MeetResults!$D:$F,3,0)),"",VLOOKUP($B1739,MeetResults!$D:$F,3,0))&amp;IF(ISNA(VLOOKUP($B1739,MeetResults!$P:$R,3,0)),"",VLOOKUP($B1739,MeetResults!$P:$R,3,0)),"")</f>
        <v/>
      </c>
      <c r="I1739" s="108" t="str">
        <f t="shared" si="0"/>
        <v/>
      </c>
    </row>
    <row r="1740" spans="1:9" ht="14">
      <c r="A1740" s="103" t="s">
        <v>281</v>
      </c>
      <c r="B1740" s="107" t="s">
        <v>2106</v>
      </c>
      <c r="C1740" s="103">
        <v>11</v>
      </c>
      <c r="D1740" s="103" t="s">
        <v>630</v>
      </c>
      <c r="E1740" s="104" t="s">
        <v>341</v>
      </c>
      <c r="F1740" s="104" t="s">
        <v>342</v>
      </c>
      <c r="G1740" s="104">
        <v>1</v>
      </c>
      <c r="H1740" s="105" t="str">
        <f>IF($B1740&gt;"''",IF(ISNA(VLOOKUP($B1740,MeetResults!$D:$F,3,0)),"",VLOOKUP($B1740,MeetResults!$D:$F,3,0))&amp;IF(ISNA(VLOOKUP($B1740,MeetResults!$P:$R,3,0)),"",VLOOKUP($B1740,MeetResults!$P:$R,3,0)),"")</f>
        <v/>
      </c>
      <c r="I1740" s="108" t="str">
        <f t="shared" si="0"/>
        <v/>
      </c>
    </row>
    <row r="1741" spans="1:9" ht="14">
      <c r="A1741" s="103" t="s">
        <v>281</v>
      </c>
      <c r="B1741" s="107" t="s">
        <v>2107</v>
      </c>
      <c r="C1741" s="103">
        <v>11</v>
      </c>
      <c r="D1741" s="103" t="s">
        <v>630</v>
      </c>
      <c r="E1741" s="104" t="s">
        <v>341</v>
      </c>
      <c r="F1741" s="104" t="s">
        <v>342</v>
      </c>
      <c r="G1741" s="104">
        <v>1</v>
      </c>
      <c r="H1741" s="105" t="str">
        <f>IF($B1741&gt;"''",IF(ISNA(VLOOKUP($B1741,MeetResults!$D:$F,3,0)),"",VLOOKUP($B1741,MeetResults!$D:$F,3,0))&amp;IF(ISNA(VLOOKUP($B1741,MeetResults!$P:$R,3,0)),"",VLOOKUP($B1741,MeetResults!$P:$R,3,0)),"")</f>
        <v/>
      </c>
      <c r="I1741" s="108" t="str">
        <f t="shared" si="0"/>
        <v/>
      </c>
    </row>
    <row r="1742" spans="1:9" ht="14">
      <c r="A1742" s="103" t="s">
        <v>281</v>
      </c>
      <c r="B1742" s="107" t="s">
        <v>2108</v>
      </c>
      <c r="C1742" s="103">
        <v>12</v>
      </c>
      <c r="D1742" s="103" t="s">
        <v>630</v>
      </c>
      <c r="E1742" s="104" t="s">
        <v>341</v>
      </c>
      <c r="F1742" s="104" t="s">
        <v>342</v>
      </c>
      <c r="G1742" s="104">
        <v>1</v>
      </c>
      <c r="H1742" s="105" t="str">
        <f>IF($B1742&gt;"''",IF(ISNA(VLOOKUP($B1742,MeetResults!$D:$F,3,0)),"",VLOOKUP($B1742,MeetResults!$D:$F,3,0))&amp;IF(ISNA(VLOOKUP($B1742,MeetResults!$P:$R,3,0)),"",VLOOKUP($B1742,MeetResults!$P:$R,3,0)),"")</f>
        <v/>
      </c>
      <c r="I1742" s="108" t="str">
        <f t="shared" si="0"/>
        <v/>
      </c>
    </row>
    <row r="1743" spans="1:9" ht="14">
      <c r="A1743" s="103" t="s">
        <v>281</v>
      </c>
      <c r="B1743" s="107" t="s">
        <v>2109</v>
      </c>
      <c r="C1743" s="103">
        <v>11</v>
      </c>
      <c r="D1743" s="103" t="s">
        <v>630</v>
      </c>
      <c r="E1743" s="104" t="s">
        <v>341</v>
      </c>
      <c r="F1743" s="104" t="s">
        <v>342</v>
      </c>
      <c r="G1743" s="104">
        <v>1</v>
      </c>
      <c r="H1743" s="105" t="str">
        <f>IF($B1743&gt;"''",IF(ISNA(VLOOKUP($B1743,MeetResults!$D:$F,3,0)),"",VLOOKUP($B1743,MeetResults!$D:$F,3,0))&amp;IF(ISNA(VLOOKUP($B1743,MeetResults!$P:$R,3,0)),"",VLOOKUP($B1743,MeetResults!$P:$R,3,0)),"")</f>
        <v/>
      </c>
      <c r="I1743" s="108" t="str">
        <f t="shared" si="0"/>
        <v/>
      </c>
    </row>
    <row r="1744" spans="1:9" ht="14">
      <c r="A1744" s="103" t="s">
        <v>281</v>
      </c>
      <c r="B1744" s="107" t="s">
        <v>2110</v>
      </c>
      <c r="C1744" s="103">
        <v>12</v>
      </c>
      <c r="D1744" s="103" t="s">
        <v>630</v>
      </c>
      <c r="E1744" s="104" t="s">
        <v>341</v>
      </c>
      <c r="F1744" s="104" t="s">
        <v>342</v>
      </c>
      <c r="G1744" s="104">
        <v>1</v>
      </c>
      <c r="H1744" s="105" t="str">
        <f>IF($B1744&gt;"''",IF(ISNA(VLOOKUP($B1744,MeetResults!$D:$F,3,0)),"",VLOOKUP($B1744,MeetResults!$D:$F,3,0))&amp;IF(ISNA(VLOOKUP($B1744,MeetResults!$P:$R,3,0)),"",VLOOKUP($B1744,MeetResults!$P:$R,3,0)),"")</f>
        <v/>
      </c>
      <c r="I1744" s="108" t="str">
        <f t="shared" si="0"/>
        <v/>
      </c>
    </row>
    <row r="1745" spans="1:9" ht="14">
      <c r="A1745" s="103" t="s">
        <v>281</v>
      </c>
      <c r="B1745" s="107" t="s">
        <v>2111</v>
      </c>
      <c r="C1745" s="103">
        <v>12</v>
      </c>
      <c r="D1745" s="103" t="s">
        <v>630</v>
      </c>
      <c r="E1745" s="104" t="s">
        <v>341</v>
      </c>
      <c r="F1745" s="104" t="s">
        <v>342</v>
      </c>
      <c r="G1745" s="104">
        <v>1</v>
      </c>
      <c r="H1745" s="105" t="str">
        <f>IF($B1745&gt;"''",IF(ISNA(VLOOKUP($B1745,MeetResults!$D:$F,3,0)),"",VLOOKUP($B1745,MeetResults!$D:$F,3,0))&amp;IF(ISNA(VLOOKUP($B1745,MeetResults!$P:$R,3,0)),"",VLOOKUP($B1745,MeetResults!$P:$R,3,0)),"")</f>
        <v/>
      </c>
      <c r="I1745" s="108" t="str">
        <f t="shared" si="0"/>
        <v/>
      </c>
    </row>
    <row r="1746" spans="1:9" ht="14">
      <c r="A1746" s="103" t="s">
        <v>281</v>
      </c>
      <c r="B1746" s="107" t="s">
        <v>2112</v>
      </c>
      <c r="C1746" s="103">
        <v>11</v>
      </c>
      <c r="D1746" s="103" t="s">
        <v>630</v>
      </c>
      <c r="E1746" s="104" t="s">
        <v>341</v>
      </c>
      <c r="F1746" s="104" t="s">
        <v>342</v>
      </c>
      <c r="G1746" s="104">
        <v>1</v>
      </c>
      <c r="H1746" s="105" t="str">
        <f>IF($B1746&gt;"''",IF(ISNA(VLOOKUP($B1746,MeetResults!$D:$F,3,0)),"",VLOOKUP($B1746,MeetResults!$D:$F,3,0))&amp;IF(ISNA(VLOOKUP($B1746,MeetResults!$P:$R,3,0)),"",VLOOKUP($B1746,MeetResults!$P:$R,3,0)),"")</f>
        <v/>
      </c>
      <c r="I1746" s="108" t="str">
        <f t="shared" si="0"/>
        <v/>
      </c>
    </row>
    <row r="1747" spans="1:9" ht="14">
      <c r="A1747" s="103" t="s">
        <v>281</v>
      </c>
      <c r="B1747" s="107" t="s">
        <v>2113</v>
      </c>
      <c r="C1747" s="103">
        <v>12</v>
      </c>
      <c r="D1747" s="103" t="s">
        <v>630</v>
      </c>
      <c r="E1747" s="104" t="s">
        <v>341</v>
      </c>
      <c r="F1747" s="104" t="s">
        <v>342</v>
      </c>
      <c r="G1747" s="104">
        <v>1</v>
      </c>
      <c r="H1747" s="105" t="str">
        <f>IF($B1747&gt;"''",IF(ISNA(VLOOKUP($B1747,MeetResults!$D:$F,3,0)),"",VLOOKUP($B1747,MeetResults!$D:$F,3,0))&amp;IF(ISNA(VLOOKUP($B1747,MeetResults!$P:$R,3,0)),"",VLOOKUP($B1747,MeetResults!$P:$R,3,0)),"")</f>
        <v/>
      </c>
      <c r="I1747" s="108" t="str">
        <f t="shared" si="0"/>
        <v/>
      </c>
    </row>
    <row r="1748" spans="1:9" ht="14">
      <c r="A1748" s="103" t="s">
        <v>281</v>
      </c>
      <c r="B1748" s="107" t="s">
        <v>2114</v>
      </c>
      <c r="C1748" s="103">
        <v>15</v>
      </c>
      <c r="D1748" s="103" t="s">
        <v>625</v>
      </c>
      <c r="E1748" s="104" t="s">
        <v>252</v>
      </c>
      <c r="F1748" s="104" t="s">
        <v>252</v>
      </c>
      <c r="G1748" s="104">
        <v>1</v>
      </c>
      <c r="H1748" s="105" t="str">
        <f>IF($B1748&gt;"''",IF(ISNA(VLOOKUP($B1748,MeetResults!$D:$F,3,0)),"",VLOOKUP($B1748,MeetResults!$D:$F,3,0))&amp;IF(ISNA(VLOOKUP($B1748,MeetResults!$P:$R,3,0)),"",VLOOKUP($B1748,MeetResults!$P:$R,3,0)),"")</f>
        <v/>
      </c>
      <c r="I1748" s="108" t="str">
        <f t="shared" si="0"/>
        <v/>
      </c>
    </row>
    <row r="1749" spans="1:9" ht="14">
      <c r="A1749" s="103" t="s">
        <v>281</v>
      </c>
      <c r="B1749" s="107" t="s">
        <v>2115</v>
      </c>
      <c r="C1749" s="103">
        <v>15</v>
      </c>
      <c r="D1749" s="103" t="s">
        <v>630</v>
      </c>
      <c r="E1749" s="104" t="s">
        <v>252</v>
      </c>
      <c r="F1749" s="104" t="s">
        <v>252</v>
      </c>
      <c r="G1749" s="104">
        <v>1</v>
      </c>
      <c r="H1749" s="105" t="str">
        <f>IF($B1749&gt;"''",IF(ISNA(VLOOKUP($B1749,MeetResults!$D:$F,3,0)),"",VLOOKUP($B1749,MeetResults!$D:$F,3,0))&amp;IF(ISNA(VLOOKUP($B1749,MeetResults!$P:$R,3,0)),"",VLOOKUP($B1749,MeetResults!$P:$R,3,0)),"")</f>
        <v/>
      </c>
      <c r="I1749" s="108" t="str">
        <f t="shared" si="0"/>
        <v/>
      </c>
    </row>
    <row r="1750" spans="1:9" ht="14">
      <c r="A1750" s="103" t="s">
        <v>281</v>
      </c>
      <c r="B1750" s="107" t="s">
        <v>2116</v>
      </c>
      <c r="C1750" s="103">
        <v>15</v>
      </c>
      <c r="D1750" s="103" t="s">
        <v>630</v>
      </c>
      <c r="E1750" s="104" t="s">
        <v>252</v>
      </c>
      <c r="F1750" s="104" t="s">
        <v>252</v>
      </c>
      <c r="G1750" s="104">
        <v>1</v>
      </c>
      <c r="H1750" s="105" t="str">
        <f>IF($B1750&gt;"''",IF(ISNA(VLOOKUP($B1750,MeetResults!$D:$F,3,0)),"",VLOOKUP($B1750,MeetResults!$D:$F,3,0))&amp;IF(ISNA(VLOOKUP($B1750,MeetResults!$P:$R,3,0)),"",VLOOKUP($B1750,MeetResults!$P:$R,3,0)),"")</f>
        <v/>
      </c>
      <c r="I1750" s="108" t="str">
        <f t="shared" si="0"/>
        <v/>
      </c>
    </row>
    <row r="1751" spans="1:9" ht="14">
      <c r="A1751" s="103" t="s">
        <v>281</v>
      </c>
      <c r="B1751" s="107" t="s">
        <v>2117</v>
      </c>
      <c r="C1751" s="103">
        <v>16</v>
      </c>
      <c r="D1751" s="103" t="s">
        <v>630</v>
      </c>
      <c r="E1751" s="104" t="s">
        <v>252</v>
      </c>
      <c r="F1751" s="104" t="s">
        <v>252</v>
      </c>
      <c r="G1751" s="104">
        <v>1</v>
      </c>
      <c r="H1751" s="105" t="str">
        <f>IF($B1751&gt;"''",IF(ISNA(VLOOKUP($B1751,MeetResults!$D:$F,3,0)),"",VLOOKUP($B1751,MeetResults!$D:$F,3,0))&amp;IF(ISNA(VLOOKUP($B1751,MeetResults!$P:$R,3,0)),"",VLOOKUP($B1751,MeetResults!$P:$R,3,0)),"")</f>
        <v/>
      </c>
      <c r="I1751" s="108" t="str">
        <f t="shared" si="0"/>
        <v/>
      </c>
    </row>
    <row r="1752" spans="1:9" ht="14">
      <c r="A1752" s="103" t="s">
        <v>281</v>
      </c>
      <c r="B1752" s="107" t="s">
        <v>2118</v>
      </c>
      <c r="C1752" s="103">
        <v>18</v>
      </c>
      <c r="D1752" s="103" t="s">
        <v>630</v>
      </c>
      <c r="E1752" s="104" t="s">
        <v>252</v>
      </c>
      <c r="F1752" s="104" t="s">
        <v>252</v>
      </c>
      <c r="G1752" s="104">
        <v>1</v>
      </c>
      <c r="H1752" s="105" t="str">
        <f>IF($B1752&gt;"''",IF(ISNA(VLOOKUP($B1752,MeetResults!$D:$F,3,0)),"",VLOOKUP($B1752,MeetResults!$D:$F,3,0))&amp;IF(ISNA(VLOOKUP($B1752,MeetResults!$P:$R,3,0)),"",VLOOKUP($B1752,MeetResults!$P:$R,3,0)),"")</f>
        <v/>
      </c>
      <c r="I1752" s="108" t="str">
        <f t="shared" si="0"/>
        <v/>
      </c>
    </row>
    <row r="1753" spans="1:9" ht="14">
      <c r="A1753" s="103" t="s">
        <v>281</v>
      </c>
      <c r="B1753" s="107" t="s">
        <v>2119</v>
      </c>
      <c r="C1753" s="103">
        <v>15</v>
      </c>
      <c r="D1753" s="103" t="s">
        <v>630</v>
      </c>
      <c r="E1753" s="104" t="s">
        <v>252</v>
      </c>
      <c r="F1753" s="104" t="s">
        <v>252</v>
      </c>
      <c r="G1753" s="104">
        <v>1</v>
      </c>
      <c r="H1753" s="105" t="str">
        <f>IF($B1753&gt;"''",IF(ISNA(VLOOKUP($B1753,MeetResults!$D:$F,3,0)),"",VLOOKUP($B1753,MeetResults!$D:$F,3,0))&amp;IF(ISNA(VLOOKUP($B1753,MeetResults!$P:$R,3,0)),"",VLOOKUP($B1753,MeetResults!$P:$R,3,0)),"")</f>
        <v/>
      </c>
      <c r="I1753" s="108" t="str">
        <f t="shared" si="0"/>
        <v/>
      </c>
    </row>
    <row r="1754" spans="1:9" ht="14">
      <c r="A1754" s="103" t="s">
        <v>284</v>
      </c>
      <c r="B1754" s="107" t="s">
        <v>2120</v>
      </c>
      <c r="C1754" s="103">
        <v>7</v>
      </c>
      <c r="D1754" s="103" t="s">
        <v>625</v>
      </c>
      <c r="E1754" s="104" t="s">
        <v>174</v>
      </c>
      <c r="F1754" s="104" t="s">
        <v>341</v>
      </c>
      <c r="G1754" s="104">
        <v>5</v>
      </c>
      <c r="H1754" s="105" t="str">
        <f>IF($B1754&gt;"''",IF(ISNA(VLOOKUP($B1754,MeetResults!$D:$F,3,0)),"",VLOOKUP($B1754,MeetResults!$D:$F,3,0))&amp;IF(ISNA(VLOOKUP($B1754,MeetResults!$P:$R,3,0)),"",VLOOKUP($B1754,MeetResults!$P:$R,3,0)),"")</f>
        <v/>
      </c>
      <c r="I1754" s="108" t="str">
        <f t="shared" si="0"/>
        <v/>
      </c>
    </row>
    <row r="1755" spans="1:9" ht="14">
      <c r="A1755" s="103" t="s">
        <v>284</v>
      </c>
      <c r="B1755" s="107" t="s">
        <v>2121</v>
      </c>
      <c r="C1755" s="103">
        <v>9</v>
      </c>
      <c r="D1755" s="103" t="s">
        <v>625</v>
      </c>
      <c r="E1755" s="104" t="s">
        <v>174</v>
      </c>
      <c r="F1755" s="104" t="s">
        <v>341</v>
      </c>
      <c r="G1755" s="104">
        <v>5</v>
      </c>
      <c r="H1755" s="105" t="str">
        <f>IF($B1755&gt;"''",IF(ISNA(VLOOKUP($B1755,MeetResults!$D:$F,3,0)),"",VLOOKUP($B1755,MeetResults!$D:$F,3,0))&amp;IF(ISNA(VLOOKUP($B1755,MeetResults!$P:$R,3,0)),"",VLOOKUP($B1755,MeetResults!$P:$R,3,0)),"")</f>
        <v/>
      </c>
      <c r="I1755" s="108" t="str">
        <f t="shared" si="0"/>
        <v/>
      </c>
    </row>
    <row r="1756" spans="1:9" ht="14">
      <c r="A1756" s="103" t="s">
        <v>284</v>
      </c>
      <c r="B1756" s="107" t="s">
        <v>2122</v>
      </c>
      <c r="C1756" s="103">
        <v>8</v>
      </c>
      <c r="D1756" s="103" t="s">
        <v>625</v>
      </c>
      <c r="E1756" s="104" t="s">
        <v>174</v>
      </c>
      <c r="F1756" s="104" t="s">
        <v>341</v>
      </c>
      <c r="G1756" s="104">
        <v>5</v>
      </c>
      <c r="H1756" s="105" t="str">
        <f>IF($B1756&gt;"''",IF(ISNA(VLOOKUP($B1756,MeetResults!$D:$F,3,0)),"",VLOOKUP($B1756,MeetResults!$D:$F,3,0))&amp;IF(ISNA(VLOOKUP($B1756,MeetResults!$P:$R,3,0)),"",VLOOKUP($B1756,MeetResults!$P:$R,3,0)),"")</f>
        <v/>
      </c>
      <c r="I1756" s="108" t="str">
        <f t="shared" si="0"/>
        <v/>
      </c>
    </row>
    <row r="1757" spans="1:9" ht="14">
      <c r="A1757" s="103" t="s">
        <v>284</v>
      </c>
      <c r="B1757" s="107" t="s">
        <v>2123</v>
      </c>
      <c r="C1757" s="103">
        <v>10</v>
      </c>
      <c r="D1757" s="103" t="s">
        <v>625</v>
      </c>
      <c r="E1757" s="104" t="s">
        <v>174</v>
      </c>
      <c r="F1757" s="104" t="s">
        <v>341</v>
      </c>
      <c r="G1757" s="104">
        <v>5</v>
      </c>
      <c r="H1757" s="105" t="str">
        <f>IF($B1757&gt;"''",IF(ISNA(VLOOKUP($B1757,MeetResults!$D:$F,3,0)),"",VLOOKUP($B1757,MeetResults!$D:$F,3,0))&amp;IF(ISNA(VLOOKUP($B1757,MeetResults!$P:$R,3,0)),"",VLOOKUP($B1757,MeetResults!$P:$R,3,0)),"")</f>
        <v/>
      </c>
      <c r="I1757" s="108" t="str">
        <f t="shared" si="0"/>
        <v/>
      </c>
    </row>
    <row r="1758" spans="1:9" ht="14">
      <c r="A1758" s="103" t="s">
        <v>284</v>
      </c>
      <c r="B1758" s="107" t="s">
        <v>2124</v>
      </c>
      <c r="C1758" s="103">
        <v>5</v>
      </c>
      <c r="D1758" s="103" t="s">
        <v>625</v>
      </c>
      <c r="E1758" s="104" t="s">
        <v>174</v>
      </c>
      <c r="F1758" s="104" t="s">
        <v>341</v>
      </c>
      <c r="G1758" s="104">
        <v>5</v>
      </c>
      <c r="H1758" s="105" t="str">
        <f>IF($B1758&gt;"''",IF(ISNA(VLOOKUP($B1758,MeetResults!$D:$F,3,0)),"",VLOOKUP($B1758,MeetResults!$D:$F,3,0))&amp;IF(ISNA(VLOOKUP($B1758,MeetResults!$P:$R,3,0)),"",VLOOKUP($B1758,MeetResults!$P:$R,3,0)),"")</f>
        <v/>
      </c>
      <c r="I1758" s="108" t="str">
        <f t="shared" si="0"/>
        <v/>
      </c>
    </row>
    <row r="1759" spans="1:9" ht="14">
      <c r="A1759" s="103" t="s">
        <v>284</v>
      </c>
      <c r="B1759" s="107" t="s">
        <v>2125</v>
      </c>
      <c r="C1759" s="103">
        <v>8</v>
      </c>
      <c r="D1759" s="103" t="s">
        <v>625</v>
      </c>
      <c r="E1759" s="104" t="s">
        <v>174</v>
      </c>
      <c r="F1759" s="104" t="s">
        <v>341</v>
      </c>
      <c r="G1759" s="104">
        <v>5</v>
      </c>
      <c r="H1759" s="105" t="str">
        <f>IF($B1759&gt;"''",IF(ISNA(VLOOKUP($B1759,MeetResults!$D:$F,3,0)),"",VLOOKUP($B1759,MeetResults!$D:$F,3,0))&amp;IF(ISNA(VLOOKUP($B1759,MeetResults!$P:$R,3,0)),"",VLOOKUP($B1759,MeetResults!$P:$R,3,0)),"")</f>
        <v/>
      </c>
      <c r="I1759" s="108" t="str">
        <f t="shared" si="0"/>
        <v/>
      </c>
    </row>
    <row r="1760" spans="1:9" ht="14">
      <c r="A1760" s="103" t="s">
        <v>284</v>
      </c>
      <c r="B1760" s="107" t="s">
        <v>2126</v>
      </c>
      <c r="C1760" s="103">
        <v>9</v>
      </c>
      <c r="D1760" s="103" t="s">
        <v>625</v>
      </c>
      <c r="E1760" s="104" t="s">
        <v>174</v>
      </c>
      <c r="F1760" s="104" t="s">
        <v>341</v>
      </c>
      <c r="G1760" s="104">
        <v>5</v>
      </c>
      <c r="H1760" s="105" t="str">
        <f>IF($B1760&gt;"''",IF(ISNA(VLOOKUP($B1760,MeetResults!$D:$F,3,0)),"",VLOOKUP($B1760,MeetResults!$D:$F,3,0))&amp;IF(ISNA(VLOOKUP($B1760,MeetResults!$P:$R,3,0)),"",VLOOKUP($B1760,MeetResults!$P:$R,3,0)),"")</f>
        <v/>
      </c>
      <c r="I1760" s="108" t="str">
        <f t="shared" si="0"/>
        <v/>
      </c>
    </row>
    <row r="1761" spans="1:9" ht="14">
      <c r="A1761" s="103" t="s">
        <v>284</v>
      </c>
      <c r="B1761" s="107" t="s">
        <v>2127</v>
      </c>
      <c r="C1761" s="103">
        <v>6</v>
      </c>
      <c r="D1761" s="103" t="s">
        <v>625</v>
      </c>
      <c r="E1761" s="104" t="s">
        <v>174</v>
      </c>
      <c r="F1761" s="104" t="s">
        <v>341</v>
      </c>
      <c r="G1761" s="104">
        <v>5</v>
      </c>
      <c r="H1761" s="105" t="str">
        <f>IF($B1761&gt;"''",IF(ISNA(VLOOKUP($B1761,MeetResults!$D:$F,3,0)),"",VLOOKUP($B1761,MeetResults!$D:$F,3,0))&amp;IF(ISNA(VLOOKUP($B1761,MeetResults!$P:$R,3,0)),"",VLOOKUP($B1761,MeetResults!$P:$R,3,0)),"")</f>
        <v/>
      </c>
      <c r="I1761" s="108" t="str">
        <f t="shared" si="0"/>
        <v/>
      </c>
    </row>
    <row r="1762" spans="1:9" ht="14">
      <c r="A1762" s="103" t="s">
        <v>284</v>
      </c>
      <c r="B1762" s="107" t="s">
        <v>2128</v>
      </c>
      <c r="C1762" s="103">
        <v>8</v>
      </c>
      <c r="D1762" s="103" t="s">
        <v>625</v>
      </c>
      <c r="E1762" s="104" t="s">
        <v>174</v>
      </c>
      <c r="F1762" s="104" t="s">
        <v>341</v>
      </c>
      <c r="G1762" s="104">
        <v>5</v>
      </c>
      <c r="H1762" s="105" t="str">
        <f>IF($B1762&gt;"''",IF(ISNA(VLOOKUP($B1762,MeetResults!$D:$F,3,0)),"",VLOOKUP($B1762,MeetResults!$D:$F,3,0))&amp;IF(ISNA(VLOOKUP($B1762,MeetResults!$P:$R,3,0)),"",VLOOKUP($B1762,MeetResults!$P:$R,3,0)),"")</f>
        <v/>
      </c>
      <c r="I1762" s="108" t="str">
        <f t="shared" si="0"/>
        <v/>
      </c>
    </row>
    <row r="1763" spans="1:9" ht="14">
      <c r="A1763" s="103" t="s">
        <v>284</v>
      </c>
      <c r="B1763" s="107" t="s">
        <v>2129</v>
      </c>
      <c r="C1763" s="103">
        <v>10</v>
      </c>
      <c r="D1763" s="103" t="s">
        <v>630</v>
      </c>
      <c r="E1763" s="104" t="s">
        <v>174</v>
      </c>
      <c r="F1763" s="104" t="s">
        <v>341</v>
      </c>
      <c r="G1763" s="104">
        <v>5</v>
      </c>
      <c r="H1763" s="105" t="str">
        <f>IF($B1763&gt;"''",IF(ISNA(VLOOKUP($B1763,MeetResults!$D:$F,3,0)),"",VLOOKUP($B1763,MeetResults!$D:$F,3,0))&amp;IF(ISNA(VLOOKUP($B1763,MeetResults!$P:$R,3,0)),"",VLOOKUP($B1763,MeetResults!$P:$R,3,0)),"")</f>
        <v/>
      </c>
      <c r="I1763" s="108" t="str">
        <f t="shared" si="0"/>
        <v/>
      </c>
    </row>
    <row r="1764" spans="1:9" ht="14">
      <c r="A1764" s="103" t="s">
        <v>284</v>
      </c>
      <c r="B1764" s="107" t="s">
        <v>2130</v>
      </c>
      <c r="C1764" s="103">
        <v>7</v>
      </c>
      <c r="D1764" s="103" t="s">
        <v>630</v>
      </c>
      <c r="E1764" s="104" t="s">
        <v>174</v>
      </c>
      <c r="F1764" s="104" t="s">
        <v>341</v>
      </c>
      <c r="G1764" s="104">
        <v>5</v>
      </c>
      <c r="H1764" s="105" t="str">
        <f>IF($B1764&gt;"''",IF(ISNA(VLOOKUP($B1764,MeetResults!$D:$F,3,0)),"",VLOOKUP($B1764,MeetResults!$D:$F,3,0))&amp;IF(ISNA(VLOOKUP($B1764,MeetResults!$P:$R,3,0)),"",VLOOKUP($B1764,MeetResults!$P:$R,3,0)),"")</f>
        <v/>
      </c>
      <c r="I1764" s="108" t="str">
        <f t="shared" si="0"/>
        <v/>
      </c>
    </row>
    <row r="1765" spans="1:9" ht="14">
      <c r="A1765" s="103" t="s">
        <v>284</v>
      </c>
      <c r="B1765" s="107" t="s">
        <v>2131</v>
      </c>
      <c r="C1765" s="103">
        <v>6</v>
      </c>
      <c r="D1765" s="103" t="s">
        <v>630</v>
      </c>
      <c r="E1765" s="104" t="s">
        <v>174</v>
      </c>
      <c r="F1765" s="104" t="s">
        <v>341</v>
      </c>
      <c r="G1765" s="104">
        <v>5</v>
      </c>
      <c r="H1765" s="105" t="str">
        <f>IF($B1765&gt;"''",IF(ISNA(VLOOKUP($B1765,MeetResults!$D:$F,3,0)),"",VLOOKUP($B1765,MeetResults!$D:$F,3,0))&amp;IF(ISNA(VLOOKUP($B1765,MeetResults!$P:$R,3,0)),"",VLOOKUP($B1765,MeetResults!$P:$R,3,0)),"")</f>
        <v/>
      </c>
      <c r="I1765" s="108" t="str">
        <f t="shared" si="0"/>
        <v/>
      </c>
    </row>
    <row r="1766" spans="1:9" ht="14">
      <c r="A1766" s="103" t="s">
        <v>284</v>
      </c>
      <c r="B1766" s="107" t="s">
        <v>2132</v>
      </c>
      <c r="C1766" s="103">
        <v>10</v>
      </c>
      <c r="D1766" s="103" t="s">
        <v>630</v>
      </c>
      <c r="E1766" s="104" t="s">
        <v>174</v>
      </c>
      <c r="F1766" s="104" t="s">
        <v>341</v>
      </c>
      <c r="G1766" s="104">
        <v>5</v>
      </c>
      <c r="H1766" s="105" t="str">
        <f>IF($B1766&gt;"''",IF(ISNA(VLOOKUP($B1766,MeetResults!$D:$F,3,0)),"",VLOOKUP($B1766,MeetResults!$D:$F,3,0))&amp;IF(ISNA(VLOOKUP($B1766,MeetResults!$P:$R,3,0)),"",VLOOKUP($B1766,MeetResults!$P:$R,3,0)),"")</f>
        <v/>
      </c>
      <c r="I1766" s="108" t="str">
        <f t="shared" si="0"/>
        <v/>
      </c>
    </row>
    <row r="1767" spans="1:9" ht="14">
      <c r="A1767" s="103" t="s">
        <v>284</v>
      </c>
      <c r="B1767" s="107" t="s">
        <v>2133</v>
      </c>
      <c r="C1767" s="103">
        <v>7</v>
      </c>
      <c r="D1767" s="103" t="s">
        <v>630</v>
      </c>
      <c r="E1767" s="104" t="s">
        <v>174</v>
      </c>
      <c r="F1767" s="104" t="s">
        <v>341</v>
      </c>
      <c r="G1767" s="104">
        <v>5</v>
      </c>
      <c r="H1767" s="105" t="str">
        <f>IF($B1767&gt;"''",IF(ISNA(VLOOKUP($B1767,MeetResults!$D:$F,3,0)),"",VLOOKUP($B1767,MeetResults!$D:$F,3,0))&amp;IF(ISNA(VLOOKUP($B1767,MeetResults!$P:$R,3,0)),"",VLOOKUP($B1767,MeetResults!$P:$R,3,0)),"")</f>
        <v/>
      </c>
      <c r="I1767" s="108" t="str">
        <f t="shared" si="0"/>
        <v/>
      </c>
    </row>
    <row r="1768" spans="1:9" ht="14">
      <c r="A1768" s="103" t="s">
        <v>284</v>
      </c>
      <c r="B1768" s="107" t="s">
        <v>2134</v>
      </c>
      <c r="C1768" s="103">
        <v>8</v>
      </c>
      <c r="D1768" s="103" t="s">
        <v>630</v>
      </c>
      <c r="E1768" s="104" t="s">
        <v>174</v>
      </c>
      <c r="F1768" s="104" t="s">
        <v>341</v>
      </c>
      <c r="G1768" s="104">
        <v>5</v>
      </c>
      <c r="H1768" s="105" t="str">
        <f>IF($B1768&gt;"''",IF(ISNA(VLOOKUP($B1768,MeetResults!$D:$F,3,0)),"",VLOOKUP($B1768,MeetResults!$D:$F,3,0))&amp;IF(ISNA(VLOOKUP($B1768,MeetResults!$P:$R,3,0)),"",VLOOKUP($B1768,MeetResults!$P:$R,3,0)),"")</f>
        <v/>
      </c>
      <c r="I1768" s="108" t="str">
        <f t="shared" si="0"/>
        <v/>
      </c>
    </row>
    <row r="1769" spans="1:9" ht="14">
      <c r="A1769" s="103" t="s">
        <v>284</v>
      </c>
      <c r="B1769" s="107" t="s">
        <v>2135</v>
      </c>
      <c r="C1769" s="103">
        <v>9</v>
      </c>
      <c r="D1769" s="103" t="s">
        <v>630</v>
      </c>
      <c r="E1769" s="104" t="s">
        <v>174</v>
      </c>
      <c r="F1769" s="104" t="s">
        <v>341</v>
      </c>
      <c r="G1769" s="104">
        <v>5</v>
      </c>
      <c r="H1769" s="105" t="str">
        <f>IF($B1769&gt;"''",IF(ISNA(VLOOKUP($B1769,MeetResults!$D:$F,3,0)),"",VLOOKUP($B1769,MeetResults!$D:$F,3,0))&amp;IF(ISNA(VLOOKUP($B1769,MeetResults!$P:$R,3,0)),"",VLOOKUP($B1769,MeetResults!$P:$R,3,0)),"")</f>
        <v/>
      </c>
      <c r="I1769" s="108" t="str">
        <f t="shared" si="0"/>
        <v/>
      </c>
    </row>
    <row r="1770" spans="1:9" ht="14">
      <c r="A1770" s="103" t="s">
        <v>284</v>
      </c>
      <c r="B1770" s="107" t="s">
        <v>2136</v>
      </c>
      <c r="C1770" s="103">
        <v>6</v>
      </c>
      <c r="D1770" s="103" t="s">
        <v>630</v>
      </c>
      <c r="E1770" s="104" t="s">
        <v>174</v>
      </c>
      <c r="F1770" s="104" t="s">
        <v>341</v>
      </c>
      <c r="G1770" s="104">
        <v>5</v>
      </c>
      <c r="H1770" s="105" t="str">
        <f>IF($B1770&gt;"''",IF(ISNA(VLOOKUP($B1770,MeetResults!$D:$F,3,0)),"",VLOOKUP($B1770,MeetResults!$D:$F,3,0))&amp;IF(ISNA(VLOOKUP($B1770,MeetResults!$P:$R,3,0)),"",VLOOKUP($B1770,MeetResults!$P:$R,3,0)),"")</f>
        <v/>
      </c>
      <c r="I1770" s="108" t="str">
        <f t="shared" si="0"/>
        <v/>
      </c>
    </row>
    <row r="1771" spans="1:9" ht="14">
      <c r="A1771" s="103" t="s">
        <v>284</v>
      </c>
      <c r="B1771" s="107" t="s">
        <v>2137</v>
      </c>
      <c r="C1771" s="103">
        <v>8</v>
      </c>
      <c r="D1771" s="103" t="s">
        <v>630</v>
      </c>
      <c r="E1771" s="104" t="s">
        <v>174</v>
      </c>
      <c r="F1771" s="104" t="s">
        <v>341</v>
      </c>
      <c r="G1771" s="104">
        <v>5</v>
      </c>
      <c r="H1771" s="105" t="str">
        <f>IF($B1771&gt;"''",IF(ISNA(VLOOKUP($B1771,MeetResults!$D:$F,3,0)),"",VLOOKUP($B1771,MeetResults!$D:$F,3,0))&amp;IF(ISNA(VLOOKUP($B1771,MeetResults!$P:$R,3,0)),"",VLOOKUP($B1771,MeetResults!$P:$R,3,0)),"")</f>
        <v/>
      </c>
      <c r="I1771" s="108" t="str">
        <f t="shared" si="0"/>
        <v/>
      </c>
    </row>
    <row r="1772" spans="1:9" ht="14">
      <c r="A1772" s="103" t="s">
        <v>284</v>
      </c>
      <c r="B1772" s="107" t="s">
        <v>2138</v>
      </c>
      <c r="C1772" s="103">
        <v>10</v>
      </c>
      <c r="D1772" s="103" t="s">
        <v>630</v>
      </c>
      <c r="E1772" s="104" t="s">
        <v>174</v>
      </c>
      <c r="F1772" s="104" t="s">
        <v>341</v>
      </c>
      <c r="G1772" s="104">
        <v>5</v>
      </c>
      <c r="H1772" s="105" t="str">
        <f>IF($B1772&gt;"''",IF(ISNA(VLOOKUP($B1772,MeetResults!$D:$F,3,0)),"",VLOOKUP($B1772,MeetResults!$D:$F,3,0))&amp;IF(ISNA(VLOOKUP($B1772,MeetResults!$P:$R,3,0)),"",VLOOKUP($B1772,MeetResults!$P:$R,3,0)),"")</f>
        <v/>
      </c>
      <c r="I1772" s="108" t="str">
        <f t="shared" si="0"/>
        <v/>
      </c>
    </row>
    <row r="1773" spans="1:9" ht="14">
      <c r="A1773" s="103" t="s">
        <v>284</v>
      </c>
      <c r="B1773" s="107" t="s">
        <v>2139</v>
      </c>
      <c r="C1773" s="103">
        <v>13</v>
      </c>
      <c r="D1773" s="103" t="s">
        <v>625</v>
      </c>
      <c r="E1773" s="104" t="s">
        <v>342</v>
      </c>
      <c r="F1773" s="104" t="s">
        <v>252</v>
      </c>
      <c r="G1773" s="104">
        <v>5</v>
      </c>
      <c r="H1773" s="105" t="str">
        <f>IF($B1773&gt;"''",IF(ISNA(VLOOKUP($B1773,MeetResults!$D:$F,3,0)),"",VLOOKUP($B1773,MeetResults!$D:$F,3,0))&amp;IF(ISNA(VLOOKUP($B1773,MeetResults!$P:$R,3,0)),"",VLOOKUP($B1773,MeetResults!$P:$R,3,0)),"")</f>
        <v/>
      </c>
      <c r="I1773" s="108" t="str">
        <f t="shared" si="0"/>
        <v/>
      </c>
    </row>
    <row r="1774" spans="1:9" ht="14">
      <c r="A1774" s="103" t="s">
        <v>284</v>
      </c>
      <c r="B1774" s="107" t="s">
        <v>2140</v>
      </c>
      <c r="C1774" s="103">
        <v>14</v>
      </c>
      <c r="D1774" s="103" t="s">
        <v>625</v>
      </c>
      <c r="E1774" s="104" t="s">
        <v>342</v>
      </c>
      <c r="F1774" s="104" t="s">
        <v>252</v>
      </c>
      <c r="G1774" s="104">
        <v>5</v>
      </c>
      <c r="H1774" s="105" t="str">
        <f>IF($B1774&gt;"''",IF(ISNA(VLOOKUP($B1774,MeetResults!$D:$F,3,0)),"",VLOOKUP($B1774,MeetResults!$D:$F,3,0))&amp;IF(ISNA(VLOOKUP($B1774,MeetResults!$P:$R,3,0)),"",VLOOKUP($B1774,MeetResults!$P:$R,3,0)),"")</f>
        <v/>
      </c>
      <c r="I1774" s="108" t="str">
        <f t="shared" si="0"/>
        <v/>
      </c>
    </row>
    <row r="1775" spans="1:9" ht="14">
      <c r="A1775" s="103" t="s">
        <v>284</v>
      </c>
      <c r="B1775" s="107" t="s">
        <v>2141</v>
      </c>
      <c r="C1775" s="103">
        <v>13</v>
      </c>
      <c r="D1775" s="103" t="s">
        <v>625</v>
      </c>
      <c r="E1775" s="104" t="s">
        <v>342</v>
      </c>
      <c r="F1775" s="104" t="s">
        <v>252</v>
      </c>
      <c r="G1775" s="104">
        <v>5</v>
      </c>
      <c r="H1775" s="105" t="str">
        <f>IF($B1775&gt;"''",IF(ISNA(VLOOKUP($B1775,MeetResults!$D:$F,3,0)),"",VLOOKUP($B1775,MeetResults!$D:$F,3,0))&amp;IF(ISNA(VLOOKUP($B1775,MeetResults!$P:$R,3,0)),"",VLOOKUP($B1775,MeetResults!$P:$R,3,0)),"")</f>
        <v/>
      </c>
      <c r="I1775" s="108" t="str">
        <f t="shared" si="0"/>
        <v/>
      </c>
    </row>
    <row r="1776" spans="1:9" ht="14">
      <c r="A1776" s="103" t="s">
        <v>284</v>
      </c>
      <c r="B1776" s="107" t="s">
        <v>2142</v>
      </c>
      <c r="C1776" s="103">
        <v>14</v>
      </c>
      <c r="D1776" s="103" t="s">
        <v>630</v>
      </c>
      <c r="E1776" s="104" t="s">
        <v>342</v>
      </c>
      <c r="F1776" s="104" t="s">
        <v>252</v>
      </c>
      <c r="G1776" s="104">
        <v>5</v>
      </c>
      <c r="H1776" s="105" t="str">
        <f>IF($B1776&gt;"''",IF(ISNA(VLOOKUP($B1776,MeetResults!$D:$F,3,0)),"",VLOOKUP($B1776,MeetResults!$D:$F,3,0))&amp;IF(ISNA(VLOOKUP($B1776,MeetResults!$P:$R,3,0)),"",VLOOKUP($B1776,MeetResults!$P:$R,3,0)),"")</f>
        <v/>
      </c>
      <c r="I1776" s="108" t="str">
        <f t="shared" si="0"/>
        <v/>
      </c>
    </row>
    <row r="1777" spans="1:9" ht="14">
      <c r="A1777" s="103" t="s">
        <v>284</v>
      </c>
      <c r="B1777" s="107" t="s">
        <v>2143</v>
      </c>
      <c r="C1777" s="103">
        <v>14</v>
      </c>
      <c r="D1777" s="103" t="s">
        <v>630</v>
      </c>
      <c r="E1777" s="104" t="s">
        <v>342</v>
      </c>
      <c r="F1777" s="104" t="s">
        <v>252</v>
      </c>
      <c r="G1777" s="104">
        <v>5</v>
      </c>
      <c r="H1777" s="105" t="str">
        <f>IF($B1777&gt;"''",IF(ISNA(VLOOKUP($B1777,MeetResults!$D:$F,3,0)),"",VLOOKUP($B1777,MeetResults!$D:$F,3,0))&amp;IF(ISNA(VLOOKUP($B1777,MeetResults!$P:$R,3,0)),"",VLOOKUP($B1777,MeetResults!$P:$R,3,0)),"")</f>
        <v/>
      </c>
      <c r="I1777" s="108" t="str">
        <f t="shared" si="0"/>
        <v/>
      </c>
    </row>
    <row r="1778" spans="1:9" ht="14">
      <c r="A1778" s="103" t="s">
        <v>284</v>
      </c>
      <c r="B1778" s="107" t="s">
        <v>2144</v>
      </c>
      <c r="C1778" s="103">
        <v>13</v>
      </c>
      <c r="D1778" s="103" t="s">
        <v>630</v>
      </c>
      <c r="E1778" s="104" t="s">
        <v>342</v>
      </c>
      <c r="F1778" s="104" t="s">
        <v>252</v>
      </c>
      <c r="G1778" s="104">
        <v>5</v>
      </c>
      <c r="H1778" s="105" t="str">
        <f>IF($B1778&gt;"''",IF(ISNA(VLOOKUP($B1778,MeetResults!$D:$F,3,0)),"",VLOOKUP($B1778,MeetResults!$D:$F,3,0))&amp;IF(ISNA(VLOOKUP($B1778,MeetResults!$P:$R,3,0)),"",VLOOKUP($B1778,MeetResults!$P:$R,3,0)),"")</f>
        <v/>
      </c>
      <c r="I1778" s="108" t="str">
        <f t="shared" si="0"/>
        <v/>
      </c>
    </row>
    <row r="1779" spans="1:9" ht="14">
      <c r="A1779" s="103" t="s">
        <v>284</v>
      </c>
      <c r="B1779" s="107" t="s">
        <v>2145</v>
      </c>
      <c r="C1779" s="103">
        <v>11</v>
      </c>
      <c r="D1779" s="103" t="s">
        <v>625</v>
      </c>
      <c r="E1779" s="104" t="s">
        <v>341</v>
      </c>
      <c r="F1779" s="104" t="s">
        <v>342</v>
      </c>
      <c r="G1779" s="104">
        <v>5</v>
      </c>
      <c r="H1779" s="105" t="str">
        <f>IF($B1779&gt;"''",IF(ISNA(VLOOKUP($B1779,MeetResults!$D:$F,3,0)),"",VLOOKUP($B1779,MeetResults!$D:$F,3,0))&amp;IF(ISNA(VLOOKUP($B1779,MeetResults!$P:$R,3,0)),"",VLOOKUP($B1779,MeetResults!$P:$R,3,0)),"")</f>
        <v/>
      </c>
      <c r="I1779" s="108" t="str">
        <f t="shared" si="0"/>
        <v/>
      </c>
    </row>
    <row r="1780" spans="1:9" ht="14">
      <c r="A1780" s="103" t="s">
        <v>284</v>
      </c>
      <c r="B1780" s="107" t="s">
        <v>2146</v>
      </c>
      <c r="C1780" s="103">
        <v>11</v>
      </c>
      <c r="D1780" s="103" t="s">
        <v>630</v>
      </c>
      <c r="E1780" s="104" t="s">
        <v>341</v>
      </c>
      <c r="F1780" s="104" t="s">
        <v>342</v>
      </c>
      <c r="G1780" s="104">
        <v>5</v>
      </c>
      <c r="H1780" s="105" t="str">
        <f>IF($B1780&gt;"''",IF(ISNA(VLOOKUP($B1780,MeetResults!$D:$F,3,0)),"",VLOOKUP($B1780,MeetResults!$D:$F,3,0))&amp;IF(ISNA(VLOOKUP($B1780,MeetResults!$P:$R,3,0)),"",VLOOKUP($B1780,MeetResults!$P:$R,3,0)),"")</f>
        <v/>
      </c>
      <c r="I1780" s="108" t="str">
        <f t="shared" si="0"/>
        <v/>
      </c>
    </row>
    <row r="1781" spans="1:9" ht="14">
      <c r="A1781" s="103" t="s">
        <v>284</v>
      </c>
      <c r="B1781" s="107" t="s">
        <v>2147</v>
      </c>
      <c r="C1781" s="103">
        <v>11</v>
      </c>
      <c r="D1781" s="103" t="s">
        <v>630</v>
      </c>
      <c r="E1781" s="104" t="s">
        <v>341</v>
      </c>
      <c r="F1781" s="104" t="s">
        <v>342</v>
      </c>
      <c r="G1781" s="104">
        <v>5</v>
      </c>
      <c r="H1781" s="105" t="str">
        <f>IF($B1781&gt;"''",IF(ISNA(VLOOKUP($B1781,MeetResults!$D:$F,3,0)),"",VLOOKUP($B1781,MeetResults!$D:$F,3,0))&amp;IF(ISNA(VLOOKUP($B1781,MeetResults!$P:$R,3,0)),"",VLOOKUP($B1781,MeetResults!$P:$R,3,0)),"")</f>
        <v/>
      </c>
      <c r="I1781" s="108" t="str">
        <f t="shared" si="0"/>
        <v/>
      </c>
    </row>
    <row r="1782" spans="1:9" ht="14">
      <c r="A1782" s="103" t="s">
        <v>284</v>
      </c>
      <c r="B1782" s="107" t="s">
        <v>2148</v>
      </c>
      <c r="C1782" s="103">
        <v>11</v>
      </c>
      <c r="D1782" s="103" t="s">
        <v>630</v>
      </c>
      <c r="E1782" s="104" t="s">
        <v>341</v>
      </c>
      <c r="F1782" s="104" t="s">
        <v>342</v>
      </c>
      <c r="G1782" s="104">
        <v>5</v>
      </c>
      <c r="H1782" s="105" t="str">
        <f>IF($B1782&gt;"''",IF(ISNA(VLOOKUP($B1782,MeetResults!$D:$F,3,0)),"",VLOOKUP($B1782,MeetResults!$D:$F,3,0))&amp;IF(ISNA(VLOOKUP($B1782,MeetResults!$P:$R,3,0)),"",VLOOKUP($B1782,MeetResults!$P:$R,3,0)),"")</f>
        <v/>
      </c>
      <c r="I1782" s="108" t="str">
        <f t="shared" si="0"/>
        <v/>
      </c>
    </row>
    <row r="1783" spans="1:9" ht="14">
      <c r="A1783" s="103" t="s">
        <v>284</v>
      </c>
      <c r="B1783" s="107" t="s">
        <v>2149</v>
      </c>
      <c r="C1783" s="103">
        <v>12</v>
      </c>
      <c r="D1783" s="103" t="s">
        <v>630</v>
      </c>
      <c r="E1783" s="104" t="s">
        <v>341</v>
      </c>
      <c r="F1783" s="104" t="s">
        <v>342</v>
      </c>
      <c r="G1783" s="104">
        <v>5</v>
      </c>
      <c r="H1783" s="105" t="str">
        <f>IF($B1783&gt;"''",IF(ISNA(VLOOKUP($B1783,MeetResults!$D:$F,3,0)),"",VLOOKUP($B1783,MeetResults!$D:$F,3,0))&amp;IF(ISNA(VLOOKUP($B1783,MeetResults!$P:$R,3,0)),"",VLOOKUP($B1783,MeetResults!$P:$R,3,0)),"")</f>
        <v/>
      </c>
      <c r="I1783" s="108" t="str">
        <f t="shared" si="0"/>
        <v/>
      </c>
    </row>
    <row r="1784" spans="1:9" ht="14">
      <c r="A1784" s="103" t="s">
        <v>284</v>
      </c>
      <c r="B1784" s="107" t="s">
        <v>2150</v>
      </c>
      <c r="C1784" s="103">
        <v>11</v>
      </c>
      <c r="D1784" s="103" t="s">
        <v>630</v>
      </c>
      <c r="E1784" s="104" t="s">
        <v>341</v>
      </c>
      <c r="F1784" s="104" t="s">
        <v>342</v>
      </c>
      <c r="G1784" s="104">
        <v>5</v>
      </c>
      <c r="H1784" s="105" t="str">
        <f>IF($B1784&gt;"''",IF(ISNA(VLOOKUP($B1784,MeetResults!$D:$F,3,0)),"",VLOOKUP($B1784,MeetResults!$D:$F,3,0))&amp;IF(ISNA(VLOOKUP($B1784,MeetResults!$P:$R,3,0)),"",VLOOKUP($B1784,MeetResults!$P:$R,3,0)),"")</f>
        <v/>
      </c>
      <c r="I1784" s="108" t="str">
        <f t="shared" si="0"/>
        <v/>
      </c>
    </row>
    <row r="1785" spans="1:9" ht="14">
      <c r="A1785" s="103" t="s">
        <v>284</v>
      </c>
      <c r="B1785" s="107" t="s">
        <v>2151</v>
      </c>
      <c r="C1785" s="103">
        <v>15</v>
      </c>
      <c r="D1785" s="103" t="s">
        <v>625</v>
      </c>
      <c r="E1785" s="104" t="s">
        <v>252</v>
      </c>
      <c r="F1785" s="104" t="s">
        <v>252</v>
      </c>
      <c r="G1785" s="104">
        <v>5</v>
      </c>
      <c r="H1785" s="105" t="str">
        <f>IF($B1785&gt;"''",IF(ISNA(VLOOKUP($B1785,MeetResults!$D:$F,3,0)),"",VLOOKUP($B1785,MeetResults!$D:$F,3,0))&amp;IF(ISNA(VLOOKUP($B1785,MeetResults!$P:$R,3,0)),"",VLOOKUP($B1785,MeetResults!$P:$R,3,0)),"")</f>
        <v/>
      </c>
      <c r="I1785" s="108" t="str">
        <f t="shared" si="0"/>
        <v/>
      </c>
    </row>
    <row r="1786" spans="1:9" ht="14">
      <c r="A1786" s="103" t="s">
        <v>284</v>
      </c>
      <c r="B1786" s="107" t="s">
        <v>2152</v>
      </c>
      <c r="C1786" s="103">
        <v>18</v>
      </c>
      <c r="D1786" s="103" t="s">
        <v>630</v>
      </c>
      <c r="E1786" s="104" t="s">
        <v>252</v>
      </c>
      <c r="F1786" s="104" t="s">
        <v>252</v>
      </c>
      <c r="G1786" s="104">
        <v>5</v>
      </c>
      <c r="H1786" s="105" t="str">
        <f>IF($B1786&gt;"''",IF(ISNA(VLOOKUP($B1786,MeetResults!$D:$F,3,0)),"",VLOOKUP($B1786,MeetResults!$D:$F,3,0))&amp;IF(ISNA(VLOOKUP($B1786,MeetResults!$P:$R,3,0)),"",VLOOKUP($B1786,MeetResults!$P:$R,3,0)),"")</f>
        <v/>
      </c>
      <c r="I1786" s="108" t="str">
        <f t="shared" si="0"/>
        <v/>
      </c>
    </row>
    <row r="1787" spans="1:9" ht="14">
      <c r="A1787" s="103" t="s">
        <v>284</v>
      </c>
      <c r="B1787" s="107" t="s">
        <v>2153</v>
      </c>
      <c r="C1787" s="103">
        <v>15</v>
      </c>
      <c r="D1787" s="103" t="s">
        <v>630</v>
      </c>
      <c r="E1787" s="104" t="s">
        <v>252</v>
      </c>
      <c r="F1787" s="104" t="s">
        <v>252</v>
      </c>
      <c r="G1787" s="104">
        <v>5</v>
      </c>
      <c r="H1787" s="105" t="str">
        <f>IF($B1787&gt;"''",IF(ISNA(VLOOKUP($B1787,MeetResults!$D:$F,3,0)),"",VLOOKUP($B1787,MeetResults!$D:$F,3,0))&amp;IF(ISNA(VLOOKUP($B1787,MeetResults!$P:$R,3,0)),"",VLOOKUP($B1787,MeetResults!$P:$R,3,0)),"")</f>
        <v/>
      </c>
      <c r="I1787" s="108" t="str">
        <f t="shared" si="0"/>
        <v/>
      </c>
    </row>
    <row r="1788" spans="1:9" ht="14">
      <c r="A1788" s="103" t="s">
        <v>284</v>
      </c>
      <c r="B1788" s="107" t="s">
        <v>2154</v>
      </c>
      <c r="C1788" s="103">
        <v>16</v>
      </c>
      <c r="D1788" s="103" t="s">
        <v>630</v>
      </c>
      <c r="E1788" s="104" t="s">
        <v>252</v>
      </c>
      <c r="F1788" s="104" t="s">
        <v>252</v>
      </c>
      <c r="G1788" s="104">
        <v>5</v>
      </c>
      <c r="H1788" s="105" t="str">
        <f>IF($B1788&gt;"''",IF(ISNA(VLOOKUP($B1788,MeetResults!$D:$F,3,0)),"",VLOOKUP($B1788,MeetResults!$D:$F,3,0))&amp;IF(ISNA(VLOOKUP($B1788,MeetResults!$P:$R,3,0)),"",VLOOKUP($B1788,MeetResults!$P:$R,3,0)),"")</f>
        <v/>
      </c>
      <c r="I1788" s="108" t="str">
        <f t="shared" si="0"/>
        <v/>
      </c>
    </row>
    <row r="1789" spans="1:9" ht="14">
      <c r="A1789" s="103" t="s">
        <v>284</v>
      </c>
      <c r="B1789" s="107" t="s">
        <v>2155</v>
      </c>
      <c r="C1789" s="103">
        <v>17</v>
      </c>
      <c r="D1789" s="103" t="s">
        <v>630</v>
      </c>
      <c r="E1789" s="104" t="s">
        <v>252</v>
      </c>
      <c r="F1789" s="104" t="s">
        <v>252</v>
      </c>
      <c r="G1789" s="104">
        <v>5</v>
      </c>
      <c r="H1789" s="105" t="str">
        <f>IF($B1789&gt;"''",IF(ISNA(VLOOKUP($B1789,MeetResults!$D:$F,3,0)),"",VLOOKUP($B1789,MeetResults!$D:$F,3,0))&amp;IF(ISNA(VLOOKUP($B1789,MeetResults!$P:$R,3,0)),"",VLOOKUP($B1789,MeetResults!$P:$R,3,0)),"")</f>
        <v/>
      </c>
      <c r="I1789" s="108" t="str">
        <f t="shared" si="0"/>
        <v/>
      </c>
    </row>
    <row r="1790" spans="1:9" ht="14">
      <c r="A1790" s="103" t="s">
        <v>287</v>
      </c>
      <c r="B1790" s="107" t="s">
        <v>2156</v>
      </c>
      <c r="C1790" s="103">
        <v>8</v>
      </c>
      <c r="D1790" s="103" t="s">
        <v>625</v>
      </c>
      <c r="E1790" s="104" t="s">
        <v>174</v>
      </c>
      <c r="F1790" s="104" t="s">
        <v>341</v>
      </c>
      <c r="G1790" s="104">
        <v>5</v>
      </c>
      <c r="H1790" s="105" t="str">
        <f>IF($B1790&gt;"''",IF(ISNA(VLOOKUP($B1790,MeetResults!$D:$F,3,0)),"",VLOOKUP($B1790,MeetResults!$D:$F,3,0))&amp;IF(ISNA(VLOOKUP($B1790,MeetResults!$P:$R,3,0)),"",VLOOKUP($B1790,MeetResults!$P:$R,3,0)),"")</f>
        <v/>
      </c>
      <c r="I1790" s="108" t="str">
        <f t="shared" si="0"/>
        <v/>
      </c>
    </row>
    <row r="1791" spans="1:9" ht="14">
      <c r="A1791" s="103" t="s">
        <v>287</v>
      </c>
      <c r="B1791" s="107" t="s">
        <v>2157</v>
      </c>
      <c r="C1791" s="103">
        <v>10</v>
      </c>
      <c r="D1791" s="103" t="s">
        <v>625</v>
      </c>
      <c r="E1791" s="104" t="s">
        <v>174</v>
      </c>
      <c r="F1791" s="104" t="s">
        <v>341</v>
      </c>
      <c r="G1791" s="104">
        <v>5</v>
      </c>
      <c r="H1791" s="105" t="str">
        <f>IF($B1791&gt;"''",IF(ISNA(VLOOKUP($B1791,MeetResults!$D:$F,3,0)),"",VLOOKUP($B1791,MeetResults!$D:$F,3,0))&amp;IF(ISNA(VLOOKUP($B1791,MeetResults!$P:$R,3,0)),"",VLOOKUP($B1791,MeetResults!$P:$R,3,0)),"")</f>
        <v/>
      </c>
      <c r="I1791" s="108" t="str">
        <f t="shared" si="0"/>
        <v/>
      </c>
    </row>
    <row r="1792" spans="1:9" ht="14">
      <c r="A1792" s="103" t="s">
        <v>287</v>
      </c>
      <c r="B1792" s="107" t="s">
        <v>2158</v>
      </c>
      <c r="C1792" s="103">
        <v>10</v>
      </c>
      <c r="D1792" s="103" t="s">
        <v>625</v>
      </c>
      <c r="E1792" s="104" t="s">
        <v>174</v>
      </c>
      <c r="F1792" s="104" t="s">
        <v>341</v>
      </c>
      <c r="G1792" s="104">
        <v>5</v>
      </c>
      <c r="H1792" s="105" t="str">
        <f>IF($B1792&gt;"''",IF(ISNA(VLOOKUP($B1792,MeetResults!$D:$F,3,0)),"",VLOOKUP($B1792,MeetResults!$D:$F,3,0))&amp;IF(ISNA(VLOOKUP($B1792,MeetResults!$P:$R,3,0)),"",VLOOKUP($B1792,MeetResults!$P:$R,3,0)),"")</f>
        <v/>
      </c>
      <c r="I1792" s="108" t="str">
        <f t="shared" si="0"/>
        <v/>
      </c>
    </row>
    <row r="1793" spans="1:9" ht="14">
      <c r="A1793" s="103" t="s">
        <v>287</v>
      </c>
      <c r="B1793" s="107" t="s">
        <v>2159</v>
      </c>
      <c r="C1793" s="103">
        <v>9</v>
      </c>
      <c r="D1793" s="103" t="s">
        <v>625</v>
      </c>
      <c r="E1793" s="104" t="s">
        <v>174</v>
      </c>
      <c r="F1793" s="104" t="s">
        <v>341</v>
      </c>
      <c r="G1793" s="104">
        <v>5</v>
      </c>
      <c r="H1793" s="105" t="str">
        <f>IF($B1793&gt;"''",IF(ISNA(VLOOKUP($B1793,MeetResults!$D:$F,3,0)),"",VLOOKUP($B1793,MeetResults!$D:$F,3,0))&amp;IF(ISNA(VLOOKUP($B1793,MeetResults!$P:$R,3,0)),"",VLOOKUP($B1793,MeetResults!$P:$R,3,0)),"")</f>
        <v/>
      </c>
      <c r="I1793" s="108" t="str">
        <f t="shared" si="0"/>
        <v/>
      </c>
    </row>
    <row r="1794" spans="1:9" ht="14">
      <c r="A1794" s="103" t="s">
        <v>287</v>
      </c>
      <c r="B1794" s="107" t="s">
        <v>2160</v>
      </c>
      <c r="C1794" s="103">
        <v>8</v>
      </c>
      <c r="D1794" s="103" t="s">
        <v>625</v>
      </c>
      <c r="E1794" s="104" t="s">
        <v>174</v>
      </c>
      <c r="F1794" s="104" t="s">
        <v>341</v>
      </c>
      <c r="G1794" s="104">
        <v>5</v>
      </c>
      <c r="H1794" s="105" t="str">
        <f>IF($B1794&gt;"''",IF(ISNA(VLOOKUP($B1794,MeetResults!$D:$F,3,0)),"",VLOOKUP($B1794,MeetResults!$D:$F,3,0))&amp;IF(ISNA(VLOOKUP($B1794,MeetResults!$P:$R,3,0)),"",VLOOKUP($B1794,MeetResults!$P:$R,3,0)),"")</f>
        <v/>
      </c>
      <c r="I1794" s="108" t="str">
        <f t="shared" si="0"/>
        <v/>
      </c>
    </row>
    <row r="1795" spans="1:9" ht="14">
      <c r="A1795" s="103" t="s">
        <v>287</v>
      </c>
      <c r="B1795" s="107" t="s">
        <v>2161</v>
      </c>
      <c r="C1795" s="103">
        <v>9</v>
      </c>
      <c r="D1795" s="103" t="s">
        <v>625</v>
      </c>
      <c r="E1795" s="104" t="s">
        <v>174</v>
      </c>
      <c r="F1795" s="104" t="s">
        <v>341</v>
      </c>
      <c r="G1795" s="104">
        <v>5</v>
      </c>
      <c r="H1795" s="105" t="str">
        <f>IF($B1795&gt;"''",IF(ISNA(VLOOKUP($B1795,MeetResults!$D:$F,3,0)),"",VLOOKUP($B1795,MeetResults!$D:$F,3,0))&amp;IF(ISNA(VLOOKUP($B1795,MeetResults!$P:$R,3,0)),"",VLOOKUP($B1795,MeetResults!$P:$R,3,0)),"")</f>
        <v/>
      </c>
      <c r="I1795" s="108" t="str">
        <f t="shared" si="0"/>
        <v/>
      </c>
    </row>
    <row r="1796" spans="1:9" ht="14">
      <c r="A1796" s="103" t="s">
        <v>287</v>
      </c>
      <c r="B1796" s="107" t="s">
        <v>2162</v>
      </c>
      <c r="C1796" s="103">
        <v>7</v>
      </c>
      <c r="D1796" s="103" t="s">
        <v>630</v>
      </c>
      <c r="E1796" s="104" t="s">
        <v>174</v>
      </c>
      <c r="F1796" s="104" t="s">
        <v>341</v>
      </c>
      <c r="G1796" s="104">
        <v>5</v>
      </c>
      <c r="H1796" s="105" t="str">
        <f>IF($B1796&gt;"''",IF(ISNA(VLOOKUP($B1796,MeetResults!$D:$F,3,0)),"",VLOOKUP($B1796,MeetResults!$D:$F,3,0))&amp;IF(ISNA(VLOOKUP($B1796,MeetResults!$P:$R,3,0)),"",VLOOKUP($B1796,MeetResults!$P:$R,3,0)),"")</f>
        <v/>
      </c>
      <c r="I1796" s="108" t="str">
        <f t="shared" si="0"/>
        <v/>
      </c>
    </row>
    <row r="1797" spans="1:9" ht="14">
      <c r="A1797" s="103" t="s">
        <v>287</v>
      </c>
      <c r="B1797" s="107" t="s">
        <v>2163</v>
      </c>
      <c r="C1797" s="103">
        <v>10</v>
      </c>
      <c r="D1797" s="103" t="s">
        <v>630</v>
      </c>
      <c r="E1797" s="104" t="s">
        <v>174</v>
      </c>
      <c r="F1797" s="104" t="s">
        <v>341</v>
      </c>
      <c r="G1797" s="104">
        <v>5</v>
      </c>
      <c r="H1797" s="105" t="str">
        <f>IF($B1797&gt;"''",IF(ISNA(VLOOKUP($B1797,MeetResults!$D:$F,3,0)),"",VLOOKUP($B1797,MeetResults!$D:$F,3,0))&amp;IF(ISNA(VLOOKUP($B1797,MeetResults!$P:$R,3,0)),"",VLOOKUP($B1797,MeetResults!$P:$R,3,0)),"")</f>
        <v/>
      </c>
      <c r="I1797" s="108" t="str">
        <f t="shared" si="0"/>
        <v/>
      </c>
    </row>
    <row r="1798" spans="1:9" ht="14">
      <c r="A1798" s="103" t="s">
        <v>287</v>
      </c>
      <c r="B1798" s="107" t="s">
        <v>2164</v>
      </c>
      <c r="C1798" s="103">
        <v>5</v>
      </c>
      <c r="D1798" s="103" t="s">
        <v>630</v>
      </c>
      <c r="E1798" s="104" t="s">
        <v>174</v>
      </c>
      <c r="F1798" s="104" t="s">
        <v>341</v>
      </c>
      <c r="G1798" s="104">
        <v>5</v>
      </c>
      <c r="H1798" s="105" t="str">
        <f>IF($B1798&gt;"''",IF(ISNA(VLOOKUP($B1798,MeetResults!$D:$F,3,0)),"",VLOOKUP($B1798,MeetResults!$D:$F,3,0))&amp;IF(ISNA(VLOOKUP($B1798,MeetResults!$P:$R,3,0)),"",VLOOKUP($B1798,MeetResults!$P:$R,3,0)),"")</f>
        <v/>
      </c>
      <c r="I1798" s="108" t="str">
        <f t="shared" si="0"/>
        <v/>
      </c>
    </row>
    <row r="1799" spans="1:9" ht="14">
      <c r="A1799" s="103" t="s">
        <v>287</v>
      </c>
      <c r="B1799" s="107" t="s">
        <v>2165</v>
      </c>
      <c r="C1799" s="103">
        <v>9</v>
      </c>
      <c r="D1799" s="103" t="s">
        <v>630</v>
      </c>
      <c r="E1799" s="104" t="s">
        <v>174</v>
      </c>
      <c r="F1799" s="104" t="s">
        <v>341</v>
      </c>
      <c r="G1799" s="104">
        <v>5</v>
      </c>
      <c r="H1799" s="105" t="str">
        <f>IF($B1799&gt;"''",IF(ISNA(VLOOKUP($B1799,MeetResults!$D:$F,3,0)),"",VLOOKUP($B1799,MeetResults!$D:$F,3,0))&amp;IF(ISNA(VLOOKUP($B1799,MeetResults!$P:$R,3,0)),"",VLOOKUP($B1799,MeetResults!$P:$R,3,0)),"")</f>
        <v/>
      </c>
      <c r="I1799" s="108" t="str">
        <f t="shared" si="0"/>
        <v/>
      </c>
    </row>
    <row r="1800" spans="1:9" ht="14">
      <c r="A1800" s="103" t="s">
        <v>287</v>
      </c>
      <c r="B1800" s="107" t="s">
        <v>2166</v>
      </c>
      <c r="C1800" s="103">
        <v>5</v>
      </c>
      <c r="D1800" s="103" t="s">
        <v>630</v>
      </c>
      <c r="E1800" s="104" t="s">
        <v>174</v>
      </c>
      <c r="F1800" s="104" t="s">
        <v>341</v>
      </c>
      <c r="G1800" s="104">
        <v>5</v>
      </c>
      <c r="H1800" s="105" t="str">
        <f>IF($B1800&gt;"''",IF(ISNA(VLOOKUP($B1800,MeetResults!$D:$F,3,0)),"",VLOOKUP($B1800,MeetResults!$D:$F,3,0))&amp;IF(ISNA(VLOOKUP($B1800,MeetResults!$P:$R,3,0)),"",VLOOKUP($B1800,MeetResults!$P:$R,3,0)),"")</f>
        <v/>
      </c>
      <c r="I1800" s="108" t="str">
        <f t="shared" si="0"/>
        <v/>
      </c>
    </row>
    <row r="1801" spans="1:9" ht="14">
      <c r="A1801" s="103" t="s">
        <v>287</v>
      </c>
      <c r="B1801" s="107" t="s">
        <v>2167</v>
      </c>
      <c r="C1801" s="103">
        <v>5</v>
      </c>
      <c r="D1801" s="103" t="s">
        <v>630</v>
      </c>
      <c r="E1801" s="104" t="s">
        <v>174</v>
      </c>
      <c r="F1801" s="104" t="s">
        <v>341</v>
      </c>
      <c r="G1801" s="104">
        <v>5</v>
      </c>
      <c r="H1801" s="105" t="str">
        <f>IF($B1801&gt;"''",IF(ISNA(VLOOKUP($B1801,MeetResults!$D:$F,3,0)),"",VLOOKUP($B1801,MeetResults!$D:$F,3,0))&amp;IF(ISNA(VLOOKUP($B1801,MeetResults!$P:$R,3,0)),"",VLOOKUP($B1801,MeetResults!$P:$R,3,0)),"")</f>
        <v/>
      </c>
      <c r="I1801" s="108" t="str">
        <f t="shared" si="0"/>
        <v/>
      </c>
    </row>
    <row r="1802" spans="1:9" ht="14">
      <c r="A1802" s="103" t="s">
        <v>287</v>
      </c>
      <c r="B1802" s="107" t="s">
        <v>2168</v>
      </c>
      <c r="C1802" s="103">
        <v>9</v>
      </c>
      <c r="D1802" s="103" t="s">
        <v>630</v>
      </c>
      <c r="E1802" s="104" t="s">
        <v>174</v>
      </c>
      <c r="F1802" s="104" t="s">
        <v>341</v>
      </c>
      <c r="G1802" s="104">
        <v>5</v>
      </c>
      <c r="H1802" s="105" t="str">
        <f>IF($B1802&gt;"''",IF(ISNA(VLOOKUP($B1802,MeetResults!$D:$F,3,0)),"",VLOOKUP($B1802,MeetResults!$D:$F,3,0))&amp;IF(ISNA(VLOOKUP($B1802,MeetResults!$P:$R,3,0)),"",VLOOKUP($B1802,MeetResults!$P:$R,3,0)),"")</f>
        <v/>
      </c>
      <c r="I1802" s="108" t="str">
        <f t="shared" si="0"/>
        <v/>
      </c>
    </row>
    <row r="1803" spans="1:9" ht="14">
      <c r="A1803" s="103" t="s">
        <v>287</v>
      </c>
      <c r="B1803" s="107" t="s">
        <v>2169</v>
      </c>
      <c r="C1803" s="103">
        <v>8</v>
      </c>
      <c r="D1803" s="103" t="s">
        <v>630</v>
      </c>
      <c r="E1803" s="104" t="s">
        <v>174</v>
      </c>
      <c r="F1803" s="104" t="s">
        <v>341</v>
      </c>
      <c r="G1803" s="104">
        <v>5</v>
      </c>
      <c r="H1803" s="105" t="str">
        <f>IF($B1803&gt;"''",IF(ISNA(VLOOKUP($B1803,MeetResults!$D:$F,3,0)),"",VLOOKUP($B1803,MeetResults!$D:$F,3,0))&amp;IF(ISNA(VLOOKUP($B1803,MeetResults!$P:$R,3,0)),"",VLOOKUP($B1803,MeetResults!$P:$R,3,0)),"")</f>
        <v/>
      </c>
      <c r="I1803" s="108" t="str">
        <f t="shared" si="0"/>
        <v/>
      </c>
    </row>
    <row r="1804" spans="1:9" ht="14">
      <c r="A1804" s="103" t="s">
        <v>287</v>
      </c>
      <c r="B1804" s="107" t="s">
        <v>2170</v>
      </c>
      <c r="C1804" s="103">
        <v>7</v>
      </c>
      <c r="D1804" s="103" t="s">
        <v>630</v>
      </c>
      <c r="E1804" s="104" t="s">
        <v>174</v>
      </c>
      <c r="F1804" s="104" t="s">
        <v>341</v>
      </c>
      <c r="G1804" s="104">
        <v>5</v>
      </c>
      <c r="H1804" s="105" t="str">
        <f>IF($B1804&gt;"''",IF(ISNA(VLOOKUP($B1804,MeetResults!$D:$F,3,0)),"",VLOOKUP($B1804,MeetResults!$D:$F,3,0))&amp;IF(ISNA(VLOOKUP($B1804,MeetResults!$P:$R,3,0)),"",VLOOKUP($B1804,MeetResults!$P:$R,3,0)),"")</f>
        <v/>
      </c>
      <c r="I1804" s="108" t="str">
        <f t="shared" si="0"/>
        <v/>
      </c>
    </row>
    <row r="1805" spans="1:9" ht="14">
      <c r="A1805" s="103" t="s">
        <v>287</v>
      </c>
      <c r="B1805" s="107" t="s">
        <v>2171</v>
      </c>
      <c r="C1805" s="103">
        <v>6</v>
      </c>
      <c r="D1805" s="103" t="s">
        <v>630</v>
      </c>
      <c r="E1805" s="104" t="s">
        <v>174</v>
      </c>
      <c r="F1805" s="104" t="s">
        <v>341</v>
      </c>
      <c r="G1805" s="104">
        <v>5</v>
      </c>
      <c r="H1805" s="105" t="str">
        <f>IF($B1805&gt;"''",IF(ISNA(VLOOKUP($B1805,MeetResults!$D:$F,3,0)),"",VLOOKUP($B1805,MeetResults!$D:$F,3,0))&amp;IF(ISNA(VLOOKUP($B1805,MeetResults!$P:$R,3,0)),"",VLOOKUP($B1805,MeetResults!$P:$R,3,0)),"")</f>
        <v/>
      </c>
      <c r="I1805" s="108" t="str">
        <f t="shared" si="0"/>
        <v/>
      </c>
    </row>
    <row r="1806" spans="1:9" ht="14">
      <c r="A1806" s="103" t="s">
        <v>287</v>
      </c>
      <c r="B1806" s="107" t="s">
        <v>2172</v>
      </c>
      <c r="C1806" s="103">
        <v>5</v>
      </c>
      <c r="D1806" s="103" t="s">
        <v>630</v>
      </c>
      <c r="E1806" s="104" t="s">
        <v>174</v>
      </c>
      <c r="F1806" s="104" t="s">
        <v>341</v>
      </c>
      <c r="G1806" s="104">
        <v>5</v>
      </c>
      <c r="H1806" s="105" t="str">
        <f>IF($B1806&gt;"''",IF(ISNA(VLOOKUP($B1806,MeetResults!$D:$F,3,0)),"",VLOOKUP($B1806,MeetResults!$D:$F,3,0))&amp;IF(ISNA(VLOOKUP($B1806,MeetResults!$P:$R,3,0)),"",VLOOKUP($B1806,MeetResults!$P:$R,3,0)),"")</f>
        <v/>
      </c>
      <c r="I1806" s="108" t="str">
        <f t="shared" si="0"/>
        <v/>
      </c>
    </row>
    <row r="1807" spans="1:9" ht="14">
      <c r="A1807" s="103" t="s">
        <v>287</v>
      </c>
      <c r="B1807" s="107" t="s">
        <v>2173</v>
      </c>
      <c r="C1807" s="103">
        <v>6</v>
      </c>
      <c r="D1807" s="103" t="s">
        <v>630</v>
      </c>
      <c r="E1807" s="104" t="s">
        <v>174</v>
      </c>
      <c r="F1807" s="104" t="s">
        <v>341</v>
      </c>
      <c r="G1807" s="104">
        <v>5</v>
      </c>
      <c r="H1807" s="105" t="str">
        <f>IF($B1807&gt;"''",IF(ISNA(VLOOKUP($B1807,MeetResults!$D:$F,3,0)),"",VLOOKUP($B1807,MeetResults!$D:$F,3,0))&amp;IF(ISNA(VLOOKUP($B1807,MeetResults!$P:$R,3,0)),"",VLOOKUP($B1807,MeetResults!$P:$R,3,0)),"")</f>
        <v/>
      </c>
      <c r="I1807" s="108" t="str">
        <f t="shared" si="0"/>
        <v/>
      </c>
    </row>
    <row r="1808" spans="1:9" ht="14">
      <c r="A1808" s="103" t="s">
        <v>287</v>
      </c>
      <c r="B1808" s="107" t="s">
        <v>2174</v>
      </c>
      <c r="C1808" s="103">
        <v>10</v>
      </c>
      <c r="D1808" s="103" t="s">
        <v>630</v>
      </c>
      <c r="E1808" s="104" t="s">
        <v>174</v>
      </c>
      <c r="F1808" s="104" t="s">
        <v>341</v>
      </c>
      <c r="G1808" s="104">
        <v>5</v>
      </c>
      <c r="H1808" s="105" t="str">
        <f>IF($B1808&gt;"''",IF(ISNA(VLOOKUP($B1808,MeetResults!$D:$F,3,0)),"",VLOOKUP($B1808,MeetResults!$D:$F,3,0))&amp;IF(ISNA(VLOOKUP($B1808,MeetResults!$P:$R,3,0)),"",VLOOKUP($B1808,MeetResults!$P:$R,3,0)),"")</f>
        <v/>
      </c>
      <c r="I1808" s="108" t="str">
        <f t="shared" si="0"/>
        <v/>
      </c>
    </row>
    <row r="1809" spans="1:9" ht="14">
      <c r="A1809" s="103" t="s">
        <v>287</v>
      </c>
      <c r="B1809" s="107" t="s">
        <v>2175</v>
      </c>
      <c r="C1809" s="103">
        <v>8</v>
      </c>
      <c r="D1809" s="103" t="s">
        <v>630</v>
      </c>
      <c r="E1809" s="104" t="s">
        <v>174</v>
      </c>
      <c r="F1809" s="104" t="s">
        <v>341</v>
      </c>
      <c r="G1809" s="104">
        <v>5</v>
      </c>
      <c r="H1809" s="105" t="str">
        <f>IF($B1809&gt;"''",IF(ISNA(VLOOKUP($B1809,MeetResults!$D:$F,3,0)),"",VLOOKUP($B1809,MeetResults!$D:$F,3,0))&amp;IF(ISNA(VLOOKUP($B1809,MeetResults!$P:$R,3,0)),"",VLOOKUP($B1809,MeetResults!$P:$R,3,0)),"")</f>
        <v/>
      </c>
      <c r="I1809" s="108" t="str">
        <f t="shared" si="0"/>
        <v/>
      </c>
    </row>
    <row r="1810" spans="1:9" ht="14">
      <c r="A1810" s="103" t="s">
        <v>287</v>
      </c>
      <c r="B1810" s="107" t="s">
        <v>2176</v>
      </c>
      <c r="C1810" s="103">
        <v>8</v>
      </c>
      <c r="D1810" s="103" t="s">
        <v>630</v>
      </c>
      <c r="E1810" s="104" t="s">
        <v>174</v>
      </c>
      <c r="F1810" s="104" t="s">
        <v>341</v>
      </c>
      <c r="G1810" s="104">
        <v>5</v>
      </c>
      <c r="H1810" s="105" t="str">
        <f>IF($B1810&gt;"''",IF(ISNA(VLOOKUP($B1810,MeetResults!$D:$F,3,0)),"",VLOOKUP($B1810,MeetResults!$D:$F,3,0))&amp;IF(ISNA(VLOOKUP($B1810,MeetResults!$P:$R,3,0)),"",VLOOKUP($B1810,MeetResults!$P:$R,3,0)),"")</f>
        <v/>
      </c>
      <c r="I1810" s="108" t="str">
        <f t="shared" si="0"/>
        <v/>
      </c>
    </row>
    <row r="1811" spans="1:9" ht="14">
      <c r="A1811" s="103" t="s">
        <v>287</v>
      </c>
      <c r="B1811" s="107" t="s">
        <v>2177</v>
      </c>
      <c r="C1811" s="103">
        <v>14</v>
      </c>
      <c r="D1811" s="103" t="s">
        <v>625</v>
      </c>
      <c r="E1811" s="104" t="s">
        <v>342</v>
      </c>
      <c r="F1811" s="104" t="s">
        <v>252</v>
      </c>
      <c r="G1811" s="104">
        <v>5</v>
      </c>
      <c r="H1811" s="105" t="str">
        <f>IF($B1811&gt;"''",IF(ISNA(VLOOKUP($B1811,MeetResults!$D:$F,3,0)),"",VLOOKUP($B1811,MeetResults!$D:$F,3,0))&amp;IF(ISNA(VLOOKUP($B1811,MeetResults!$P:$R,3,0)),"",VLOOKUP($B1811,MeetResults!$P:$R,3,0)),"")</f>
        <v/>
      </c>
      <c r="I1811" s="108" t="str">
        <f t="shared" si="0"/>
        <v/>
      </c>
    </row>
    <row r="1812" spans="1:9" ht="14">
      <c r="A1812" s="103" t="s">
        <v>287</v>
      </c>
      <c r="B1812" s="107" t="s">
        <v>2178</v>
      </c>
      <c r="C1812" s="103">
        <v>13</v>
      </c>
      <c r="D1812" s="103" t="s">
        <v>625</v>
      </c>
      <c r="E1812" s="104" t="s">
        <v>342</v>
      </c>
      <c r="F1812" s="104" t="s">
        <v>252</v>
      </c>
      <c r="G1812" s="104">
        <v>5</v>
      </c>
      <c r="H1812" s="105" t="str">
        <f>IF($B1812&gt;"''",IF(ISNA(VLOOKUP($B1812,MeetResults!$D:$F,3,0)),"",VLOOKUP($B1812,MeetResults!$D:$F,3,0))&amp;IF(ISNA(VLOOKUP($B1812,MeetResults!$P:$R,3,0)),"",VLOOKUP($B1812,MeetResults!$P:$R,3,0)),"")</f>
        <v/>
      </c>
      <c r="I1812" s="108" t="str">
        <f t="shared" si="0"/>
        <v/>
      </c>
    </row>
    <row r="1813" spans="1:9" ht="14">
      <c r="A1813" s="103" t="s">
        <v>287</v>
      </c>
      <c r="B1813" s="107" t="s">
        <v>2179</v>
      </c>
      <c r="C1813" s="103">
        <v>14</v>
      </c>
      <c r="D1813" s="103" t="s">
        <v>625</v>
      </c>
      <c r="E1813" s="104" t="s">
        <v>342</v>
      </c>
      <c r="F1813" s="104" t="s">
        <v>252</v>
      </c>
      <c r="G1813" s="104">
        <v>5</v>
      </c>
      <c r="H1813" s="105" t="str">
        <f>IF($B1813&gt;"''",IF(ISNA(VLOOKUP($B1813,MeetResults!$D:$F,3,0)),"",VLOOKUP($B1813,MeetResults!$D:$F,3,0))&amp;IF(ISNA(VLOOKUP($B1813,MeetResults!$P:$R,3,0)),"",VLOOKUP($B1813,MeetResults!$P:$R,3,0)),"")</f>
        <v/>
      </c>
      <c r="I1813" s="108" t="str">
        <f t="shared" si="0"/>
        <v/>
      </c>
    </row>
    <row r="1814" spans="1:9" ht="14">
      <c r="A1814" s="103" t="s">
        <v>287</v>
      </c>
      <c r="B1814" s="107" t="s">
        <v>2180</v>
      </c>
      <c r="C1814" s="103">
        <v>14</v>
      </c>
      <c r="D1814" s="103" t="s">
        <v>630</v>
      </c>
      <c r="E1814" s="104" t="s">
        <v>342</v>
      </c>
      <c r="F1814" s="104" t="s">
        <v>252</v>
      </c>
      <c r="G1814" s="104">
        <v>5</v>
      </c>
      <c r="H1814" s="105" t="str">
        <f>IF($B1814&gt;"''",IF(ISNA(VLOOKUP($B1814,MeetResults!$D:$F,3,0)),"",VLOOKUP($B1814,MeetResults!$D:$F,3,0))&amp;IF(ISNA(VLOOKUP($B1814,MeetResults!$P:$R,3,0)),"",VLOOKUP($B1814,MeetResults!$P:$R,3,0)),"")</f>
        <v/>
      </c>
      <c r="I1814" s="108" t="str">
        <f t="shared" si="0"/>
        <v/>
      </c>
    </row>
    <row r="1815" spans="1:9" ht="14">
      <c r="A1815" s="103" t="s">
        <v>287</v>
      </c>
      <c r="B1815" s="107" t="s">
        <v>2181</v>
      </c>
      <c r="C1815" s="103">
        <v>12</v>
      </c>
      <c r="D1815" s="103" t="s">
        <v>625</v>
      </c>
      <c r="E1815" s="104" t="s">
        <v>341</v>
      </c>
      <c r="F1815" s="104" t="s">
        <v>342</v>
      </c>
      <c r="G1815" s="104">
        <v>5</v>
      </c>
      <c r="H1815" s="105" t="str">
        <f>IF($B1815&gt;"''",IF(ISNA(VLOOKUP($B1815,MeetResults!$D:$F,3,0)),"",VLOOKUP($B1815,MeetResults!$D:$F,3,0))&amp;IF(ISNA(VLOOKUP($B1815,MeetResults!$P:$R,3,0)),"",VLOOKUP($B1815,MeetResults!$P:$R,3,0)),"")</f>
        <v/>
      </c>
      <c r="I1815" s="108" t="str">
        <f t="shared" si="0"/>
        <v/>
      </c>
    </row>
    <row r="1816" spans="1:9" ht="14">
      <c r="A1816" s="103" t="s">
        <v>287</v>
      </c>
      <c r="B1816" s="107" t="s">
        <v>2182</v>
      </c>
      <c r="C1816" s="103">
        <v>12</v>
      </c>
      <c r="D1816" s="103" t="s">
        <v>625</v>
      </c>
      <c r="E1816" s="104" t="s">
        <v>341</v>
      </c>
      <c r="F1816" s="104" t="s">
        <v>342</v>
      </c>
      <c r="G1816" s="104">
        <v>5</v>
      </c>
      <c r="H1816" s="105" t="str">
        <f>IF($B1816&gt;"''",IF(ISNA(VLOOKUP($B1816,MeetResults!$D:$F,3,0)),"",VLOOKUP($B1816,MeetResults!$D:$F,3,0))&amp;IF(ISNA(VLOOKUP($B1816,MeetResults!$P:$R,3,0)),"",VLOOKUP($B1816,MeetResults!$P:$R,3,0)),"")</f>
        <v/>
      </c>
      <c r="I1816" s="108" t="str">
        <f t="shared" si="0"/>
        <v/>
      </c>
    </row>
    <row r="1817" spans="1:9" ht="14">
      <c r="A1817" s="103" t="s">
        <v>287</v>
      </c>
      <c r="B1817" s="107" t="s">
        <v>2183</v>
      </c>
      <c r="C1817" s="103">
        <v>12</v>
      </c>
      <c r="D1817" s="103" t="s">
        <v>625</v>
      </c>
      <c r="E1817" s="104" t="s">
        <v>341</v>
      </c>
      <c r="F1817" s="104" t="s">
        <v>342</v>
      </c>
      <c r="G1817" s="104">
        <v>5</v>
      </c>
      <c r="H1817" s="105" t="str">
        <f>IF($B1817&gt;"''",IF(ISNA(VLOOKUP($B1817,MeetResults!$D:$F,3,0)),"",VLOOKUP($B1817,MeetResults!$D:$F,3,0))&amp;IF(ISNA(VLOOKUP($B1817,MeetResults!$P:$R,3,0)),"",VLOOKUP($B1817,MeetResults!$P:$R,3,0)),"")</f>
        <v/>
      </c>
      <c r="I1817" s="108" t="str">
        <f t="shared" si="0"/>
        <v/>
      </c>
    </row>
    <row r="1818" spans="1:9" ht="14">
      <c r="A1818" s="103" t="s">
        <v>287</v>
      </c>
      <c r="B1818" s="107" t="s">
        <v>2184</v>
      </c>
      <c r="C1818" s="103">
        <v>11</v>
      </c>
      <c r="D1818" s="103" t="s">
        <v>625</v>
      </c>
      <c r="E1818" s="104" t="s">
        <v>341</v>
      </c>
      <c r="F1818" s="104" t="s">
        <v>342</v>
      </c>
      <c r="G1818" s="104">
        <v>5</v>
      </c>
      <c r="H1818" s="105" t="str">
        <f>IF($B1818&gt;"''",IF(ISNA(VLOOKUP($B1818,MeetResults!$D:$F,3,0)),"",VLOOKUP($B1818,MeetResults!$D:$F,3,0))&amp;IF(ISNA(VLOOKUP($B1818,MeetResults!$P:$R,3,0)),"",VLOOKUP($B1818,MeetResults!$P:$R,3,0)),"")</f>
        <v/>
      </c>
      <c r="I1818" s="108" t="str">
        <f t="shared" si="0"/>
        <v/>
      </c>
    </row>
    <row r="1819" spans="1:9" ht="14">
      <c r="A1819" s="103" t="s">
        <v>287</v>
      </c>
      <c r="B1819" s="107" t="s">
        <v>2185</v>
      </c>
      <c r="C1819" s="103">
        <v>11</v>
      </c>
      <c r="D1819" s="103" t="s">
        <v>625</v>
      </c>
      <c r="E1819" s="104" t="s">
        <v>341</v>
      </c>
      <c r="F1819" s="104" t="s">
        <v>342</v>
      </c>
      <c r="G1819" s="104">
        <v>5</v>
      </c>
      <c r="H1819" s="105" t="str">
        <f>IF($B1819&gt;"''",IF(ISNA(VLOOKUP($B1819,MeetResults!$D:$F,3,0)),"",VLOOKUP($B1819,MeetResults!$D:$F,3,0))&amp;IF(ISNA(VLOOKUP($B1819,MeetResults!$P:$R,3,0)),"",VLOOKUP($B1819,MeetResults!$P:$R,3,0)),"")</f>
        <v/>
      </c>
      <c r="I1819" s="108" t="str">
        <f t="shared" si="0"/>
        <v/>
      </c>
    </row>
    <row r="1820" spans="1:9" ht="14">
      <c r="A1820" s="103" t="s">
        <v>287</v>
      </c>
      <c r="B1820" s="107" t="s">
        <v>2186</v>
      </c>
      <c r="C1820" s="103">
        <v>11</v>
      </c>
      <c r="D1820" s="103" t="s">
        <v>625</v>
      </c>
      <c r="E1820" s="104" t="s">
        <v>341</v>
      </c>
      <c r="F1820" s="104" t="s">
        <v>342</v>
      </c>
      <c r="G1820" s="104">
        <v>5</v>
      </c>
      <c r="H1820" s="105" t="str">
        <f>IF($B1820&gt;"''",IF(ISNA(VLOOKUP($B1820,MeetResults!$D:$F,3,0)),"",VLOOKUP($B1820,MeetResults!$D:$F,3,0))&amp;IF(ISNA(VLOOKUP($B1820,MeetResults!$P:$R,3,0)),"",VLOOKUP($B1820,MeetResults!$P:$R,3,0)),"")</f>
        <v/>
      </c>
      <c r="I1820" s="108" t="str">
        <f t="shared" si="0"/>
        <v/>
      </c>
    </row>
    <row r="1821" spans="1:9" ht="14">
      <c r="A1821" s="103" t="s">
        <v>287</v>
      </c>
      <c r="B1821" s="107" t="s">
        <v>2187</v>
      </c>
      <c r="C1821" s="103">
        <v>12</v>
      </c>
      <c r="D1821" s="103" t="s">
        <v>630</v>
      </c>
      <c r="E1821" s="104" t="s">
        <v>341</v>
      </c>
      <c r="F1821" s="104" t="s">
        <v>342</v>
      </c>
      <c r="G1821" s="104">
        <v>5</v>
      </c>
      <c r="H1821" s="105" t="str">
        <f>IF($B1821&gt;"''",IF(ISNA(VLOOKUP($B1821,MeetResults!$D:$F,3,0)),"",VLOOKUP($B1821,MeetResults!$D:$F,3,0))&amp;IF(ISNA(VLOOKUP($B1821,MeetResults!$P:$R,3,0)),"",VLOOKUP($B1821,MeetResults!$P:$R,3,0)),"")</f>
        <v/>
      </c>
      <c r="I1821" s="108" t="str">
        <f t="shared" si="0"/>
        <v/>
      </c>
    </row>
    <row r="1822" spans="1:9" ht="14">
      <c r="A1822" s="103" t="s">
        <v>287</v>
      </c>
      <c r="B1822" s="107" t="s">
        <v>2188</v>
      </c>
      <c r="C1822" s="103">
        <v>11</v>
      </c>
      <c r="D1822" s="103" t="s">
        <v>630</v>
      </c>
      <c r="E1822" s="104" t="s">
        <v>341</v>
      </c>
      <c r="F1822" s="104" t="s">
        <v>342</v>
      </c>
      <c r="G1822" s="104">
        <v>5</v>
      </c>
      <c r="H1822" s="105" t="str">
        <f>IF($B1822&gt;"''",IF(ISNA(VLOOKUP($B1822,MeetResults!$D:$F,3,0)),"",VLOOKUP($B1822,MeetResults!$D:$F,3,0))&amp;IF(ISNA(VLOOKUP($B1822,MeetResults!$P:$R,3,0)),"",VLOOKUP($B1822,MeetResults!$P:$R,3,0)),"")</f>
        <v/>
      </c>
      <c r="I1822" s="108" t="str">
        <f t="shared" si="0"/>
        <v/>
      </c>
    </row>
    <row r="1823" spans="1:9" ht="14">
      <c r="A1823" s="103" t="s">
        <v>287</v>
      </c>
      <c r="B1823" s="107" t="s">
        <v>2189</v>
      </c>
      <c r="C1823" s="103">
        <v>17</v>
      </c>
      <c r="D1823" s="103" t="s">
        <v>625</v>
      </c>
      <c r="E1823" s="104" t="s">
        <v>252</v>
      </c>
      <c r="F1823" s="104" t="s">
        <v>252</v>
      </c>
      <c r="G1823" s="104">
        <v>5</v>
      </c>
      <c r="H1823" s="105" t="str">
        <f>IF($B1823&gt;"''",IF(ISNA(VLOOKUP($B1823,MeetResults!$D:$F,3,0)),"",VLOOKUP($B1823,MeetResults!$D:$F,3,0))&amp;IF(ISNA(VLOOKUP($B1823,MeetResults!$P:$R,3,0)),"",VLOOKUP($B1823,MeetResults!$P:$R,3,0)),"")</f>
        <v/>
      </c>
      <c r="I1823" s="108" t="str">
        <f t="shared" si="0"/>
        <v/>
      </c>
    </row>
    <row r="1824" spans="1:9" ht="14">
      <c r="A1824" s="103" t="s">
        <v>287</v>
      </c>
      <c r="B1824" s="107" t="s">
        <v>2190</v>
      </c>
      <c r="C1824" s="103">
        <v>16</v>
      </c>
      <c r="D1824" s="103" t="s">
        <v>630</v>
      </c>
      <c r="E1824" s="104" t="s">
        <v>252</v>
      </c>
      <c r="F1824" s="104" t="s">
        <v>252</v>
      </c>
      <c r="G1824" s="104">
        <v>5</v>
      </c>
      <c r="H1824" s="105" t="str">
        <f>IF($B1824&gt;"''",IF(ISNA(VLOOKUP($B1824,MeetResults!$D:$F,3,0)),"",VLOOKUP($B1824,MeetResults!$D:$F,3,0))&amp;IF(ISNA(VLOOKUP($B1824,MeetResults!$P:$R,3,0)),"",VLOOKUP($B1824,MeetResults!$P:$R,3,0)),"")</f>
        <v/>
      </c>
      <c r="I1824" s="108" t="str">
        <f t="shared" si="0"/>
        <v/>
      </c>
    </row>
    <row r="1825" spans="1:9" ht="14">
      <c r="A1825" s="103" t="s">
        <v>290</v>
      </c>
      <c r="B1825" s="107" t="s">
        <v>2191</v>
      </c>
      <c r="C1825" s="103">
        <v>7</v>
      </c>
      <c r="D1825" s="103" t="s">
        <v>625</v>
      </c>
      <c r="E1825" s="104" t="s">
        <v>174</v>
      </c>
      <c r="F1825" s="104" t="s">
        <v>341</v>
      </c>
      <c r="G1825" s="104">
        <v>1</v>
      </c>
      <c r="H1825" s="105" t="str">
        <f>IF($B1825&gt;"''",IF(ISNA(VLOOKUP($B1825,MeetResults!$D:$F,3,0)),"",VLOOKUP($B1825,MeetResults!$D:$F,3,0))&amp;IF(ISNA(VLOOKUP($B1825,MeetResults!$P:$R,3,0)),"",VLOOKUP($B1825,MeetResults!$P:$R,3,0)),"")</f>
        <v/>
      </c>
      <c r="I1825" s="108" t="str">
        <f t="shared" si="0"/>
        <v/>
      </c>
    </row>
    <row r="1826" spans="1:9" ht="14">
      <c r="A1826" s="103" t="s">
        <v>290</v>
      </c>
      <c r="B1826" s="107" t="s">
        <v>2192</v>
      </c>
      <c r="C1826" s="103">
        <v>7</v>
      </c>
      <c r="D1826" s="103" t="s">
        <v>625</v>
      </c>
      <c r="E1826" s="104" t="s">
        <v>174</v>
      </c>
      <c r="F1826" s="104" t="s">
        <v>341</v>
      </c>
      <c r="G1826" s="104">
        <v>1</v>
      </c>
      <c r="H1826" s="105" t="str">
        <f>IF($B1826&gt;"''",IF(ISNA(VLOOKUP($B1826,MeetResults!$D:$F,3,0)),"",VLOOKUP($B1826,MeetResults!$D:$F,3,0))&amp;IF(ISNA(VLOOKUP($B1826,MeetResults!$P:$R,3,0)),"",VLOOKUP($B1826,MeetResults!$P:$R,3,0)),"")</f>
        <v/>
      </c>
      <c r="I1826" s="108" t="str">
        <f t="shared" si="0"/>
        <v/>
      </c>
    </row>
    <row r="1827" spans="1:9" ht="14">
      <c r="A1827" s="103" t="s">
        <v>290</v>
      </c>
      <c r="B1827" s="107" t="s">
        <v>2193</v>
      </c>
      <c r="C1827" s="103">
        <v>10</v>
      </c>
      <c r="D1827" s="103" t="s">
        <v>625</v>
      </c>
      <c r="E1827" s="104" t="s">
        <v>174</v>
      </c>
      <c r="F1827" s="104" t="s">
        <v>341</v>
      </c>
      <c r="G1827" s="104">
        <v>1</v>
      </c>
      <c r="H1827" s="105" t="str">
        <f>IF($B1827&gt;"''",IF(ISNA(VLOOKUP($B1827,MeetResults!$D:$F,3,0)),"",VLOOKUP($B1827,MeetResults!$D:$F,3,0))&amp;IF(ISNA(VLOOKUP($B1827,MeetResults!$P:$R,3,0)),"",VLOOKUP($B1827,MeetResults!$P:$R,3,0)),"")</f>
        <v/>
      </c>
      <c r="I1827" s="108" t="str">
        <f t="shared" si="0"/>
        <v/>
      </c>
    </row>
    <row r="1828" spans="1:9" ht="14">
      <c r="A1828" s="103" t="s">
        <v>290</v>
      </c>
      <c r="B1828" s="107" t="s">
        <v>2194</v>
      </c>
      <c r="C1828" s="103">
        <v>9</v>
      </c>
      <c r="D1828" s="103" t="s">
        <v>625</v>
      </c>
      <c r="E1828" s="104" t="s">
        <v>174</v>
      </c>
      <c r="F1828" s="104" t="s">
        <v>341</v>
      </c>
      <c r="G1828" s="104">
        <v>1</v>
      </c>
      <c r="H1828" s="105" t="str">
        <f>IF($B1828&gt;"''",IF(ISNA(VLOOKUP($B1828,MeetResults!$D:$F,3,0)),"",VLOOKUP($B1828,MeetResults!$D:$F,3,0))&amp;IF(ISNA(VLOOKUP($B1828,MeetResults!$P:$R,3,0)),"",VLOOKUP($B1828,MeetResults!$P:$R,3,0)),"")</f>
        <v/>
      </c>
      <c r="I1828" s="108" t="str">
        <f t="shared" si="0"/>
        <v/>
      </c>
    </row>
    <row r="1829" spans="1:9" ht="14">
      <c r="A1829" s="103" t="s">
        <v>290</v>
      </c>
      <c r="B1829" s="107" t="s">
        <v>2195</v>
      </c>
      <c r="C1829" s="103">
        <v>10</v>
      </c>
      <c r="D1829" s="103" t="s">
        <v>625</v>
      </c>
      <c r="E1829" s="104" t="s">
        <v>174</v>
      </c>
      <c r="F1829" s="104" t="s">
        <v>341</v>
      </c>
      <c r="G1829" s="104">
        <v>1</v>
      </c>
      <c r="H1829" s="105" t="str">
        <f>IF($B1829&gt;"''",IF(ISNA(VLOOKUP($B1829,MeetResults!$D:$F,3,0)),"",VLOOKUP($B1829,MeetResults!$D:$F,3,0))&amp;IF(ISNA(VLOOKUP($B1829,MeetResults!$P:$R,3,0)),"",VLOOKUP($B1829,MeetResults!$P:$R,3,0)),"")</f>
        <v/>
      </c>
      <c r="I1829" s="108" t="str">
        <f t="shared" si="0"/>
        <v/>
      </c>
    </row>
    <row r="1830" spans="1:9" ht="14">
      <c r="A1830" s="103" t="s">
        <v>290</v>
      </c>
      <c r="B1830" s="107" t="s">
        <v>2196</v>
      </c>
      <c r="C1830" s="103">
        <v>10</v>
      </c>
      <c r="D1830" s="103" t="s">
        <v>625</v>
      </c>
      <c r="E1830" s="104" t="s">
        <v>174</v>
      </c>
      <c r="F1830" s="104" t="s">
        <v>341</v>
      </c>
      <c r="G1830" s="104">
        <v>1</v>
      </c>
      <c r="H1830" s="105" t="str">
        <f>IF($B1830&gt;"''",IF(ISNA(VLOOKUP($B1830,MeetResults!$D:$F,3,0)),"",VLOOKUP($B1830,MeetResults!$D:$F,3,0))&amp;IF(ISNA(VLOOKUP($B1830,MeetResults!$P:$R,3,0)),"",VLOOKUP($B1830,MeetResults!$P:$R,3,0)),"")</f>
        <v/>
      </c>
      <c r="I1830" s="108" t="str">
        <f t="shared" si="0"/>
        <v/>
      </c>
    </row>
    <row r="1831" spans="1:9" ht="14">
      <c r="A1831" s="103" t="s">
        <v>290</v>
      </c>
      <c r="B1831" s="107" t="s">
        <v>345</v>
      </c>
      <c r="C1831" s="103">
        <v>6</v>
      </c>
      <c r="D1831" s="103" t="s">
        <v>625</v>
      </c>
      <c r="E1831" s="104" t="s">
        <v>174</v>
      </c>
      <c r="F1831" s="104" t="s">
        <v>341</v>
      </c>
      <c r="G1831" s="104">
        <v>1</v>
      </c>
      <c r="H1831" s="105" t="str">
        <f>IF($B1831&gt;"''",IF(ISNA(VLOOKUP($B1831,MeetResults!$D:$F,3,0)),"",VLOOKUP($B1831,MeetResults!$D:$F,3,0))&amp;IF(ISNA(VLOOKUP($B1831,MeetResults!$P:$R,3,0)),"",VLOOKUP($B1831,MeetResults!$P:$R,3,0)),"")</f>
        <v>36.9</v>
      </c>
      <c r="I1831" s="108">
        <f t="shared" si="0"/>
        <v>36.9</v>
      </c>
    </row>
    <row r="1832" spans="1:9" ht="14">
      <c r="A1832" s="103" t="s">
        <v>290</v>
      </c>
      <c r="B1832" s="107" t="s">
        <v>2197</v>
      </c>
      <c r="C1832" s="103">
        <v>10</v>
      </c>
      <c r="D1832" s="103" t="s">
        <v>625</v>
      </c>
      <c r="E1832" s="104" t="s">
        <v>174</v>
      </c>
      <c r="F1832" s="104" t="s">
        <v>341</v>
      </c>
      <c r="G1832" s="104">
        <v>1</v>
      </c>
      <c r="H1832" s="105" t="str">
        <f>IF($B1832&gt;"''",IF(ISNA(VLOOKUP($B1832,MeetResults!$D:$F,3,0)),"",VLOOKUP($B1832,MeetResults!$D:$F,3,0))&amp;IF(ISNA(VLOOKUP($B1832,MeetResults!$P:$R,3,0)),"",VLOOKUP($B1832,MeetResults!$P:$R,3,0)),"")</f>
        <v/>
      </c>
      <c r="I1832" s="108" t="str">
        <f t="shared" si="0"/>
        <v/>
      </c>
    </row>
    <row r="1833" spans="1:9" ht="14">
      <c r="A1833" s="103" t="s">
        <v>290</v>
      </c>
      <c r="B1833" s="107" t="s">
        <v>2198</v>
      </c>
      <c r="C1833" s="103">
        <v>9</v>
      </c>
      <c r="D1833" s="103" t="s">
        <v>625</v>
      </c>
      <c r="E1833" s="104" t="s">
        <v>174</v>
      </c>
      <c r="F1833" s="104" t="s">
        <v>341</v>
      </c>
      <c r="G1833" s="104">
        <v>1</v>
      </c>
      <c r="H1833" s="105" t="str">
        <f>IF($B1833&gt;"''",IF(ISNA(VLOOKUP($B1833,MeetResults!$D:$F,3,0)),"",VLOOKUP($B1833,MeetResults!$D:$F,3,0))&amp;IF(ISNA(VLOOKUP($B1833,MeetResults!$P:$R,3,0)),"",VLOOKUP($B1833,MeetResults!$P:$R,3,0)),"")</f>
        <v/>
      </c>
      <c r="I1833" s="108" t="str">
        <f t="shared" si="0"/>
        <v/>
      </c>
    </row>
    <row r="1834" spans="1:9" ht="14">
      <c r="A1834" s="103" t="s">
        <v>290</v>
      </c>
      <c r="B1834" s="107" t="s">
        <v>2199</v>
      </c>
      <c r="C1834" s="103">
        <v>9</v>
      </c>
      <c r="D1834" s="103" t="s">
        <v>630</v>
      </c>
      <c r="E1834" s="104" t="s">
        <v>174</v>
      </c>
      <c r="F1834" s="104" t="s">
        <v>341</v>
      </c>
      <c r="G1834" s="104">
        <v>1</v>
      </c>
      <c r="H1834" s="105" t="str">
        <f>IF($B1834&gt;"''",IF(ISNA(VLOOKUP($B1834,MeetResults!$D:$F,3,0)),"",VLOOKUP($B1834,MeetResults!$D:$F,3,0))&amp;IF(ISNA(VLOOKUP($B1834,MeetResults!$P:$R,3,0)),"",VLOOKUP($B1834,MeetResults!$P:$R,3,0)),"")</f>
        <v/>
      </c>
      <c r="I1834" s="108" t="str">
        <f t="shared" si="0"/>
        <v/>
      </c>
    </row>
    <row r="1835" spans="1:9" ht="14">
      <c r="A1835" s="103" t="s">
        <v>290</v>
      </c>
      <c r="B1835" s="107" t="s">
        <v>2200</v>
      </c>
      <c r="C1835" s="103">
        <v>9</v>
      </c>
      <c r="D1835" s="103" t="s">
        <v>630</v>
      </c>
      <c r="E1835" s="104" t="s">
        <v>174</v>
      </c>
      <c r="F1835" s="104" t="s">
        <v>341</v>
      </c>
      <c r="G1835" s="104">
        <v>1</v>
      </c>
      <c r="H1835" s="105" t="str">
        <f>IF($B1835&gt;"''",IF(ISNA(VLOOKUP($B1835,MeetResults!$D:$F,3,0)),"",VLOOKUP($B1835,MeetResults!$D:$F,3,0))&amp;IF(ISNA(VLOOKUP($B1835,MeetResults!$P:$R,3,0)),"",VLOOKUP($B1835,MeetResults!$P:$R,3,0)),"")</f>
        <v/>
      </c>
      <c r="I1835" s="108" t="str">
        <f t="shared" si="0"/>
        <v/>
      </c>
    </row>
    <row r="1836" spans="1:9" ht="14">
      <c r="A1836" s="103" t="s">
        <v>290</v>
      </c>
      <c r="B1836" s="107" t="s">
        <v>2201</v>
      </c>
      <c r="C1836" s="103">
        <v>5</v>
      </c>
      <c r="D1836" s="103" t="s">
        <v>630</v>
      </c>
      <c r="E1836" s="104" t="s">
        <v>174</v>
      </c>
      <c r="F1836" s="104" t="s">
        <v>341</v>
      </c>
      <c r="G1836" s="104">
        <v>1</v>
      </c>
      <c r="H1836" s="105" t="str">
        <f>IF($B1836&gt;"''",IF(ISNA(VLOOKUP($B1836,MeetResults!$D:$F,3,0)),"",VLOOKUP($B1836,MeetResults!$D:$F,3,0))&amp;IF(ISNA(VLOOKUP($B1836,MeetResults!$P:$R,3,0)),"",VLOOKUP($B1836,MeetResults!$P:$R,3,0)),"")</f>
        <v/>
      </c>
      <c r="I1836" s="108" t="str">
        <f t="shared" si="0"/>
        <v/>
      </c>
    </row>
    <row r="1837" spans="1:9" ht="14">
      <c r="A1837" s="103" t="s">
        <v>290</v>
      </c>
      <c r="B1837" s="107" t="s">
        <v>2202</v>
      </c>
      <c r="C1837" s="103">
        <v>7</v>
      </c>
      <c r="D1837" s="103" t="s">
        <v>630</v>
      </c>
      <c r="E1837" s="104" t="s">
        <v>174</v>
      </c>
      <c r="F1837" s="104" t="s">
        <v>341</v>
      </c>
      <c r="G1837" s="104">
        <v>1</v>
      </c>
      <c r="H1837" s="105" t="str">
        <f>IF($B1837&gt;"''",IF(ISNA(VLOOKUP($B1837,MeetResults!$D:$F,3,0)),"",VLOOKUP($B1837,MeetResults!$D:$F,3,0))&amp;IF(ISNA(VLOOKUP($B1837,MeetResults!$P:$R,3,0)),"",VLOOKUP($B1837,MeetResults!$P:$R,3,0)),"")</f>
        <v/>
      </c>
      <c r="I1837" s="108" t="str">
        <f t="shared" si="0"/>
        <v/>
      </c>
    </row>
    <row r="1838" spans="1:9" ht="14">
      <c r="A1838" s="103" t="s">
        <v>290</v>
      </c>
      <c r="B1838" s="107" t="s">
        <v>2203</v>
      </c>
      <c r="C1838" s="103">
        <v>8</v>
      </c>
      <c r="D1838" s="103" t="s">
        <v>630</v>
      </c>
      <c r="E1838" s="104" t="s">
        <v>174</v>
      </c>
      <c r="F1838" s="104" t="s">
        <v>341</v>
      </c>
      <c r="G1838" s="104">
        <v>1</v>
      </c>
      <c r="H1838" s="105" t="str">
        <f>IF($B1838&gt;"''",IF(ISNA(VLOOKUP($B1838,MeetResults!$D:$F,3,0)),"",VLOOKUP($B1838,MeetResults!$D:$F,3,0))&amp;IF(ISNA(VLOOKUP($B1838,MeetResults!$P:$R,3,0)),"",VLOOKUP($B1838,MeetResults!$P:$R,3,0)),"")</f>
        <v/>
      </c>
      <c r="I1838" s="108" t="str">
        <f t="shared" si="0"/>
        <v/>
      </c>
    </row>
    <row r="1839" spans="1:9" ht="14">
      <c r="A1839" s="103" t="s">
        <v>290</v>
      </c>
      <c r="B1839" s="107" t="s">
        <v>451</v>
      </c>
      <c r="C1839" s="103">
        <v>8</v>
      </c>
      <c r="D1839" s="103" t="s">
        <v>630</v>
      </c>
      <c r="E1839" s="104" t="s">
        <v>174</v>
      </c>
      <c r="F1839" s="104" t="s">
        <v>341</v>
      </c>
      <c r="G1839" s="104">
        <v>1</v>
      </c>
      <c r="H1839" s="105" t="str">
        <f>IF($B1839&gt;"''",IF(ISNA(VLOOKUP($B1839,MeetResults!$D:$F,3,0)),"",VLOOKUP($B1839,MeetResults!$D:$F,3,0))&amp;IF(ISNA(VLOOKUP($B1839,MeetResults!$P:$R,3,0)),"",VLOOKUP($B1839,MeetResults!$P:$R,3,0)),"")</f>
        <v>33.2</v>
      </c>
      <c r="I1839" s="108">
        <f t="shared" si="0"/>
        <v>33.200000000000003</v>
      </c>
    </row>
    <row r="1840" spans="1:9" ht="14">
      <c r="A1840" s="103" t="s">
        <v>290</v>
      </c>
      <c r="B1840" s="107" t="s">
        <v>2204</v>
      </c>
      <c r="C1840" s="103">
        <v>9</v>
      </c>
      <c r="D1840" s="103" t="s">
        <v>630</v>
      </c>
      <c r="E1840" s="104" t="s">
        <v>174</v>
      </c>
      <c r="F1840" s="104" t="s">
        <v>341</v>
      </c>
      <c r="G1840" s="104">
        <v>1</v>
      </c>
      <c r="H1840" s="105" t="str">
        <f>IF($B1840&gt;"''",IF(ISNA(VLOOKUP($B1840,MeetResults!$D:$F,3,0)),"",VLOOKUP($B1840,MeetResults!$D:$F,3,0))&amp;IF(ISNA(VLOOKUP($B1840,MeetResults!$P:$R,3,0)),"",VLOOKUP($B1840,MeetResults!$P:$R,3,0)),"")</f>
        <v/>
      </c>
      <c r="I1840" s="108" t="str">
        <f t="shared" si="0"/>
        <v/>
      </c>
    </row>
    <row r="1841" spans="1:9" ht="14">
      <c r="A1841" s="103" t="s">
        <v>290</v>
      </c>
      <c r="B1841" s="107" t="s">
        <v>596</v>
      </c>
      <c r="C1841" s="103">
        <v>14</v>
      </c>
      <c r="D1841" s="103" t="s">
        <v>625</v>
      </c>
      <c r="E1841" s="104" t="s">
        <v>342</v>
      </c>
      <c r="F1841" s="104" t="s">
        <v>252</v>
      </c>
      <c r="G1841" s="104">
        <v>1</v>
      </c>
      <c r="H1841" s="105" t="str">
        <f>IF($B1841&gt;"''",IF(ISNA(VLOOKUP($B1841,MeetResults!$D:$F,3,0)),"",VLOOKUP($B1841,MeetResults!$D:$F,3,0))&amp;IF(ISNA(VLOOKUP($B1841,MeetResults!$P:$R,3,0)),"",VLOOKUP($B1841,MeetResults!$P:$R,3,0)),"")</f>
        <v>82.15</v>
      </c>
      <c r="I1841" s="108">
        <f t="shared" si="0"/>
        <v>82.15</v>
      </c>
    </row>
    <row r="1842" spans="1:9" ht="14">
      <c r="A1842" s="103" t="s">
        <v>290</v>
      </c>
      <c r="B1842" s="107" t="s">
        <v>2205</v>
      </c>
      <c r="C1842" s="103">
        <v>13</v>
      </c>
      <c r="D1842" s="103" t="s">
        <v>625</v>
      </c>
      <c r="E1842" s="104" t="s">
        <v>342</v>
      </c>
      <c r="F1842" s="104" t="s">
        <v>252</v>
      </c>
      <c r="G1842" s="104">
        <v>1</v>
      </c>
      <c r="H1842" s="105" t="str">
        <f>IF($B1842&gt;"''",IF(ISNA(VLOOKUP($B1842,MeetResults!$D:$F,3,0)),"",VLOOKUP($B1842,MeetResults!$D:$F,3,0))&amp;IF(ISNA(VLOOKUP($B1842,MeetResults!$P:$R,3,0)),"",VLOOKUP($B1842,MeetResults!$P:$R,3,0)),"")</f>
        <v/>
      </c>
      <c r="I1842" s="108" t="str">
        <f t="shared" si="0"/>
        <v/>
      </c>
    </row>
    <row r="1843" spans="1:9" ht="14">
      <c r="A1843" s="103" t="s">
        <v>290</v>
      </c>
      <c r="B1843" s="107" t="s">
        <v>2206</v>
      </c>
      <c r="C1843" s="103">
        <v>13</v>
      </c>
      <c r="D1843" s="103" t="s">
        <v>625</v>
      </c>
      <c r="E1843" s="104" t="s">
        <v>342</v>
      </c>
      <c r="F1843" s="104" t="s">
        <v>252</v>
      </c>
      <c r="G1843" s="104">
        <v>1</v>
      </c>
      <c r="H1843" s="105" t="str">
        <f>IF($B1843&gt;"''",IF(ISNA(VLOOKUP($B1843,MeetResults!$D:$F,3,0)),"",VLOOKUP($B1843,MeetResults!$D:$F,3,0))&amp;IF(ISNA(VLOOKUP($B1843,MeetResults!$P:$R,3,0)),"",VLOOKUP($B1843,MeetResults!$P:$R,3,0)),"")</f>
        <v/>
      </c>
      <c r="I1843" s="108" t="str">
        <f t="shared" si="0"/>
        <v/>
      </c>
    </row>
    <row r="1844" spans="1:9" ht="14">
      <c r="A1844" s="103" t="s">
        <v>290</v>
      </c>
      <c r="B1844" s="107" t="s">
        <v>2207</v>
      </c>
      <c r="C1844" s="103">
        <v>14</v>
      </c>
      <c r="D1844" s="103" t="s">
        <v>625</v>
      </c>
      <c r="E1844" s="104" t="s">
        <v>342</v>
      </c>
      <c r="F1844" s="104" t="s">
        <v>252</v>
      </c>
      <c r="G1844" s="104">
        <v>1</v>
      </c>
      <c r="H1844" s="105" t="str">
        <f>IF($B1844&gt;"''",IF(ISNA(VLOOKUP($B1844,MeetResults!$D:$F,3,0)),"",VLOOKUP($B1844,MeetResults!$D:$F,3,0))&amp;IF(ISNA(VLOOKUP($B1844,MeetResults!$P:$R,3,0)),"",VLOOKUP($B1844,MeetResults!$P:$R,3,0)),"")</f>
        <v/>
      </c>
      <c r="I1844" s="108" t="str">
        <f t="shared" si="0"/>
        <v/>
      </c>
    </row>
    <row r="1845" spans="1:9" ht="14">
      <c r="A1845" s="103" t="s">
        <v>290</v>
      </c>
      <c r="B1845" s="107" t="s">
        <v>2208</v>
      </c>
      <c r="C1845" s="103">
        <v>14</v>
      </c>
      <c r="D1845" s="103" t="s">
        <v>625</v>
      </c>
      <c r="E1845" s="104" t="s">
        <v>342</v>
      </c>
      <c r="F1845" s="104" t="s">
        <v>252</v>
      </c>
      <c r="G1845" s="104">
        <v>1</v>
      </c>
      <c r="H1845" s="105" t="str">
        <f>IF($B1845&gt;"''",IF(ISNA(VLOOKUP($B1845,MeetResults!$D:$F,3,0)),"",VLOOKUP($B1845,MeetResults!$D:$F,3,0))&amp;IF(ISNA(VLOOKUP($B1845,MeetResults!$P:$R,3,0)),"",VLOOKUP($B1845,MeetResults!$P:$R,3,0)),"")</f>
        <v/>
      </c>
      <c r="I1845" s="108" t="str">
        <f t="shared" si="0"/>
        <v/>
      </c>
    </row>
    <row r="1846" spans="1:9" ht="14">
      <c r="A1846" s="103" t="s">
        <v>290</v>
      </c>
      <c r="B1846" s="107" t="s">
        <v>2209</v>
      </c>
      <c r="C1846" s="103">
        <v>14</v>
      </c>
      <c r="D1846" s="103" t="s">
        <v>625</v>
      </c>
      <c r="E1846" s="104" t="s">
        <v>342</v>
      </c>
      <c r="F1846" s="104" t="s">
        <v>252</v>
      </c>
      <c r="G1846" s="104">
        <v>1</v>
      </c>
      <c r="H1846" s="105" t="str">
        <f>IF($B1846&gt;"''",IF(ISNA(VLOOKUP($B1846,MeetResults!$D:$F,3,0)),"",VLOOKUP($B1846,MeetResults!$D:$F,3,0))&amp;IF(ISNA(VLOOKUP($B1846,MeetResults!$P:$R,3,0)),"",VLOOKUP($B1846,MeetResults!$P:$R,3,0)),"")</f>
        <v/>
      </c>
      <c r="I1846" s="108" t="str">
        <f t="shared" si="0"/>
        <v/>
      </c>
    </row>
    <row r="1847" spans="1:9" ht="14">
      <c r="A1847" s="103" t="s">
        <v>290</v>
      </c>
      <c r="B1847" s="107" t="s">
        <v>2210</v>
      </c>
      <c r="C1847" s="103">
        <v>13</v>
      </c>
      <c r="D1847" s="103" t="s">
        <v>630</v>
      </c>
      <c r="E1847" s="104" t="s">
        <v>342</v>
      </c>
      <c r="F1847" s="104" t="s">
        <v>252</v>
      </c>
      <c r="G1847" s="104">
        <v>1</v>
      </c>
      <c r="H1847" s="105" t="str">
        <f>IF($B1847&gt;"''",IF(ISNA(VLOOKUP($B1847,MeetResults!$D:$F,3,0)),"",VLOOKUP($B1847,MeetResults!$D:$F,3,0))&amp;IF(ISNA(VLOOKUP($B1847,MeetResults!$P:$R,3,0)),"",VLOOKUP($B1847,MeetResults!$P:$R,3,0)),"")</f>
        <v/>
      </c>
      <c r="I1847" s="108" t="str">
        <f t="shared" si="0"/>
        <v/>
      </c>
    </row>
    <row r="1848" spans="1:9" ht="14">
      <c r="A1848" s="103" t="s">
        <v>290</v>
      </c>
      <c r="B1848" s="107" t="s">
        <v>2211</v>
      </c>
      <c r="C1848" s="103">
        <v>14</v>
      </c>
      <c r="D1848" s="103" t="s">
        <v>630</v>
      </c>
      <c r="E1848" s="104" t="s">
        <v>342</v>
      </c>
      <c r="F1848" s="104" t="s">
        <v>252</v>
      </c>
      <c r="G1848" s="104">
        <v>1</v>
      </c>
      <c r="H1848" s="105" t="str">
        <f>IF($B1848&gt;"''",IF(ISNA(VLOOKUP($B1848,MeetResults!$D:$F,3,0)),"",VLOOKUP($B1848,MeetResults!$D:$F,3,0))&amp;IF(ISNA(VLOOKUP($B1848,MeetResults!$P:$R,3,0)),"",VLOOKUP($B1848,MeetResults!$P:$R,3,0)),"")</f>
        <v/>
      </c>
      <c r="I1848" s="108" t="str">
        <f t="shared" si="0"/>
        <v/>
      </c>
    </row>
    <row r="1849" spans="1:9" ht="14">
      <c r="A1849" s="103" t="s">
        <v>290</v>
      </c>
      <c r="B1849" s="107" t="s">
        <v>2212</v>
      </c>
      <c r="C1849" s="103">
        <v>11</v>
      </c>
      <c r="D1849" s="103" t="s">
        <v>625</v>
      </c>
      <c r="E1849" s="104" t="s">
        <v>341</v>
      </c>
      <c r="F1849" s="104" t="s">
        <v>342</v>
      </c>
      <c r="G1849" s="104">
        <v>1</v>
      </c>
      <c r="H1849" s="105" t="str">
        <f>IF($B1849&gt;"''",IF(ISNA(VLOOKUP($B1849,MeetResults!$D:$F,3,0)),"",VLOOKUP($B1849,MeetResults!$D:$F,3,0))&amp;IF(ISNA(VLOOKUP($B1849,MeetResults!$P:$R,3,0)),"",VLOOKUP($B1849,MeetResults!$P:$R,3,0)),"")</f>
        <v/>
      </c>
      <c r="I1849" s="108" t="str">
        <f t="shared" si="0"/>
        <v/>
      </c>
    </row>
    <row r="1850" spans="1:9" ht="14">
      <c r="A1850" s="103" t="s">
        <v>290</v>
      </c>
      <c r="B1850" s="107" t="s">
        <v>2213</v>
      </c>
      <c r="C1850" s="103">
        <v>12</v>
      </c>
      <c r="D1850" s="103" t="s">
        <v>625</v>
      </c>
      <c r="E1850" s="104" t="s">
        <v>341</v>
      </c>
      <c r="F1850" s="104" t="s">
        <v>342</v>
      </c>
      <c r="G1850" s="104">
        <v>1</v>
      </c>
      <c r="H1850" s="105" t="str">
        <f>IF($B1850&gt;"''",IF(ISNA(VLOOKUP($B1850,MeetResults!$D:$F,3,0)),"",VLOOKUP($B1850,MeetResults!$D:$F,3,0))&amp;IF(ISNA(VLOOKUP($B1850,MeetResults!$P:$R,3,0)),"",VLOOKUP($B1850,MeetResults!$P:$R,3,0)),"")</f>
        <v/>
      </c>
      <c r="I1850" s="108" t="str">
        <f t="shared" si="0"/>
        <v/>
      </c>
    </row>
    <row r="1851" spans="1:9" ht="14">
      <c r="A1851" s="103" t="s">
        <v>290</v>
      </c>
      <c r="B1851" s="107" t="s">
        <v>2214</v>
      </c>
      <c r="C1851" s="103">
        <v>12</v>
      </c>
      <c r="D1851" s="103" t="s">
        <v>625</v>
      </c>
      <c r="E1851" s="104" t="s">
        <v>341</v>
      </c>
      <c r="F1851" s="104" t="s">
        <v>342</v>
      </c>
      <c r="G1851" s="104">
        <v>1</v>
      </c>
      <c r="H1851" s="105" t="str">
        <f>IF($B1851&gt;"''",IF(ISNA(VLOOKUP($B1851,MeetResults!$D:$F,3,0)),"",VLOOKUP($B1851,MeetResults!$D:$F,3,0))&amp;IF(ISNA(VLOOKUP($B1851,MeetResults!$P:$R,3,0)),"",VLOOKUP($B1851,MeetResults!$P:$R,3,0)),"")</f>
        <v/>
      </c>
      <c r="I1851" s="108" t="str">
        <f t="shared" si="0"/>
        <v/>
      </c>
    </row>
    <row r="1852" spans="1:9" ht="14">
      <c r="A1852" s="103" t="s">
        <v>290</v>
      </c>
      <c r="B1852" s="107" t="s">
        <v>2215</v>
      </c>
      <c r="C1852" s="103">
        <v>12</v>
      </c>
      <c r="D1852" s="103" t="s">
        <v>625</v>
      </c>
      <c r="E1852" s="104" t="s">
        <v>341</v>
      </c>
      <c r="F1852" s="104" t="s">
        <v>342</v>
      </c>
      <c r="G1852" s="104">
        <v>1</v>
      </c>
      <c r="H1852" s="105" t="str">
        <f>IF($B1852&gt;"''",IF(ISNA(VLOOKUP($B1852,MeetResults!$D:$F,3,0)),"",VLOOKUP($B1852,MeetResults!$D:$F,3,0))&amp;IF(ISNA(VLOOKUP($B1852,MeetResults!$P:$R,3,0)),"",VLOOKUP($B1852,MeetResults!$P:$R,3,0)),"")</f>
        <v/>
      </c>
      <c r="I1852" s="108" t="str">
        <f t="shared" si="0"/>
        <v/>
      </c>
    </row>
    <row r="1853" spans="1:9" ht="14">
      <c r="A1853" s="103" t="s">
        <v>290</v>
      </c>
      <c r="B1853" s="107" t="s">
        <v>543</v>
      </c>
      <c r="C1853" s="103">
        <v>11</v>
      </c>
      <c r="D1853" s="103" t="s">
        <v>630</v>
      </c>
      <c r="E1853" s="104" t="s">
        <v>341</v>
      </c>
      <c r="F1853" s="104" t="s">
        <v>342</v>
      </c>
      <c r="G1853" s="104">
        <v>1</v>
      </c>
      <c r="H1853" s="105" t="str">
        <f>IF($B1853&gt;"''",IF(ISNA(VLOOKUP($B1853,MeetResults!$D:$F,3,0)),"",VLOOKUP($B1853,MeetResults!$D:$F,3,0))&amp;IF(ISNA(VLOOKUP($B1853,MeetResults!$P:$R,3,0)),"",VLOOKUP($B1853,MeetResults!$P:$R,3,0)),"")</f>
        <v>59.15</v>
      </c>
      <c r="I1853" s="108">
        <f t="shared" si="0"/>
        <v>59.15</v>
      </c>
    </row>
    <row r="1854" spans="1:9" ht="14">
      <c r="A1854" s="103" t="s">
        <v>290</v>
      </c>
      <c r="B1854" s="107" t="s">
        <v>2216</v>
      </c>
      <c r="C1854" s="103">
        <v>12</v>
      </c>
      <c r="D1854" s="103" t="s">
        <v>630</v>
      </c>
      <c r="E1854" s="104" t="s">
        <v>341</v>
      </c>
      <c r="F1854" s="104" t="s">
        <v>342</v>
      </c>
      <c r="G1854" s="104">
        <v>1</v>
      </c>
      <c r="H1854" s="105" t="str">
        <f>IF($B1854&gt;"''",IF(ISNA(VLOOKUP($B1854,MeetResults!$D:$F,3,0)),"",VLOOKUP($B1854,MeetResults!$D:$F,3,0))&amp;IF(ISNA(VLOOKUP($B1854,MeetResults!$P:$R,3,0)),"",VLOOKUP($B1854,MeetResults!$P:$R,3,0)),"")</f>
        <v/>
      </c>
      <c r="I1854" s="108" t="str">
        <f t="shared" si="0"/>
        <v/>
      </c>
    </row>
    <row r="1855" spans="1:9" ht="14">
      <c r="A1855" s="103" t="s">
        <v>290</v>
      </c>
      <c r="B1855" s="107" t="s">
        <v>2217</v>
      </c>
      <c r="C1855" s="103">
        <v>11</v>
      </c>
      <c r="D1855" s="103" t="s">
        <v>630</v>
      </c>
      <c r="E1855" s="104" t="s">
        <v>341</v>
      </c>
      <c r="F1855" s="104" t="s">
        <v>342</v>
      </c>
      <c r="G1855" s="104">
        <v>1</v>
      </c>
      <c r="H1855" s="105" t="str">
        <f>IF($B1855&gt;"''",IF(ISNA(VLOOKUP($B1855,MeetResults!$D:$F,3,0)),"",VLOOKUP($B1855,MeetResults!$D:$F,3,0))&amp;IF(ISNA(VLOOKUP($B1855,MeetResults!$P:$R,3,0)),"",VLOOKUP($B1855,MeetResults!$P:$R,3,0)),"")</f>
        <v/>
      </c>
      <c r="I1855" s="108" t="str">
        <f t="shared" si="0"/>
        <v/>
      </c>
    </row>
    <row r="1856" spans="1:9" ht="14">
      <c r="A1856" s="103" t="s">
        <v>290</v>
      </c>
      <c r="B1856" s="107" t="s">
        <v>2218</v>
      </c>
      <c r="C1856" s="103">
        <v>17</v>
      </c>
      <c r="D1856" s="103" t="s">
        <v>625</v>
      </c>
      <c r="E1856" s="104" t="s">
        <v>252</v>
      </c>
      <c r="F1856" s="104" t="s">
        <v>252</v>
      </c>
      <c r="G1856" s="104">
        <v>1</v>
      </c>
      <c r="H1856" s="105" t="str">
        <f>IF($B1856&gt;"''",IF(ISNA(VLOOKUP($B1856,MeetResults!$D:$F,3,0)),"",VLOOKUP($B1856,MeetResults!$D:$F,3,0))&amp;IF(ISNA(VLOOKUP($B1856,MeetResults!$P:$R,3,0)),"",VLOOKUP($B1856,MeetResults!$P:$R,3,0)),"")</f>
        <v/>
      </c>
      <c r="I1856" s="108" t="str">
        <f t="shared" si="0"/>
        <v/>
      </c>
    </row>
    <row r="1857" spans="1:9" ht="14">
      <c r="A1857" s="103" t="s">
        <v>290</v>
      </c>
      <c r="B1857" s="107" t="s">
        <v>2219</v>
      </c>
      <c r="C1857" s="103">
        <v>15</v>
      </c>
      <c r="D1857" s="103" t="s">
        <v>625</v>
      </c>
      <c r="E1857" s="104" t="s">
        <v>252</v>
      </c>
      <c r="F1857" s="104" t="s">
        <v>252</v>
      </c>
      <c r="G1857" s="104">
        <v>1</v>
      </c>
      <c r="H1857" s="105" t="str">
        <f>IF($B1857&gt;"''",IF(ISNA(VLOOKUP($B1857,MeetResults!$D:$F,3,0)),"",VLOOKUP($B1857,MeetResults!$D:$F,3,0))&amp;IF(ISNA(VLOOKUP($B1857,MeetResults!$P:$R,3,0)),"",VLOOKUP($B1857,MeetResults!$P:$R,3,0)),"")</f>
        <v/>
      </c>
      <c r="I1857" s="108" t="str">
        <f t="shared" si="0"/>
        <v/>
      </c>
    </row>
    <row r="1858" spans="1:9" ht="14">
      <c r="A1858" s="103" t="s">
        <v>290</v>
      </c>
      <c r="B1858" s="107" t="s">
        <v>2220</v>
      </c>
      <c r="C1858" s="103">
        <v>16</v>
      </c>
      <c r="D1858" s="103" t="s">
        <v>625</v>
      </c>
      <c r="E1858" s="104" t="s">
        <v>252</v>
      </c>
      <c r="F1858" s="104" t="s">
        <v>252</v>
      </c>
      <c r="G1858" s="104">
        <v>1</v>
      </c>
      <c r="H1858" s="105" t="str">
        <f>IF($B1858&gt;"''",IF(ISNA(VLOOKUP($B1858,MeetResults!$D:$F,3,0)),"",VLOOKUP($B1858,MeetResults!$D:$F,3,0))&amp;IF(ISNA(VLOOKUP($B1858,MeetResults!$P:$R,3,0)),"",VLOOKUP($B1858,MeetResults!$P:$R,3,0)),"")</f>
        <v/>
      </c>
      <c r="I1858" s="108" t="str">
        <f t="shared" si="0"/>
        <v/>
      </c>
    </row>
    <row r="1859" spans="1:9" ht="14">
      <c r="A1859" s="103" t="s">
        <v>290</v>
      </c>
      <c r="B1859" s="107" t="s">
        <v>2221</v>
      </c>
      <c r="C1859" s="103">
        <v>18</v>
      </c>
      <c r="D1859" s="103" t="s">
        <v>625</v>
      </c>
      <c r="E1859" s="104" t="s">
        <v>252</v>
      </c>
      <c r="F1859" s="104" t="s">
        <v>252</v>
      </c>
      <c r="G1859" s="104">
        <v>1</v>
      </c>
      <c r="H1859" s="105" t="str">
        <f>IF($B1859&gt;"''",IF(ISNA(VLOOKUP($B1859,MeetResults!$D:$F,3,0)),"",VLOOKUP($B1859,MeetResults!$D:$F,3,0))&amp;IF(ISNA(VLOOKUP($B1859,MeetResults!$P:$R,3,0)),"",VLOOKUP($B1859,MeetResults!$P:$R,3,0)),"")</f>
        <v/>
      </c>
      <c r="I1859" s="108" t="str">
        <f t="shared" si="0"/>
        <v/>
      </c>
    </row>
    <row r="1860" spans="1:9" ht="14">
      <c r="A1860" s="103" t="s">
        <v>290</v>
      </c>
      <c r="B1860" s="107" t="s">
        <v>2222</v>
      </c>
      <c r="C1860" s="103">
        <v>15</v>
      </c>
      <c r="D1860" s="103" t="s">
        <v>625</v>
      </c>
      <c r="E1860" s="104" t="s">
        <v>252</v>
      </c>
      <c r="F1860" s="104" t="s">
        <v>252</v>
      </c>
      <c r="G1860" s="104">
        <v>1</v>
      </c>
      <c r="H1860" s="105" t="str">
        <f>IF($B1860&gt;"''",IF(ISNA(VLOOKUP($B1860,MeetResults!$D:$F,3,0)),"",VLOOKUP($B1860,MeetResults!$D:$F,3,0))&amp;IF(ISNA(VLOOKUP($B1860,MeetResults!$P:$R,3,0)),"",VLOOKUP($B1860,MeetResults!$P:$R,3,0)),"")</f>
        <v/>
      </c>
      <c r="I1860" s="108" t="str">
        <f t="shared" si="0"/>
        <v/>
      </c>
    </row>
    <row r="1861" spans="1:9" ht="14">
      <c r="A1861" s="103" t="s">
        <v>290</v>
      </c>
      <c r="B1861" s="107" t="s">
        <v>2223</v>
      </c>
      <c r="C1861" s="103">
        <v>15</v>
      </c>
      <c r="D1861" s="103" t="s">
        <v>630</v>
      </c>
      <c r="E1861" s="104" t="s">
        <v>252</v>
      </c>
      <c r="F1861" s="104" t="s">
        <v>252</v>
      </c>
      <c r="G1861" s="104">
        <v>1</v>
      </c>
      <c r="H1861" s="105" t="str">
        <f>IF($B1861&gt;"''",IF(ISNA(VLOOKUP($B1861,MeetResults!$D:$F,3,0)),"",VLOOKUP($B1861,MeetResults!$D:$F,3,0))&amp;IF(ISNA(VLOOKUP($B1861,MeetResults!$P:$R,3,0)),"",VLOOKUP($B1861,MeetResults!$P:$R,3,0)),"")</f>
        <v/>
      </c>
      <c r="I1861" s="108" t="str">
        <f t="shared" si="0"/>
        <v/>
      </c>
    </row>
    <row r="1862" spans="1:9" ht="14">
      <c r="A1862" s="103" t="s">
        <v>290</v>
      </c>
      <c r="B1862" s="107" t="s">
        <v>2224</v>
      </c>
      <c r="C1862" s="103">
        <v>18</v>
      </c>
      <c r="D1862" s="103" t="s">
        <v>630</v>
      </c>
      <c r="E1862" s="104" t="s">
        <v>252</v>
      </c>
      <c r="F1862" s="104" t="s">
        <v>252</v>
      </c>
      <c r="G1862" s="104">
        <v>1</v>
      </c>
      <c r="H1862" s="105" t="str">
        <f>IF($B1862&gt;"''",IF(ISNA(VLOOKUP($B1862,MeetResults!$D:$F,3,0)),"",VLOOKUP($B1862,MeetResults!$D:$F,3,0))&amp;IF(ISNA(VLOOKUP($B1862,MeetResults!$P:$R,3,0)),"",VLOOKUP($B1862,MeetResults!$P:$R,3,0)),"")</f>
        <v/>
      </c>
      <c r="I1862" s="108" t="str">
        <f t="shared" si="0"/>
        <v/>
      </c>
    </row>
    <row r="1863" spans="1:9" ht="14">
      <c r="A1863" s="103"/>
      <c r="B1863" s="107" t="s">
        <v>589</v>
      </c>
      <c r="C1863" s="103" t="s">
        <v>623</v>
      </c>
      <c r="D1863" s="103" t="s">
        <v>623</v>
      </c>
      <c r="E1863" s="104" t="s">
        <v>623</v>
      </c>
      <c r="F1863" s="104" t="s">
        <v>623</v>
      </c>
      <c r="G1863" s="104" t="s">
        <v>623</v>
      </c>
      <c r="H1863" s="105" t="str">
        <f>IF($B1863&gt;"''",IF(ISNA(VLOOKUP($B1863,MeetResults!$D:$F,3,0)),"",VLOOKUP($B1863,MeetResults!$D:$F,3,0))&amp;IF(ISNA(VLOOKUP($B1863,MeetResults!$P:$R,3,0)),"",VLOOKUP($B1863,MeetResults!$P:$R,3,0)),"")</f>
        <v/>
      </c>
      <c r="I1863" s="108" t="str">
        <f t="shared" si="0"/>
        <v/>
      </c>
    </row>
    <row r="1864" spans="1:9" ht="14">
      <c r="A1864" s="103"/>
      <c r="B1864" s="107" t="s">
        <v>589</v>
      </c>
      <c r="C1864" s="103" t="s">
        <v>623</v>
      </c>
      <c r="D1864" s="103" t="s">
        <v>623</v>
      </c>
      <c r="E1864" s="104" t="s">
        <v>623</v>
      </c>
      <c r="F1864" s="104" t="s">
        <v>623</v>
      </c>
      <c r="G1864" s="104" t="s">
        <v>623</v>
      </c>
      <c r="H1864" s="105" t="str">
        <f>IF($B1864&gt;"''",IF(ISNA(VLOOKUP($B1864,MeetResults!$D:$F,3,0)),"",VLOOKUP($B1864,MeetResults!$D:$F,3,0))&amp;IF(ISNA(VLOOKUP($B1864,MeetResults!$P:$R,3,0)),"",VLOOKUP($B1864,MeetResults!$P:$R,3,0)),"")</f>
        <v/>
      </c>
      <c r="I1864" s="108" t="str">
        <f t="shared" si="0"/>
        <v/>
      </c>
    </row>
    <row r="1865" spans="1:9" ht="14">
      <c r="A1865" s="103"/>
      <c r="B1865" s="107" t="s">
        <v>589</v>
      </c>
      <c r="C1865" s="103" t="s">
        <v>623</v>
      </c>
      <c r="D1865" s="103" t="s">
        <v>623</v>
      </c>
      <c r="E1865" s="104" t="s">
        <v>623</v>
      </c>
      <c r="F1865" s="104" t="s">
        <v>623</v>
      </c>
      <c r="G1865" s="104" t="s">
        <v>623</v>
      </c>
      <c r="H1865" s="105" t="str">
        <f>IF($B1865&gt;"''",IF(ISNA(VLOOKUP($B1865,MeetResults!$D:$F,3,0)),"",VLOOKUP($B1865,MeetResults!$D:$F,3,0))&amp;IF(ISNA(VLOOKUP($B1865,MeetResults!$P:$R,3,0)),"",VLOOKUP($B1865,MeetResults!$P:$R,3,0)),"")</f>
        <v/>
      </c>
      <c r="I1865" s="108" t="str">
        <f t="shared" si="0"/>
        <v/>
      </c>
    </row>
    <row r="1866" spans="1:9" ht="14">
      <c r="A1866" s="103"/>
      <c r="B1866" s="107" t="s">
        <v>589</v>
      </c>
      <c r="C1866" s="103" t="s">
        <v>623</v>
      </c>
      <c r="D1866" s="103" t="s">
        <v>623</v>
      </c>
      <c r="E1866" s="104" t="s">
        <v>623</v>
      </c>
      <c r="F1866" s="104" t="s">
        <v>623</v>
      </c>
      <c r="G1866" s="104" t="s">
        <v>623</v>
      </c>
      <c r="H1866" s="105" t="str">
        <f>IF($B1866&gt;"''",IF(ISNA(VLOOKUP($B1866,MeetResults!$D:$F,3,0)),"",VLOOKUP($B1866,MeetResults!$D:$F,3,0))&amp;IF(ISNA(VLOOKUP($B1866,MeetResults!$P:$R,3,0)),"",VLOOKUP($B1866,MeetResults!$P:$R,3,0)),"")</f>
        <v/>
      </c>
      <c r="I1866" s="108" t="str">
        <f t="shared" si="0"/>
        <v/>
      </c>
    </row>
    <row r="1867" spans="1:9" ht="14">
      <c r="A1867" s="103"/>
      <c r="B1867" s="107" t="s">
        <v>589</v>
      </c>
      <c r="C1867" s="103" t="s">
        <v>623</v>
      </c>
      <c r="D1867" s="103" t="s">
        <v>623</v>
      </c>
      <c r="E1867" s="104" t="s">
        <v>623</v>
      </c>
      <c r="F1867" s="104" t="s">
        <v>623</v>
      </c>
      <c r="G1867" s="104" t="s">
        <v>623</v>
      </c>
      <c r="H1867" s="105" t="str">
        <f>IF($B1867&gt;"''",IF(ISNA(VLOOKUP($B1867,MeetResults!$D:$F,3,0)),"",VLOOKUP($B1867,MeetResults!$D:$F,3,0))&amp;IF(ISNA(VLOOKUP($B1867,MeetResults!$P:$R,3,0)),"",VLOOKUP($B1867,MeetResults!$P:$R,3,0)),"")</f>
        <v/>
      </c>
      <c r="I1867" s="108" t="str">
        <f t="shared" si="0"/>
        <v/>
      </c>
    </row>
    <row r="1868" spans="1:9" ht="14">
      <c r="A1868" s="103"/>
      <c r="B1868" s="107" t="s">
        <v>589</v>
      </c>
      <c r="C1868" s="103" t="s">
        <v>623</v>
      </c>
      <c r="D1868" s="103" t="s">
        <v>623</v>
      </c>
      <c r="E1868" s="104" t="s">
        <v>623</v>
      </c>
      <c r="F1868" s="104" t="s">
        <v>623</v>
      </c>
      <c r="G1868" s="104" t="s">
        <v>623</v>
      </c>
      <c r="H1868" s="105" t="str">
        <f>IF($B1868&gt;"''",IF(ISNA(VLOOKUP($B1868,MeetResults!$D:$F,3,0)),"",VLOOKUP($B1868,MeetResults!$D:$F,3,0))&amp;IF(ISNA(VLOOKUP($B1868,MeetResults!$P:$R,3,0)),"",VLOOKUP($B1868,MeetResults!$P:$R,3,0)),"")</f>
        <v/>
      </c>
      <c r="I1868" s="108" t="str">
        <f t="shared" si="0"/>
        <v/>
      </c>
    </row>
    <row r="1869" spans="1:9" ht="14">
      <c r="A1869" s="103"/>
      <c r="B1869" s="107" t="s">
        <v>589</v>
      </c>
      <c r="C1869" s="103" t="s">
        <v>623</v>
      </c>
      <c r="D1869" s="103" t="s">
        <v>623</v>
      </c>
      <c r="E1869" s="104" t="s">
        <v>623</v>
      </c>
      <c r="F1869" s="104" t="s">
        <v>623</v>
      </c>
      <c r="G1869" s="104" t="s">
        <v>623</v>
      </c>
      <c r="H1869" s="105" t="str">
        <f>IF($B1869&gt;"''",IF(ISNA(VLOOKUP($B1869,MeetResults!$D:$F,3,0)),"",VLOOKUP($B1869,MeetResults!$D:$F,3,0))&amp;IF(ISNA(VLOOKUP($B1869,MeetResults!$P:$R,3,0)),"",VLOOKUP($B1869,MeetResults!$P:$R,3,0)),"")</f>
        <v/>
      </c>
      <c r="I1869" s="108" t="str">
        <f t="shared" si="0"/>
        <v/>
      </c>
    </row>
    <row r="1870" spans="1:9" ht="14">
      <c r="A1870" s="103"/>
      <c r="B1870" s="107" t="s">
        <v>589</v>
      </c>
      <c r="C1870" s="103" t="s">
        <v>623</v>
      </c>
      <c r="D1870" s="103" t="s">
        <v>623</v>
      </c>
      <c r="E1870" s="104" t="s">
        <v>623</v>
      </c>
      <c r="F1870" s="104" t="s">
        <v>623</v>
      </c>
      <c r="G1870" s="104" t="s">
        <v>623</v>
      </c>
      <c r="H1870" s="105" t="str">
        <f>IF($B1870&gt;"''",IF(ISNA(VLOOKUP($B1870,MeetResults!$D:$F,3,0)),"",VLOOKUP($B1870,MeetResults!$D:$F,3,0))&amp;IF(ISNA(VLOOKUP($B1870,MeetResults!$P:$R,3,0)),"",VLOOKUP($B1870,MeetResults!$P:$R,3,0)),"")</f>
        <v/>
      </c>
      <c r="I1870" s="108" t="str">
        <f t="shared" si="0"/>
        <v/>
      </c>
    </row>
    <row r="1871" spans="1:9" ht="14">
      <c r="A1871" s="103"/>
      <c r="B1871" s="107" t="s">
        <v>589</v>
      </c>
      <c r="C1871" s="103" t="s">
        <v>623</v>
      </c>
      <c r="D1871" s="103" t="s">
        <v>623</v>
      </c>
      <c r="E1871" s="104" t="s">
        <v>623</v>
      </c>
      <c r="F1871" s="104" t="s">
        <v>623</v>
      </c>
      <c r="G1871" s="104" t="s">
        <v>623</v>
      </c>
      <c r="H1871" s="105" t="str">
        <f>IF($B1871&gt;"''",IF(ISNA(VLOOKUP($B1871,MeetResults!$D:$F,3,0)),"",VLOOKUP($B1871,MeetResults!$D:$F,3,0))&amp;IF(ISNA(VLOOKUP($B1871,MeetResults!$P:$R,3,0)),"",VLOOKUP($B1871,MeetResults!$P:$R,3,0)),"")</f>
        <v/>
      </c>
      <c r="I1871" s="108" t="str">
        <f t="shared" si="0"/>
        <v/>
      </c>
    </row>
    <row r="1872" spans="1:9" ht="14">
      <c r="A1872" s="103"/>
      <c r="B1872" s="107" t="s">
        <v>589</v>
      </c>
      <c r="C1872" s="103" t="s">
        <v>623</v>
      </c>
      <c r="D1872" s="103" t="s">
        <v>623</v>
      </c>
      <c r="E1872" s="104" t="s">
        <v>623</v>
      </c>
      <c r="F1872" s="104" t="s">
        <v>623</v>
      </c>
      <c r="G1872" s="104" t="s">
        <v>623</v>
      </c>
      <c r="H1872" s="105" t="str">
        <f>IF($B1872&gt;"''",IF(ISNA(VLOOKUP($B1872,MeetResults!$D:$F,3,0)),"",VLOOKUP($B1872,MeetResults!$D:$F,3,0))&amp;IF(ISNA(VLOOKUP($B1872,MeetResults!$P:$R,3,0)),"",VLOOKUP($B1872,MeetResults!$P:$R,3,0)),"")</f>
        <v/>
      </c>
      <c r="I1872" s="108" t="str">
        <f t="shared" si="0"/>
        <v/>
      </c>
    </row>
    <row r="1873" spans="1:9" ht="14">
      <c r="A1873" s="103"/>
      <c r="B1873" s="107" t="s">
        <v>589</v>
      </c>
      <c r="C1873" s="103" t="s">
        <v>623</v>
      </c>
      <c r="D1873" s="103" t="s">
        <v>623</v>
      </c>
      <c r="E1873" s="104" t="s">
        <v>623</v>
      </c>
      <c r="F1873" s="104" t="s">
        <v>623</v>
      </c>
      <c r="G1873" s="104" t="s">
        <v>623</v>
      </c>
      <c r="H1873" s="105" t="str">
        <f>IF($B1873&gt;"''",IF(ISNA(VLOOKUP($B1873,MeetResults!$D:$F,3,0)),"",VLOOKUP($B1873,MeetResults!$D:$F,3,0))&amp;IF(ISNA(VLOOKUP($B1873,MeetResults!$P:$R,3,0)),"",VLOOKUP($B1873,MeetResults!$P:$R,3,0)),"")</f>
        <v/>
      </c>
      <c r="I1873" s="108" t="str">
        <f t="shared" si="0"/>
        <v/>
      </c>
    </row>
    <row r="1874" spans="1:9" ht="14">
      <c r="A1874" s="103"/>
      <c r="B1874" s="107" t="s">
        <v>589</v>
      </c>
      <c r="C1874" s="103" t="s">
        <v>623</v>
      </c>
      <c r="D1874" s="103" t="s">
        <v>623</v>
      </c>
      <c r="E1874" s="104" t="s">
        <v>623</v>
      </c>
      <c r="F1874" s="104" t="s">
        <v>623</v>
      </c>
      <c r="G1874" s="104" t="s">
        <v>623</v>
      </c>
      <c r="H1874" s="105" t="str">
        <f>IF($B1874&gt;"''",IF(ISNA(VLOOKUP($B1874,MeetResults!$D:$F,3,0)),"",VLOOKUP($B1874,MeetResults!$D:$F,3,0))&amp;IF(ISNA(VLOOKUP($B1874,MeetResults!$P:$R,3,0)),"",VLOOKUP($B1874,MeetResults!$P:$R,3,0)),"")</f>
        <v/>
      </c>
      <c r="I1874" s="108" t="str">
        <f t="shared" si="0"/>
        <v/>
      </c>
    </row>
    <row r="1875" spans="1:9" ht="14">
      <c r="A1875" s="103"/>
      <c r="B1875" s="107" t="s">
        <v>589</v>
      </c>
      <c r="C1875" s="103" t="s">
        <v>623</v>
      </c>
      <c r="D1875" s="103" t="s">
        <v>623</v>
      </c>
      <c r="E1875" s="104" t="s">
        <v>623</v>
      </c>
      <c r="F1875" s="104" t="s">
        <v>623</v>
      </c>
      <c r="G1875" s="104" t="s">
        <v>623</v>
      </c>
      <c r="H1875" s="105" t="str">
        <f>IF($B1875&gt;"''",IF(ISNA(VLOOKUP($B1875,MeetResults!$D:$F,3,0)),"",VLOOKUP($B1875,MeetResults!$D:$F,3,0))&amp;IF(ISNA(VLOOKUP($B1875,MeetResults!$P:$R,3,0)),"",VLOOKUP($B1875,MeetResults!$P:$R,3,0)),"")</f>
        <v/>
      </c>
      <c r="I1875" s="108" t="str">
        <f t="shared" si="0"/>
        <v/>
      </c>
    </row>
    <row r="1876" spans="1:9" ht="14">
      <c r="A1876" s="103"/>
      <c r="B1876" s="107" t="s">
        <v>589</v>
      </c>
      <c r="C1876" s="103" t="s">
        <v>623</v>
      </c>
      <c r="D1876" s="103" t="s">
        <v>623</v>
      </c>
      <c r="E1876" s="104" t="s">
        <v>623</v>
      </c>
      <c r="F1876" s="104" t="s">
        <v>623</v>
      </c>
      <c r="G1876" s="104" t="s">
        <v>623</v>
      </c>
      <c r="H1876" s="105" t="str">
        <f>IF($B1876&gt;"''",IF(ISNA(VLOOKUP($B1876,MeetResults!$D:$F,3,0)),"",VLOOKUP($B1876,MeetResults!$D:$F,3,0))&amp;IF(ISNA(VLOOKUP($B1876,MeetResults!$P:$R,3,0)),"",VLOOKUP($B1876,MeetResults!$P:$R,3,0)),"")</f>
        <v/>
      </c>
      <c r="I1876" s="108" t="str">
        <f t="shared" si="0"/>
        <v/>
      </c>
    </row>
    <row r="1877" spans="1:9" ht="14">
      <c r="A1877" s="103"/>
      <c r="B1877" s="107" t="s">
        <v>589</v>
      </c>
      <c r="C1877" s="103" t="s">
        <v>623</v>
      </c>
      <c r="D1877" s="103" t="s">
        <v>623</v>
      </c>
      <c r="E1877" s="104" t="s">
        <v>623</v>
      </c>
      <c r="F1877" s="104" t="s">
        <v>623</v>
      </c>
      <c r="G1877" s="104" t="s">
        <v>623</v>
      </c>
      <c r="H1877" s="105" t="str">
        <f>IF($B1877&gt;"''",IF(ISNA(VLOOKUP($B1877,MeetResults!$D:$F,3,0)),"",VLOOKUP($B1877,MeetResults!$D:$F,3,0))&amp;IF(ISNA(VLOOKUP($B1877,MeetResults!$P:$R,3,0)),"",VLOOKUP($B1877,MeetResults!$P:$R,3,0)),"")</f>
        <v/>
      </c>
      <c r="I1877" s="108" t="str">
        <f t="shared" si="0"/>
        <v/>
      </c>
    </row>
    <row r="1878" spans="1:9" ht="14">
      <c r="A1878" s="103"/>
      <c r="B1878" s="107" t="s">
        <v>589</v>
      </c>
      <c r="C1878" s="103" t="s">
        <v>623</v>
      </c>
      <c r="D1878" s="103" t="s">
        <v>623</v>
      </c>
      <c r="E1878" s="104" t="s">
        <v>623</v>
      </c>
      <c r="F1878" s="104" t="s">
        <v>623</v>
      </c>
      <c r="G1878" s="104" t="s">
        <v>623</v>
      </c>
      <c r="H1878" s="105" t="str">
        <f>IF($B1878&gt;"''",IF(ISNA(VLOOKUP($B1878,MeetResults!$D:$F,3,0)),"",VLOOKUP($B1878,MeetResults!$D:$F,3,0))&amp;IF(ISNA(VLOOKUP($B1878,MeetResults!$P:$R,3,0)),"",VLOOKUP($B1878,MeetResults!$P:$R,3,0)),"")</f>
        <v/>
      </c>
      <c r="I1878" s="108" t="str">
        <f t="shared" si="0"/>
        <v/>
      </c>
    </row>
    <row r="1879" spans="1:9" ht="14">
      <c r="A1879" s="103"/>
      <c r="B1879" s="107" t="s">
        <v>589</v>
      </c>
      <c r="C1879" s="103" t="s">
        <v>623</v>
      </c>
      <c r="D1879" s="103" t="s">
        <v>623</v>
      </c>
      <c r="E1879" s="104" t="s">
        <v>623</v>
      </c>
      <c r="F1879" s="104" t="s">
        <v>623</v>
      </c>
      <c r="G1879" s="104" t="s">
        <v>623</v>
      </c>
      <c r="H1879" s="105" t="str">
        <f>IF($B1879&gt;"''",IF(ISNA(VLOOKUP($B1879,MeetResults!$D:$F,3,0)),"",VLOOKUP($B1879,MeetResults!$D:$F,3,0))&amp;IF(ISNA(VLOOKUP($B1879,MeetResults!$P:$R,3,0)),"",VLOOKUP($B1879,MeetResults!$P:$R,3,0)),"")</f>
        <v/>
      </c>
      <c r="I1879" s="108" t="str">
        <f t="shared" si="0"/>
        <v/>
      </c>
    </row>
    <row r="1880" spans="1:9" ht="14">
      <c r="A1880" s="103"/>
      <c r="B1880" s="107" t="s">
        <v>589</v>
      </c>
      <c r="C1880" s="103" t="s">
        <v>623</v>
      </c>
      <c r="D1880" s="103" t="s">
        <v>623</v>
      </c>
      <c r="E1880" s="104" t="s">
        <v>623</v>
      </c>
      <c r="F1880" s="104" t="s">
        <v>623</v>
      </c>
      <c r="G1880" s="104" t="s">
        <v>623</v>
      </c>
      <c r="H1880" s="105" t="str">
        <f>IF($B1880&gt;"''",IF(ISNA(VLOOKUP($B1880,MeetResults!$D:$F,3,0)),"",VLOOKUP($B1880,MeetResults!$D:$F,3,0))&amp;IF(ISNA(VLOOKUP($B1880,MeetResults!$P:$R,3,0)),"",VLOOKUP($B1880,MeetResults!$P:$R,3,0)),"")</f>
        <v/>
      </c>
      <c r="I1880" s="108" t="str">
        <f t="shared" si="0"/>
        <v/>
      </c>
    </row>
    <row r="1881" spans="1:9" ht="14">
      <c r="A1881" s="103"/>
      <c r="B1881" s="107" t="s">
        <v>589</v>
      </c>
      <c r="C1881" s="103" t="s">
        <v>623</v>
      </c>
      <c r="D1881" s="103" t="s">
        <v>623</v>
      </c>
      <c r="E1881" s="104" t="s">
        <v>623</v>
      </c>
      <c r="F1881" s="104" t="s">
        <v>623</v>
      </c>
      <c r="G1881" s="104" t="s">
        <v>623</v>
      </c>
      <c r="H1881" s="105" t="str">
        <f>IF($B1881&gt;"''",IF(ISNA(VLOOKUP($B1881,MeetResults!$D:$F,3,0)),"",VLOOKUP($B1881,MeetResults!$D:$F,3,0))&amp;IF(ISNA(VLOOKUP($B1881,MeetResults!$P:$R,3,0)),"",VLOOKUP($B1881,MeetResults!$P:$R,3,0)),"")</f>
        <v/>
      </c>
      <c r="I1881" s="108" t="str">
        <f t="shared" si="0"/>
        <v/>
      </c>
    </row>
    <row r="1882" spans="1:9" ht="14">
      <c r="A1882" s="103"/>
      <c r="B1882" s="107" t="s">
        <v>589</v>
      </c>
      <c r="C1882" s="103" t="s">
        <v>623</v>
      </c>
      <c r="D1882" s="103" t="s">
        <v>623</v>
      </c>
      <c r="E1882" s="104" t="s">
        <v>623</v>
      </c>
      <c r="F1882" s="104" t="s">
        <v>623</v>
      </c>
      <c r="G1882" s="104" t="s">
        <v>623</v>
      </c>
      <c r="H1882" s="105" t="str">
        <f>IF($B1882&gt;"''",IF(ISNA(VLOOKUP($B1882,MeetResults!$D:$F,3,0)),"",VLOOKUP($B1882,MeetResults!$D:$F,3,0))&amp;IF(ISNA(VLOOKUP($B1882,MeetResults!$P:$R,3,0)),"",VLOOKUP($B1882,MeetResults!$P:$R,3,0)),"")</f>
        <v/>
      </c>
      <c r="I1882" s="108" t="str">
        <f t="shared" si="0"/>
        <v/>
      </c>
    </row>
    <row r="1883" spans="1:9" ht="14">
      <c r="A1883" s="103"/>
      <c r="B1883" s="107" t="s">
        <v>589</v>
      </c>
      <c r="C1883" s="103" t="s">
        <v>623</v>
      </c>
      <c r="D1883" s="103" t="s">
        <v>623</v>
      </c>
      <c r="E1883" s="104" t="s">
        <v>623</v>
      </c>
      <c r="F1883" s="104" t="s">
        <v>623</v>
      </c>
      <c r="G1883" s="104" t="s">
        <v>623</v>
      </c>
      <c r="H1883" s="105" t="str">
        <f>IF($B1883&gt;"''",IF(ISNA(VLOOKUP($B1883,MeetResults!$D:$F,3,0)),"",VLOOKUP($B1883,MeetResults!$D:$F,3,0))&amp;IF(ISNA(VLOOKUP($B1883,MeetResults!$P:$R,3,0)),"",VLOOKUP($B1883,MeetResults!$P:$R,3,0)),"")</f>
        <v/>
      </c>
      <c r="I1883" s="108" t="str">
        <f t="shared" si="0"/>
        <v/>
      </c>
    </row>
    <row r="1884" spans="1:9" ht="14">
      <c r="A1884" s="103"/>
      <c r="B1884" s="107" t="s">
        <v>589</v>
      </c>
      <c r="C1884" s="103" t="s">
        <v>623</v>
      </c>
      <c r="D1884" s="103" t="s">
        <v>623</v>
      </c>
      <c r="E1884" s="104" t="s">
        <v>623</v>
      </c>
      <c r="F1884" s="104" t="s">
        <v>623</v>
      </c>
      <c r="G1884" s="104" t="s">
        <v>623</v>
      </c>
      <c r="H1884" s="105" t="str">
        <f>IF($B1884&gt;"''",IF(ISNA(VLOOKUP($B1884,MeetResults!$D:$F,3,0)),"",VLOOKUP($B1884,MeetResults!$D:$F,3,0))&amp;IF(ISNA(VLOOKUP($B1884,MeetResults!$P:$R,3,0)),"",VLOOKUP($B1884,MeetResults!$P:$R,3,0)),"")</f>
        <v/>
      </c>
      <c r="I1884" s="108" t="str">
        <f t="shared" si="0"/>
        <v/>
      </c>
    </row>
    <row r="1885" spans="1:9" ht="14">
      <c r="A1885" s="103"/>
      <c r="B1885" s="107" t="s">
        <v>589</v>
      </c>
      <c r="C1885" s="103" t="s">
        <v>623</v>
      </c>
      <c r="D1885" s="103" t="s">
        <v>623</v>
      </c>
      <c r="E1885" s="104" t="s">
        <v>623</v>
      </c>
      <c r="F1885" s="104" t="s">
        <v>623</v>
      </c>
      <c r="G1885" s="104" t="s">
        <v>623</v>
      </c>
      <c r="H1885" s="105" t="str">
        <f>IF($B1885&gt;"''",IF(ISNA(VLOOKUP($B1885,MeetResults!$D:$F,3,0)),"",VLOOKUP($B1885,MeetResults!$D:$F,3,0))&amp;IF(ISNA(VLOOKUP($B1885,MeetResults!$P:$R,3,0)),"",VLOOKUP($B1885,MeetResults!$P:$R,3,0)),"")</f>
        <v/>
      </c>
      <c r="I1885" s="108" t="str">
        <f t="shared" si="0"/>
        <v/>
      </c>
    </row>
    <row r="1886" spans="1:9" ht="14">
      <c r="A1886" s="103"/>
      <c r="B1886" s="107" t="s">
        <v>589</v>
      </c>
      <c r="C1886" s="103" t="s">
        <v>623</v>
      </c>
      <c r="D1886" s="103" t="s">
        <v>623</v>
      </c>
      <c r="E1886" s="104" t="s">
        <v>623</v>
      </c>
      <c r="F1886" s="104" t="s">
        <v>623</v>
      </c>
      <c r="G1886" s="104" t="s">
        <v>623</v>
      </c>
      <c r="H1886" s="105" t="str">
        <f>IF($B1886&gt;"''",IF(ISNA(VLOOKUP($B1886,MeetResults!$D:$F,3,0)),"",VLOOKUP($B1886,MeetResults!$D:$F,3,0))&amp;IF(ISNA(VLOOKUP($B1886,MeetResults!$P:$R,3,0)),"",VLOOKUP($B1886,MeetResults!$P:$R,3,0)),"")</f>
        <v/>
      </c>
      <c r="I1886" s="108" t="str">
        <f t="shared" si="0"/>
        <v/>
      </c>
    </row>
    <row r="1887" spans="1:9" ht="14">
      <c r="A1887" s="103"/>
      <c r="B1887" s="107" t="s">
        <v>589</v>
      </c>
      <c r="C1887" s="103" t="s">
        <v>623</v>
      </c>
      <c r="D1887" s="103" t="s">
        <v>623</v>
      </c>
      <c r="E1887" s="104" t="s">
        <v>623</v>
      </c>
      <c r="F1887" s="104" t="s">
        <v>623</v>
      </c>
      <c r="G1887" s="104" t="s">
        <v>623</v>
      </c>
      <c r="H1887" s="105" t="str">
        <f>IF($B1887&gt;"''",IF(ISNA(VLOOKUP($B1887,MeetResults!$D:$F,3,0)),"",VLOOKUP($B1887,MeetResults!$D:$F,3,0))&amp;IF(ISNA(VLOOKUP($B1887,MeetResults!$P:$R,3,0)),"",VLOOKUP($B1887,MeetResults!$P:$R,3,0)),"")</f>
        <v/>
      </c>
      <c r="I1887" s="108" t="str">
        <f t="shared" si="0"/>
        <v/>
      </c>
    </row>
    <row r="1888" spans="1:9" ht="14">
      <c r="A1888" s="103"/>
      <c r="B1888" s="107" t="s">
        <v>589</v>
      </c>
      <c r="C1888" s="103" t="s">
        <v>623</v>
      </c>
      <c r="D1888" s="103" t="s">
        <v>623</v>
      </c>
      <c r="E1888" s="104" t="s">
        <v>623</v>
      </c>
      <c r="F1888" s="104" t="s">
        <v>623</v>
      </c>
      <c r="G1888" s="104" t="s">
        <v>623</v>
      </c>
      <c r="H1888" s="105" t="str">
        <f>IF($B1888&gt;"''",IF(ISNA(VLOOKUP($B1888,MeetResults!$D:$F,3,0)),"",VLOOKUP($B1888,MeetResults!$D:$F,3,0))&amp;IF(ISNA(VLOOKUP($B1888,MeetResults!$P:$R,3,0)),"",VLOOKUP($B1888,MeetResults!$P:$R,3,0)),"")</f>
        <v/>
      </c>
      <c r="I1888" s="108" t="str">
        <f t="shared" si="0"/>
        <v/>
      </c>
    </row>
    <row r="1889" spans="1:9" ht="14">
      <c r="A1889" s="103"/>
      <c r="B1889" s="107" t="s">
        <v>589</v>
      </c>
      <c r="C1889" s="103" t="s">
        <v>623</v>
      </c>
      <c r="D1889" s="103" t="s">
        <v>623</v>
      </c>
      <c r="E1889" s="104" t="s">
        <v>623</v>
      </c>
      <c r="F1889" s="104" t="s">
        <v>623</v>
      </c>
      <c r="G1889" s="104" t="s">
        <v>623</v>
      </c>
      <c r="H1889" s="105" t="str">
        <f>IF($B1889&gt;"''",IF(ISNA(VLOOKUP($B1889,MeetResults!$D:$F,3,0)),"",VLOOKUP($B1889,MeetResults!$D:$F,3,0))&amp;IF(ISNA(VLOOKUP($B1889,MeetResults!$P:$R,3,0)),"",VLOOKUP($B1889,MeetResults!$P:$R,3,0)),"")</f>
        <v/>
      </c>
      <c r="I1889" s="108" t="str">
        <f t="shared" si="0"/>
        <v/>
      </c>
    </row>
    <row r="1890" spans="1:9" ht="14">
      <c r="A1890" s="103"/>
      <c r="B1890" s="107" t="s">
        <v>589</v>
      </c>
      <c r="C1890" s="103" t="s">
        <v>623</v>
      </c>
      <c r="D1890" s="103" t="s">
        <v>623</v>
      </c>
      <c r="E1890" s="104" t="s">
        <v>623</v>
      </c>
      <c r="F1890" s="104" t="s">
        <v>623</v>
      </c>
      <c r="G1890" s="104" t="s">
        <v>623</v>
      </c>
      <c r="H1890" s="105" t="str">
        <f>IF($B1890&gt;"''",IF(ISNA(VLOOKUP($B1890,MeetResults!$D:$F,3,0)),"",VLOOKUP($B1890,MeetResults!$D:$F,3,0))&amp;IF(ISNA(VLOOKUP($B1890,MeetResults!$P:$R,3,0)),"",VLOOKUP($B1890,MeetResults!$P:$R,3,0)),"")</f>
        <v/>
      </c>
      <c r="I1890" s="108" t="str">
        <f t="shared" si="0"/>
        <v/>
      </c>
    </row>
    <row r="1891" spans="1:9" ht="14">
      <c r="A1891" s="103"/>
      <c r="B1891" s="107" t="s">
        <v>589</v>
      </c>
      <c r="C1891" s="103" t="s">
        <v>623</v>
      </c>
      <c r="D1891" s="103" t="s">
        <v>623</v>
      </c>
      <c r="E1891" s="104" t="s">
        <v>623</v>
      </c>
      <c r="F1891" s="104" t="s">
        <v>623</v>
      </c>
      <c r="G1891" s="104" t="s">
        <v>623</v>
      </c>
      <c r="H1891" s="105" t="str">
        <f>IF($B1891&gt;"''",IF(ISNA(VLOOKUP($B1891,MeetResults!$D:$F,3,0)),"",VLOOKUP($B1891,MeetResults!$D:$F,3,0))&amp;IF(ISNA(VLOOKUP($B1891,MeetResults!$P:$R,3,0)),"",VLOOKUP($B1891,MeetResults!$P:$R,3,0)),"")</f>
        <v/>
      </c>
      <c r="I1891" s="108" t="str">
        <f t="shared" si="0"/>
        <v/>
      </c>
    </row>
    <row r="1892" spans="1:9" ht="14">
      <c r="A1892" s="103"/>
      <c r="B1892" s="107" t="s">
        <v>589</v>
      </c>
      <c r="C1892" s="103" t="s">
        <v>623</v>
      </c>
      <c r="D1892" s="103" t="s">
        <v>623</v>
      </c>
      <c r="E1892" s="104" t="s">
        <v>623</v>
      </c>
      <c r="F1892" s="104" t="s">
        <v>623</v>
      </c>
      <c r="G1892" s="104" t="s">
        <v>623</v>
      </c>
      <c r="H1892" s="105" t="str">
        <f>IF($B1892&gt;"''",IF(ISNA(VLOOKUP($B1892,MeetResults!$D:$F,3,0)),"",VLOOKUP($B1892,MeetResults!$D:$F,3,0))&amp;IF(ISNA(VLOOKUP($B1892,MeetResults!$P:$R,3,0)),"",VLOOKUP($B1892,MeetResults!$P:$R,3,0)),"")</f>
        <v/>
      </c>
      <c r="I1892" s="108" t="str">
        <f t="shared" si="0"/>
        <v/>
      </c>
    </row>
    <row r="1893" spans="1:9" ht="14">
      <c r="A1893" s="103"/>
      <c r="B1893" s="107" t="s">
        <v>589</v>
      </c>
      <c r="C1893" s="103" t="s">
        <v>623</v>
      </c>
      <c r="D1893" s="103" t="s">
        <v>623</v>
      </c>
      <c r="E1893" s="104" t="s">
        <v>623</v>
      </c>
      <c r="F1893" s="104" t="s">
        <v>623</v>
      </c>
      <c r="G1893" s="104" t="s">
        <v>623</v>
      </c>
      <c r="H1893" s="105" t="str">
        <f>IF($B1893&gt;"''",IF(ISNA(VLOOKUP($B1893,MeetResults!$D:$F,3,0)),"",VLOOKUP($B1893,MeetResults!$D:$F,3,0))&amp;IF(ISNA(VLOOKUP($B1893,MeetResults!$P:$R,3,0)),"",VLOOKUP($B1893,MeetResults!$P:$R,3,0)),"")</f>
        <v/>
      </c>
      <c r="I1893" s="108" t="str">
        <f t="shared" si="0"/>
        <v/>
      </c>
    </row>
    <row r="1894" spans="1:9" ht="14">
      <c r="A1894" s="103"/>
      <c r="B1894" s="107" t="s">
        <v>589</v>
      </c>
      <c r="C1894" s="103" t="s">
        <v>623</v>
      </c>
      <c r="D1894" s="103" t="s">
        <v>623</v>
      </c>
      <c r="E1894" s="104" t="s">
        <v>623</v>
      </c>
      <c r="F1894" s="104" t="s">
        <v>623</v>
      </c>
      <c r="G1894" s="104" t="s">
        <v>623</v>
      </c>
      <c r="H1894" s="105" t="str">
        <f>IF($B1894&gt;"''",IF(ISNA(VLOOKUP($B1894,MeetResults!$D:$F,3,0)),"",VLOOKUP($B1894,MeetResults!$D:$F,3,0))&amp;IF(ISNA(VLOOKUP($B1894,MeetResults!$P:$R,3,0)),"",VLOOKUP($B1894,MeetResults!$P:$R,3,0)),"")</f>
        <v/>
      </c>
      <c r="I1894" s="108" t="str">
        <f t="shared" si="0"/>
        <v/>
      </c>
    </row>
    <row r="1895" spans="1:9" ht="14">
      <c r="A1895" s="103"/>
      <c r="B1895" s="107" t="s">
        <v>589</v>
      </c>
      <c r="C1895" s="103" t="s">
        <v>623</v>
      </c>
      <c r="D1895" s="103" t="s">
        <v>623</v>
      </c>
      <c r="E1895" s="104" t="s">
        <v>623</v>
      </c>
      <c r="F1895" s="104" t="s">
        <v>623</v>
      </c>
      <c r="G1895" s="104" t="s">
        <v>623</v>
      </c>
      <c r="H1895" s="105" t="str">
        <f>IF($B1895&gt;"''",IF(ISNA(VLOOKUP($B1895,MeetResults!$D:$F,3,0)),"",VLOOKUP($B1895,MeetResults!$D:$F,3,0))&amp;IF(ISNA(VLOOKUP($B1895,MeetResults!$P:$R,3,0)),"",VLOOKUP($B1895,MeetResults!$P:$R,3,0)),"")</f>
        <v/>
      </c>
      <c r="I1895" s="108" t="str">
        <f t="shared" si="0"/>
        <v/>
      </c>
    </row>
    <row r="1896" spans="1:9" ht="14">
      <c r="A1896" s="103"/>
      <c r="B1896" s="107" t="s">
        <v>589</v>
      </c>
      <c r="C1896" s="103" t="s">
        <v>623</v>
      </c>
      <c r="D1896" s="103" t="s">
        <v>623</v>
      </c>
      <c r="E1896" s="104" t="s">
        <v>623</v>
      </c>
      <c r="F1896" s="104" t="s">
        <v>623</v>
      </c>
      <c r="G1896" s="104" t="s">
        <v>623</v>
      </c>
      <c r="H1896" s="105" t="str">
        <f>IF($B1896&gt;"''",IF(ISNA(VLOOKUP($B1896,MeetResults!$D:$F,3,0)),"",VLOOKUP($B1896,MeetResults!$D:$F,3,0))&amp;IF(ISNA(VLOOKUP($B1896,MeetResults!$P:$R,3,0)),"",VLOOKUP($B1896,MeetResults!$P:$R,3,0)),"")</f>
        <v/>
      </c>
      <c r="I1896" s="108" t="str">
        <f t="shared" si="0"/>
        <v/>
      </c>
    </row>
    <row r="1897" spans="1:9" ht="14">
      <c r="A1897" s="103"/>
      <c r="B1897" s="107" t="s">
        <v>589</v>
      </c>
      <c r="C1897" s="103" t="s">
        <v>623</v>
      </c>
      <c r="D1897" s="103" t="s">
        <v>623</v>
      </c>
      <c r="E1897" s="104" t="s">
        <v>623</v>
      </c>
      <c r="F1897" s="104" t="s">
        <v>623</v>
      </c>
      <c r="G1897" s="104" t="s">
        <v>623</v>
      </c>
      <c r="H1897" s="105" t="str">
        <f>IF($B1897&gt;"''",IF(ISNA(VLOOKUP($B1897,MeetResults!$D:$F,3,0)),"",VLOOKUP($B1897,MeetResults!$D:$F,3,0))&amp;IF(ISNA(VLOOKUP($B1897,MeetResults!$P:$R,3,0)),"",VLOOKUP($B1897,MeetResults!$P:$R,3,0)),"")</f>
        <v/>
      </c>
      <c r="I1897" s="108" t="str">
        <f t="shared" si="0"/>
        <v/>
      </c>
    </row>
    <row r="1898" spans="1:9" ht="14">
      <c r="A1898" s="103"/>
      <c r="B1898" s="107" t="s">
        <v>589</v>
      </c>
      <c r="C1898" s="103" t="s">
        <v>623</v>
      </c>
      <c r="D1898" s="103" t="s">
        <v>623</v>
      </c>
      <c r="E1898" s="104" t="s">
        <v>623</v>
      </c>
      <c r="F1898" s="104" t="s">
        <v>623</v>
      </c>
      <c r="G1898" s="104" t="s">
        <v>623</v>
      </c>
      <c r="H1898" s="105" t="str">
        <f>IF($B1898&gt;"''",IF(ISNA(VLOOKUP($B1898,MeetResults!$D:$F,3,0)),"",VLOOKUP($B1898,MeetResults!$D:$F,3,0))&amp;IF(ISNA(VLOOKUP($B1898,MeetResults!$P:$R,3,0)),"",VLOOKUP($B1898,MeetResults!$P:$R,3,0)),"")</f>
        <v/>
      </c>
      <c r="I1898" s="108" t="str">
        <f t="shared" si="0"/>
        <v/>
      </c>
    </row>
    <row r="1899" spans="1:9" ht="14">
      <c r="A1899" s="103"/>
      <c r="B1899" s="107" t="s">
        <v>589</v>
      </c>
      <c r="C1899" s="103" t="s">
        <v>623</v>
      </c>
      <c r="D1899" s="103" t="s">
        <v>623</v>
      </c>
      <c r="E1899" s="104" t="s">
        <v>623</v>
      </c>
      <c r="F1899" s="104" t="s">
        <v>623</v>
      </c>
      <c r="G1899" s="104" t="s">
        <v>623</v>
      </c>
      <c r="H1899" s="105" t="str">
        <f>IF($B1899&gt;"''",IF(ISNA(VLOOKUP($B1899,MeetResults!$D:$F,3,0)),"",VLOOKUP($B1899,MeetResults!$D:$F,3,0))&amp;IF(ISNA(VLOOKUP($B1899,MeetResults!$P:$R,3,0)),"",VLOOKUP($B1899,MeetResults!$P:$R,3,0)),"")</f>
        <v/>
      </c>
      <c r="I1899" s="108" t="str">
        <f t="shared" si="0"/>
        <v/>
      </c>
    </row>
    <row r="1900" spans="1:9" ht="14">
      <c r="A1900" s="103"/>
      <c r="B1900" s="107" t="s">
        <v>589</v>
      </c>
      <c r="C1900" s="103" t="s">
        <v>623</v>
      </c>
      <c r="D1900" s="103" t="s">
        <v>623</v>
      </c>
      <c r="E1900" s="104" t="s">
        <v>623</v>
      </c>
      <c r="F1900" s="104" t="s">
        <v>623</v>
      </c>
      <c r="G1900" s="104" t="s">
        <v>623</v>
      </c>
      <c r="H1900" s="105" t="str">
        <f>IF($B1900&gt;"''",IF(ISNA(VLOOKUP($B1900,MeetResults!$D:$F,3,0)),"",VLOOKUP($B1900,MeetResults!$D:$F,3,0))&amp;IF(ISNA(VLOOKUP($B1900,MeetResults!$P:$R,3,0)),"",VLOOKUP($B1900,MeetResults!$P:$R,3,0)),"")</f>
        <v/>
      </c>
      <c r="I1900" s="108" t="str">
        <f t="shared" si="0"/>
        <v/>
      </c>
    </row>
    <row r="1901" spans="1:9" ht="14">
      <c r="A1901" s="103"/>
      <c r="B1901" s="110" t="s">
        <v>589</v>
      </c>
      <c r="C1901" s="103" t="s">
        <v>623</v>
      </c>
      <c r="D1901" s="103" t="s">
        <v>623</v>
      </c>
      <c r="E1901" s="104" t="s">
        <v>623</v>
      </c>
      <c r="F1901" s="111" t="s">
        <v>623</v>
      </c>
      <c r="G1901" s="111" t="s">
        <v>623</v>
      </c>
      <c r="H1901" s="105"/>
      <c r="I1901" s="105"/>
    </row>
    <row r="1902" spans="1:9" ht="14">
      <c r="A1902" s="103"/>
      <c r="B1902" s="110" t="s">
        <v>589</v>
      </c>
      <c r="C1902" s="103" t="s">
        <v>623</v>
      </c>
      <c r="D1902" s="103" t="s">
        <v>623</v>
      </c>
      <c r="E1902" s="104" t="s">
        <v>623</v>
      </c>
      <c r="F1902" s="111" t="s">
        <v>623</v>
      </c>
      <c r="G1902" s="111" t="s">
        <v>623</v>
      </c>
      <c r="H1902" s="105"/>
      <c r="I1902" s="105"/>
    </row>
    <row r="1903" spans="1:9" ht="14">
      <c r="A1903" s="103"/>
      <c r="B1903" s="110" t="s">
        <v>589</v>
      </c>
      <c r="C1903" s="103" t="s">
        <v>623</v>
      </c>
      <c r="D1903" s="103" t="s">
        <v>623</v>
      </c>
      <c r="E1903" s="104" t="s">
        <v>623</v>
      </c>
      <c r="F1903" s="111" t="s">
        <v>623</v>
      </c>
      <c r="G1903" s="111" t="s">
        <v>623</v>
      </c>
      <c r="H1903" s="105"/>
      <c r="I1903" s="105"/>
    </row>
    <row r="1904" spans="1:9" ht="14">
      <c r="A1904" s="103"/>
      <c r="B1904" s="110" t="s">
        <v>589</v>
      </c>
      <c r="C1904" s="103" t="s">
        <v>623</v>
      </c>
      <c r="D1904" s="103" t="s">
        <v>623</v>
      </c>
      <c r="E1904" s="104" t="s">
        <v>623</v>
      </c>
      <c r="F1904" s="111" t="s">
        <v>623</v>
      </c>
      <c r="G1904" s="111" t="s">
        <v>623</v>
      </c>
      <c r="H1904" s="105"/>
      <c r="I1904" s="105"/>
    </row>
    <row r="1905" spans="1:9" ht="14">
      <c r="A1905" s="103"/>
      <c r="B1905" s="110" t="s">
        <v>589</v>
      </c>
      <c r="C1905" s="103" t="s">
        <v>623</v>
      </c>
      <c r="D1905" s="103" t="s">
        <v>623</v>
      </c>
      <c r="E1905" s="104" t="s">
        <v>623</v>
      </c>
      <c r="F1905" s="111" t="s">
        <v>623</v>
      </c>
      <c r="G1905" s="111" t="s">
        <v>623</v>
      </c>
      <c r="H1905" s="105"/>
      <c r="I1905" s="105"/>
    </row>
    <row r="1906" spans="1:9" ht="14">
      <c r="A1906" s="103"/>
      <c r="B1906" s="110" t="s">
        <v>589</v>
      </c>
      <c r="C1906" s="103" t="s">
        <v>623</v>
      </c>
      <c r="D1906" s="103" t="s">
        <v>623</v>
      </c>
      <c r="E1906" s="104" t="s">
        <v>623</v>
      </c>
      <c r="F1906" s="111" t="s">
        <v>623</v>
      </c>
      <c r="G1906" s="111" t="s">
        <v>623</v>
      </c>
      <c r="H1906" s="105"/>
      <c r="I1906" s="105"/>
    </row>
    <row r="1907" spans="1:9" ht="14">
      <c r="A1907" s="103"/>
      <c r="B1907" s="110" t="s">
        <v>589</v>
      </c>
      <c r="C1907" s="103" t="s">
        <v>623</v>
      </c>
      <c r="D1907" s="103" t="s">
        <v>623</v>
      </c>
      <c r="E1907" s="104" t="s">
        <v>623</v>
      </c>
      <c r="F1907" s="111" t="s">
        <v>623</v>
      </c>
      <c r="G1907" s="111" t="s">
        <v>623</v>
      </c>
      <c r="H1907" s="105"/>
      <c r="I1907" s="105"/>
    </row>
    <row r="1908" spans="1:9" ht="14">
      <c r="A1908" s="103"/>
      <c r="B1908" s="110" t="s">
        <v>589</v>
      </c>
      <c r="C1908" s="103" t="s">
        <v>623</v>
      </c>
      <c r="D1908" s="103" t="s">
        <v>623</v>
      </c>
      <c r="E1908" s="104" t="s">
        <v>623</v>
      </c>
      <c r="F1908" s="111" t="s">
        <v>623</v>
      </c>
      <c r="G1908" s="111" t="s">
        <v>623</v>
      </c>
      <c r="H1908" s="105"/>
      <c r="I1908" s="105"/>
    </row>
    <row r="1909" spans="1:9" ht="14">
      <c r="A1909" s="103"/>
      <c r="B1909" s="110" t="s">
        <v>589</v>
      </c>
      <c r="C1909" s="103" t="s">
        <v>623</v>
      </c>
      <c r="D1909" s="103" t="s">
        <v>623</v>
      </c>
      <c r="E1909" s="104" t="s">
        <v>623</v>
      </c>
      <c r="F1909" s="111" t="s">
        <v>623</v>
      </c>
      <c r="G1909" s="111" t="s">
        <v>623</v>
      </c>
      <c r="H1909" s="105"/>
      <c r="I1909" s="105"/>
    </row>
    <row r="1910" spans="1:9" ht="14">
      <c r="A1910" s="103"/>
      <c r="B1910" s="110" t="s">
        <v>589</v>
      </c>
      <c r="C1910" s="103" t="s">
        <v>623</v>
      </c>
      <c r="D1910" s="103" t="s">
        <v>623</v>
      </c>
      <c r="E1910" s="104" t="s">
        <v>623</v>
      </c>
      <c r="F1910" s="111" t="s">
        <v>623</v>
      </c>
      <c r="G1910" s="111" t="s">
        <v>623</v>
      </c>
      <c r="H1910" s="105"/>
      <c r="I1910" s="105"/>
    </row>
    <row r="1911" spans="1:9" ht="14">
      <c r="A1911" s="103"/>
      <c r="B1911" s="110" t="s">
        <v>589</v>
      </c>
      <c r="C1911" s="103" t="s">
        <v>623</v>
      </c>
      <c r="D1911" s="103" t="s">
        <v>623</v>
      </c>
      <c r="E1911" s="104" t="s">
        <v>623</v>
      </c>
      <c r="F1911" s="111" t="s">
        <v>623</v>
      </c>
      <c r="G1911" s="111" t="s">
        <v>623</v>
      </c>
      <c r="H1911" s="105"/>
      <c r="I1911" s="105"/>
    </row>
    <row r="1912" spans="1:9" ht="14">
      <c r="A1912" s="103"/>
      <c r="B1912" s="110" t="s">
        <v>589</v>
      </c>
      <c r="C1912" s="103" t="s">
        <v>623</v>
      </c>
      <c r="D1912" s="103" t="s">
        <v>623</v>
      </c>
      <c r="E1912" s="104" t="s">
        <v>623</v>
      </c>
      <c r="F1912" s="111" t="s">
        <v>623</v>
      </c>
      <c r="G1912" s="111" t="s">
        <v>623</v>
      </c>
      <c r="H1912" s="105"/>
      <c r="I1912" s="105"/>
    </row>
    <row r="1913" spans="1:9" ht="14">
      <c r="A1913" s="103"/>
      <c r="B1913" s="110" t="s">
        <v>589</v>
      </c>
      <c r="C1913" s="103" t="s">
        <v>623</v>
      </c>
      <c r="D1913" s="103" t="s">
        <v>623</v>
      </c>
      <c r="E1913" s="104" t="s">
        <v>623</v>
      </c>
      <c r="F1913" s="111" t="s">
        <v>623</v>
      </c>
      <c r="G1913" s="111" t="s">
        <v>623</v>
      </c>
      <c r="H1913" s="105"/>
      <c r="I1913" s="105"/>
    </row>
    <row r="1914" spans="1:9" ht="14">
      <c r="A1914" s="103"/>
      <c r="B1914" s="110" t="s">
        <v>589</v>
      </c>
      <c r="C1914" s="103" t="s">
        <v>623</v>
      </c>
      <c r="D1914" s="103" t="s">
        <v>623</v>
      </c>
      <c r="E1914" s="104" t="s">
        <v>623</v>
      </c>
      <c r="F1914" s="111" t="s">
        <v>623</v>
      </c>
      <c r="G1914" s="111" t="s">
        <v>623</v>
      </c>
      <c r="H1914" s="105"/>
      <c r="I1914" s="105"/>
    </row>
    <row r="1915" spans="1:9" ht="14">
      <c r="A1915" s="103"/>
      <c r="B1915" s="110" t="s">
        <v>589</v>
      </c>
      <c r="C1915" s="103" t="s">
        <v>623</v>
      </c>
      <c r="D1915" s="103" t="s">
        <v>623</v>
      </c>
      <c r="E1915" s="104" t="s">
        <v>623</v>
      </c>
      <c r="F1915" s="111" t="s">
        <v>623</v>
      </c>
      <c r="G1915" s="111" t="s">
        <v>623</v>
      </c>
      <c r="H1915" s="105"/>
      <c r="I1915" s="105"/>
    </row>
    <row r="1916" spans="1:9" ht="14">
      <c r="A1916" s="103"/>
      <c r="B1916" s="110" t="s">
        <v>589</v>
      </c>
      <c r="C1916" s="103" t="s">
        <v>623</v>
      </c>
      <c r="D1916" s="103" t="s">
        <v>623</v>
      </c>
      <c r="E1916" s="104" t="s">
        <v>623</v>
      </c>
      <c r="F1916" s="111" t="s">
        <v>623</v>
      </c>
      <c r="G1916" s="111" t="s">
        <v>623</v>
      </c>
      <c r="H1916" s="105"/>
      <c r="I1916" s="105"/>
    </row>
    <row r="1917" spans="1:9" ht="14">
      <c r="A1917" s="103"/>
      <c r="B1917" s="110" t="s">
        <v>589</v>
      </c>
      <c r="C1917" s="103" t="s">
        <v>623</v>
      </c>
      <c r="D1917" s="103" t="s">
        <v>623</v>
      </c>
      <c r="E1917" s="104" t="s">
        <v>623</v>
      </c>
      <c r="F1917" s="111" t="s">
        <v>623</v>
      </c>
      <c r="G1917" s="111" t="s">
        <v>623</v>
      </c>
      <c r="H1917" s="105"/>
      <c r="I1917" s="105"/>
    </row>
    <row r="1918" spans="1:9" ht="14">
      <c r="A1918" s="103"/>
      <c r="B1918" s="110" t="s">
        <v>589</v>
      </c>
      <c r="C1918" s="103" t="s">
        <v>623</v>
      </c>
      <c r="D1918" s="103" t="s">
        <v>623</v>
      </c>
      <c r="E1918" s="104" t="s">
        <v>623</v>
      </c>
      <c r="F1918" s="111" t="s">
        <v>623</v>
      </c>
      <c r="G1918" s="111" t="s">
        <v>623</v>
      </c>
      <c r="H1918" s="105"/>
      <c r="I1918" s="105"/>
    </row>
    <row r="1919" spans="1:9" ht="14">
      <c r="A1919" s="103"/>
      <c r="B1919" s="110" t="s">
        <v>589</v>
      </c>
      <c r="C1919" s="103" t="s">
        <v>623</v>
      </c>
      <c r="D1919" s="103" t="s">
        <v>623</v>
      </c>
      <c r="E1919" s="104" t="s">
        <v>623</v>
      </c>
      <c r="F1919" s="111" t="s">
        <v>623</v>
      </c>
      <c r="G1919" s="111" t="s">
        <v>623</v>
      </c>
      <c r="H1919" s="105"/>
      <c r="I1919" s="105"/>
    </row>
    <row r="1920" spans="1:9" ht="14">
      <c r="A1920" s="103"/>
      <c r="B1920" s="110" t="s">
        <v>589</v>
      </c>
      <c r="C1920" s="103" t="s">
        <v>623</v>
      </c>
      <c r="D1920" s="103" t="s">
        <v>623</v>
      </c>
      <c r="E1920" s="104" t="s">
        <v>623</v>
      </c>
      <c r="F1920" s="111" t="s">
        <v>623</v>
      </c>
      <c r="G1920" s="111" t="s">
        <v>623</v>
      </c>
      <c r="H1920" s="105"/>
      <c r="I1920" s="105"/>
    </row>
    <row r="1921" spans="1:9" ht="14">
      <c r="A1921" s="103"/>
      <c r="B1921" s="110" t="s">
        <v>589</v>
      </c>
      <c r="C1921" s="103" t="s">
        <v>623</v>
      </c>
      <c r="D1921" s="103" t="s">
        <v>623</v>
      </c>
      <c r="E1921" s="104" t="s">
        <v>623</v>
      </c>
      <c r="F1921" s="111" t="s">
        <v>623</v>
      </c>
      <c r="G1921" s="111" t="s">
        <v>623</v>
      </c>
      <c r="H1921" s="105"/>
      <c r="I1921" s="105"/>
    </row>
    <row r="1922" spans="1:9" ht="14">
      <c r="A1922" s="103"/>
      <c r="B1922" s="110" t="s">
        <v>589</v>
      </c>
      <c r="C1922" s="103" t="s">
        <v>623</v>
      </c>
      <c r="D1922" s="103" t="s">
        <v>623</v>
      </c>
      <c r="E1922" s="104" t="s">
        <v>623</v>
      </c>
      <c r="F1922" s="111" t="s">
        <v>623</v>
      </c>
      <c r="G1922" s="111" t="s">
        <v>623</v>
      </c>
      <c r="H1922" s="105"/>
      <c r="I1922" s="105"/>
    </row>
    <row r="1923" spans="1:9" ht="14">
      <c r="A1923" s="103"/>
      <c r="B1923" s="110" t="s">
        <v>589</v>
      </c>
      <c r="C1923" s="103" t="s">
        <v>623</v>
      </c>
      <c r="D1923" s="103" t="s">
        <v>623</v>
      </c>
      <c r="E1923" s="104" t="s">
        <v>623</v>
      </c>
      <c r="F1923" s="111" t="s">
        <v>623</v>
      </c>
      <c r="G1923" s="111" t="s">
        <v>623</v>
      </c>
      <c r="H1923" s="105"/>
      <c r="I1923" s="105"/>
    </row>
    <row r="1924" spans="1:9" ht="14">
      <c r="A1924" s="103"/>
      <c r="B1924" s="110" t="s">
        <v>589</v>
      </c>
      <c r="C1924" s="103" t="s">
        <v>623</v>
      </c>
      <c r="D1924" s="103" t="s">
        <v>623</v>
      </c>
      <c r="E1924" s="104" t="s">
        <v>623</v>
      </c>
      <c r="F1924" s="111" t="s">
        <v>623</v>
      </c>
      <c r="G1924" s="111" t="s">
        <v>623</v>
      </c>
      <c r="H1924" s="105"/>
      <c r="I1924" s="105"/>
    </row>
    <row r="1925" spans="1:9" ht="14">
      <c r="A1925" s="103"/>
      <c r="B1925" s="110" t="s">
        <v>589</v>
      </c>
      <c r="C1925" s="103" t="s">
        <v>623</v>
      </c>
      <c r="D1925" s="103" t="s">
        <v>623</v>
      </c>
      <c r="E1925" s="104" t="s">
        <v>623</v>
      </c>
      <c r="F1925" s="111" t="s">
        <v>623</v>
      </c>
      <c r="G1925" s="111" t="s">
        <v>623</v>
      </c>
      <c r="H1925" s="105"/>
      <c r="I1925" s="105"/>
    </row>
    <row r="1926" spans="1:9" ht="14">
      <c r="A1926" s="103"/>
      <c r="B1926" s="110" t="s">
        <v>589</v>
      </c>
      <c r="C1926" s="103" t="s">
        <v>623</v>
      </c>
      <c r="D1926" s="103" t="s">
        <v>623</v>
      </c>
      <c r="E1926" s="104" t="s">
        <v>623</v>
      </c>
      <c r="F1926" s="111" t="s">
        <v>623</v>
      </c>
      <c r="G1926" s="111" t="s">
        <v>623</v>
      </c>
      <c r="H1926" s="105"/>
      <c r="I1926" s="105"/>
    </row>
    <row r="1927" spans="1:9" ht="14">
      <c r="A1927" s="103"/>
      <c r="B1927" s="110" t="s">
        <v>589</v>
      </c>
      <c r="C1927" s="103" t="s">
        <v>623</v>
      </c>
      <c r="D1927" s="103" t="s">
        <v>623</v>
      </c>
      <c r="E1927" s="104" t="s">
        <v>623</v>
      </c>
      <c r="F1927" s="111" t="s">
        <v>623</v>
      </c>
      <c r="G1927" s="111" t="s">
        <v>623</v>
      </c>
      <c r="H1927" s="105"/>
      <c r="I1927" s="105"/>
    </row>
    <row r="1928" spans="1:9" ht="14">
      <c r="A1928" s="103"/>
      <c r="B1928" s="110" t="s">
        <v>589</v>
      </c>
      <c r="C1928" s="103" t="s">
        <v>623</v>
      </c>
      <c r="D1928" s="103" t="s">
        <v>623</v>
      </c>
      <c r="E1928" s="104" t="s">
        <v>623</v>
      </c>
      <c r="F1928" s="111" t="s">
        <v>623</v>
      </c>
      <c r="G1928" s="111" t="s">
        <v>623</v>
      </c>
      <c r="H1928" s="105"/>
      <c r="I1928" s="105"/>
    </row>
    <row r="1929" spans="1:9" ht="14">
      <c r="A1929" s="103"/>
      <c r="B1929" s="110" t="s">
        <v>589</v>
      </c>
      <c r="C1929" s="103" t="s">
        <v>623</v>
      </c>
      <c r="D1929" s="103" t="s">
        <v>623</v>
      </c>
      <c r="E1929" s="104" t="s">
        <v>623</v>
      </c>
      <c r="F1929" s="111" t="s">
        <v>623</v>
      </c>
      <c r="G1929" s="111" t="s">
        <v>623</v>
      </c>
      <c r="H1929" s="105"/>
      <c r="I1929" s="105"/>
    </row>
    <row r="1930" spans="1:9" ht="14">
      <c r="A1930" s="103"/>
      <c r="B1930" s="110" t="s">
        <v>589</v>
      </c>
      <c r="C1930" s="103" t="s">
        <v>623</v>
      </c>
      <c r="D1930" s="103" t="s">
        <v>623</v>
      </c>
      <c r="E1930" s="104" t="s">
        <v>623</v>
      </c>
      <c r="F1930" s="111" t="s">
        <v>623</v>
      </c>
      <c r="G1930" s="111" t="s">
        <v>623</v>
      </c>
      <c r="H1930" s="105"/>
      <c r="I1930" s="105"/>
    </row>
    <row r="1931" spans="1:9" ht="14">
      <c r="A1931" s="103"/>
      <c r="B1931" s="110" t="s">
        <v>589</v>
      </c>
      <c r="C1931" s="103" t="s">
        <v>623</v>
      </c>
      <c r="D1931" s="103" t="s">
        <v>623</v>
      </c>
      <c r="E1931" s="104" t="s">
        <v>623</v>
      </c>
      <c r="F1931" s="111" t="s">
        <v>623</v>
      </c>
      <c r="G1931" s="111" t="s">
        <v>623</v>
      </c>
      <c r="H1931" s="105"/>
      <c r="I1931" s="105"/>
    </row>
    <row r="1932" spans="1:9" ht="14">
      <c r="A1932" s="103"/>
      <c r="B1932" s="110" t="s">
        <v>589</v>
      </c>
      <c r="C1932" s="103" t="s">
        <v>623</v>
      </c>
      <c r="D1932" s="103" t="s">
        <v>623</v>
      </c>
      <c r="E1932" s="104" t="s">
        <v>623</v>
      </c>
      <c r="F1932" s="111" t="s">
        <v>623</v>
      </c>
      <c r="G1932" s="111" t="s">
        <v>623</v>
      </c>
      <c r="H1932" s="105"/>
      <c r="I1932" s="105"/>
    </row>
    <row r="1933" spans="1:9" ht="14">
      <c r="A1933" s="103"/>
      <c r="B1933" s="110" t="s">
        <v>589</v>
      </c>
      <c r="C1933" s="103" t="s">
        <v>623</v>
      </c>
      <c r="D1933" s="103" t="s">
        <v>623</v>
      </c>
      <c r="E1933" s="104" t="s">
        <v>623</v>
      </c>
      <c r="F1933" s="111" t="s">
        <v>623</v>
      </c>
      <c r="G1933" s="111" t="s">
        <v>623</v>
      </c>
      <c r="H1933" s="105"/>
      <c r="I1933" s="105"/>
    </row>
    <row r="1934" spans="1:9" ht="14">
      <c r="A1934" s="103"/>
      <c r="B1934" s="110" t="s">
        <v>589</v>
      </c>
      <c r="C1934" s="103" t="s">
        <v>623</v>
      </c>
      <c r="D1934" s="103" t="s">
        <v>623</v>
      </c>
      <c r="E1934" s="104" t="s">
        <v>623</v>
      </c>
      <c r="F1934" s="111" t="s">
        <v>623</v>
      </c>
      <c r="G1934" s="111" t="s">
        <v>623</v>
      </c>
      <c r="H1934" s="105"/>
      <c r="I1934" s="105"/>
    </row>
    <row r="1935" spans="1:9" ht="14">
      <c r="A1935" s="103"/>
      <c r="B1935" s="110" t="s">
        <v>589</v>
      </c>
      <c r="C1935" s="103" t="s">
        <v>623</v>
      </c>
      <c r="D1935" s="103" t="s">
        <v>623</v>
      </c>
      <c r="E1935" s="104" t="s">
        <v>623</v>
      </c>
      <c r="F1935" s="111" t="s">
        <v>623</v>
      </c>
      <c r="G1935" s="111" t="s">
        <v>623</v>
      </c>
      <c r="H1935" s="105"/>
      <c r="I1935" s="105"/>
    </row>
    <row r="1936" spans="1:9" ht="14">
      <c r="A1936" s="103"/>
      <c r="B1936" s="110" t="s">
        <v>589</v>
      </c>
      <c r="C1936" s="103" t="s">
        <v>623</v>
      </c>
      <c r="D1936" s="103" t="s">
        <v>623</v>
      </c>
      <c r="E1936" s="104" t="s">
        <v>623</v>
      </c>
      <c r="F1936" s="111" t="s">
        <v>623</v>
      </c>
      <c r="G1936" s="111" t="s">
        <v>623</v>
      </c>
      <c r="H1936" s="105"/>
      <c r="I1936" s="105"/>
    </row>
    <row r="1937" spans="1:9" ht="14">
      <c r="A1937" s="103"/>
      <c r="B1937" s="110" t="s">
        <v>589</v>
      </c>
      <c r="C1937" s="103" t="s">
        <v>623</v>
      </c>
      <c r="D1937" s="103" t="s">
        <v>623</v>
      </c>
      <c r="E1937" s="104" t="s">
        <v>623</v>
      </c>
      <c r="F1937" s="111" t="s">
        <v>623</v>
      </c>
      <c r="G1937" s="111" t="s">
        <v>623</v>
      </c>
      <c r="H1937" s="105"/>
      <c r="I1937" s="105"/>
    </row>
    <row r="1938" spans="1:9" ht="14">
      <c r="A1938" s="103"/>
      <c r="B1938" s="110" t="s">
        <v>589</v>
      </c>
      <c r="C1938" s="103" t="s">
        <v>623</v>
      </c>
      <c r="D1938" s="103" t="s">
        <v>623</v>
      </c>
      <c r="E1938" s="104" t="s">
        <v>623</v>
      </c>
      <c r="F1938" s="111" t="s">
        <v>623</v>
      </c>
      <c r="G1938" s="111" t="s">
        <v>623</v>
      </c>
      <c r="H1938" s="105"/>
      <c r="I1938" s="105"/>
    </row>
    <row r="1939" spans="1:9" ht="14">
      <c r="A1939" s="103"/>
      <c r="B1939" s="110" t="s">
        <v>589</v>
      </c>
      <c r="C1939" s="103" t="s">
        <v>623</v>
      </c>
      <c r="D1939" s="103" t="s">
        <v>623</v>
      </c>
      <c r="E1939" s="104" t="s">
        <v>623</v>
      </c>
      <c r="F1939" s="111" t="s">
        <v>623</v>
      </c>
      <c r="G1939" s="111" t="s">
        <v>623</v>
      </c>
      <c r="H1939" s="105"/>
      <c r="I1939" s="105"/>
    </row>
    <row r="1940" spans="1:9" ht="14">
      <c r="A1940" s="103"/>
      <c r="B1940" s="110" t="s">
        <v>589</v>
      </c>
      <c r="C1940" s="103" t="s">
        <v>623</v>
      </c>
      <c r="D1940" s="103" t="s">
        <v>623</v>
      </c>
      <c r="E1940" s="104" t="s">
        <v>623</v>
      </c>
      <c r="F1940" s="111" t="s">
        <v>623</v>
      </c>
      <c r="G1940" s="111" t="s">
        <v>623</v>
      </c>
      <c r="H1940" s="105"/>
      <c r="I1940" s="105"/>
    </row>
    <row r="1941" spans="1:9" ht="14">
      <c r="A1941" s="103"/>
      <c r="B1941" s="110" t="s">
        <v>589</v>
      </c>
      <c r="C1941" s="103" t="s">
        <v>623</v>
      </c>
      <c r="D1941" s="103" t="s">
        <v>623</v>
      </c>
      <c r="E1941" s="104" t="s">
        <v>623</v>
      </c>
      <c r="F1941" s="111" t="s">
        <v>623</v>
      </c>
      <c r="G1941" s="111" t="s">
        <v>623</v>
      </c>
      <c r="H1941" s="105"/>
      <c r="I1941" s="105"/>
    </row>
    <row r="1942" spans="1:9" ht="14">
      <c r="A1942" s="103"/>
      <c r="B1942" s="110" t="s">
        <v>589</v>
      </c>
      <c r="C1942" s="103" t="s">
        <v>623</v>
      </c>
      <c r="D1942" s="103" t="s">
        <v>623</v>
      </c>
      <c r="E1942" s="104" t="s">
        <v>623</v>
      </c>
      <c r="F1942" s="111" t="s">
        <v>623</v>
      </c>
      <c r="G1942" s="111" t="s">
        <v>623</v>
      </c>
      <c r="H1942" s="105"/>
      <c r="I1942" s="105"/>
    </row>
    <row r="1943" spans="1:9" ht="14">
      <c r="A1943" s="103"/>
      <c r="B1943" s="110" t="s">
        <v>589</v>
      </c>
      <c r="C1943" s="103" t="s">
        <v>623</v>
      </c>
      <c r="D1943" s="103" t="s">
        <v>623</v>
      </c>
      <c r="E1943" s="104" t="s">
        <v>623</v>
      </c>
      <c r="F1943" s="111" t="s">
        <v>623</v>
      </c>
      <c r="G1943" s="111" t="s">
        <v>623</v>
      </c>
      <c r="H1943" s="105"/>
      <c r="I1943" s="105"/>
    </row>
    <row r="1944" spans="1:9" ht="14">
      <c r="A1944" s="103"/>
      <c r="B1944" s="110" t="s">
        <v>589</v>
      </c>
      <c r="C1944" s="103" t="s">
        <v>623</v>
      </c>
      <c r="D1944" s="103" t="s">
        <v>623</v>
      </c>
      <c r="E1944" s="104" t="s">
        <v>623</v>
      </c>
      <c r="F1944" s="111" t="s">
        <v>623</v>
      </c>
      <c r="G1944" s="111" t="s">
        <v>623</v>
      </c>
      <c r="H1944" s="105"/>
      <c r="I1944" s="105"/>
    </row>
    <row r="1945" spans="1:9" ht="14">
      <c r="A1945" s="103"/>
      <c r="B1945" s="110" t="s">
        <v>589</v>
      </c>
      <c r="C1945" s="103" t="s">
        <v>623</v>
      </c>
      <c r="D1945" s="103" t="s">
        <v>623</v>
      </c>
      <c r="E1945" s="104" t="s">
        <v>623</v>
      </c>
      <c r="F1945" s="111" t="s">
        <v>623</v>
      </c>
      <c r="G1945" s="111" t="s">
        <v>623</v>
      </c>
      <c r="H1945" s="105"/>
      <c r="I1945" s="105"/>
    </row>
    <row r="1946" spans="1:9" ht="14">
      <c r="A1946" s="103"/>
      <c r="B1946" s="110" t="s">
        <v>589</v>
      </c>
      <c r="C1946" s="103" t="s">
        <v>623</v>
      </c>
      <c r="D1946" s="103" t="s">
        <v>623</v>
      </c>
      <c r="E1946" s="104" t="s">
        <v>623</v>
      </c>
      <c r="F1946" s="111" t="s">
        <v>623</v>
      </c>
      <c r="G1946" s="111" t="s">
        <v>623</v>
      </c>
      <c r="H1946" s="105"/>
      <c r="I1946" s="105"/>
    </row>
    <row r="1947" spans="1:9" ht="14">
      <c r="A1947" s="103"/>
      <c r="B1947" s="110" t="s">
        <v>589</v>
      </c>
      <c r="C1947" s="103" t="s">
        <v>623</v>
      </c>
      <c r="D1947" s="103" t="s">
        <v>623</v>
      </c>
      <c r="E1947" s="104" t="s">
        <v>623</v>
      </c>
      <c r="F1947" s="111" t="s">
        <v>623</v>
      </c>
      <c r="G1947" s="111" t="s">
        <v>623</v>
      </c>
      <c r="H1947" s="105"/>
      <c r="I1947" s="105"/>
    </row>
    <row r="1948" spans="1:9" ht="14">
      <c r="A1948" s="103"/>
      <c r="B1948" s="110" t="s">
        <v>589</v>
      </c>
      <c r="C1948" s="103" t="s">
        <v>623</v>
      </c>
      <c r="D1948" s="103" t="s">
        <v>623</v>
      </c>
      <c r="E1948" s="104" t="s">
        <v>623</v>
      </c>
      <c r="F1948" s="111" t="s">
        <v>623</v>
      </c>
      <c r="G1948" s="111" t="s">
        <v>623</v>
      </c>
      <c r="H1948" s="105"/>
      <c r="I1948" s="105"/>
    </row>
    <row r="1949" spans="1:9" ht="14">
      <c r="A1949" s="103"/>
      <c r="B1949" s="110" t="s">
        <v>589</v>
      </c>
      <c r="C1949" s="103" t="s">
        <v>623</v>
      </c>
      <c r="D1949" s="103" t="s">
        <v>623</v>
      </c>
      <c r="E1949" s="104" t="s">
        <v>623</v>
      </c>
      <c r="F1949" s="111" t="s">
        <v>623</v>
      </c>
      <c r="G1949" s="111" t="s">
        <v>623</v>
      </c>
      <c r="H1949" s="105"/>
      <c r="I1949" s="105"/>
    </row>
    <row r="1950" spans="1:9" ht="14">
      <c r="A1950" s="103"/>
      <c r="B1950" s="110" t="s">
        <v>589</v>
      </c>
      <c r="C1950" s="103" t="s">
        <v>623</v>
      </c>
      <c r="D1950" s="103" t="s">
        <v>623</v>
      </c>
      <c r="E1950" s="104" t="s">
        <v>623</v>
      </c>
      <c r="F1950" s="111" t="s">
        <v>623</v>
      </c>
      <c r="G1950" s="111" t="s">
        <v>623</v>
      </c>
      <c r="H1950" s="105"/>
      <c r="I1950" s="105"/>
    </row>
    <row r="1951" spans="1:9" ht="14">
      <c r="A1951" s="103"/>
      <c r="B1951" s="110" t="s">
        <v>589</v>
      </c>
      <c r="C1951" s="103" t="s">
        <v>623</v>
      </c>
      <c r="D1951" s="103" t="s">
        <v>623</v>
      </c>
      <c r="E1951" s="104" t="s">
        <v>623</v>
      </c>
      <c r="F1951" s="111" t="s">
        <v>623</v>
      </c>
      <c r="G1951" s="111" t="s">
        <v>623</v>
      </c>
      <c r="H1951" s="105"/>
      <c r="I1951" s="105"/>
    </row>
    <row r="1952" spans="1:9" ht="14">
      <c r="A1952" s="103"/>
      <c r="B1952" s="110" t="s">
        <v>589</v>
      </c>
      <c r="C1952" s="103" t="s">
        <v>623</v>
      </c>
      <c r="D1952" s="103" t="s">
        <v>623</v>
      </c>
      <c r="E1952" s="104" t="s">
        <v>623</v>
      </c>
      <c r="F1952" s="111" t="s">
        <v>623</v>
      </c>
      <c r="G1952" s="111" t="s">
        <v>623</v>
      </c>
      <c r="H1952" s="105"/>
      <c r="I1952" s="105"/>
    </row>
    <row r="1953" spans="1:9" ht="14">
      <c r="A1953" s="103"/>
      <c r="B1953" s="110" t="s">
        <v>589</v>
      </c>
      <c r="C1953" s="103" t="s">
        <v>623</v>
      </c>
      <c r="D1953" s="103" t="s">
        <v>623</v>
      </c>
      <c r="E1953" s="104" t="s">
        <v>623</v>
      </c>
      <c r="F1953" s="111" t="s">
        <v>623</v>
      </c>
      <c r="G1953" s="111" t="s">
        <v>623</v>
      </c>
      <c r="H1953" s="105"/>
      <c r="I1953" s="105"/>
    </row>
    <row r="1954" spans="1:9" ht="14">
      <c r="A1954" s="103"/>
      <c r="B1954" s="110" t="s">
        <v>589</v>
      </c>
      <c r="C1954" s="103" t="s">
        <v>623</v>
      </c>
      <c r="D1954" s="103" t="s">
        <v>623</v>
      </c>
      <c r="E1954" s="104" t="s">
        <v>623</v>
      </c>
      <c r="F1954" s="111" t="s">
        <v>623</v>
      </c>
      <c r="G1954" s="111" t="s">
        <v>623</v>
      </c>
      <c r="H1954" s="105"/>
      <c r="I1954" s="105"/>
    </row>
    <row r="1955" spans="1:9" ht="14">
      <c r="A1955" s="103"/>
      <c r="B1955" s="110" t="s">
        <v>589</v>
      </c>
      <c r="C1955" s="103" t="s">
        <v>623</v>
      </c>
      <c r="D1955" s="103" t="s">
        <v>623</v>
      </c>
      <c r="E1955" s="104" t="s">
        <v>623</v>
      </c>
      <c r="F1955" s="111" t="s">
        <v>623</v>
      </c>
      <c r="G1955" s="111" t="s">
        <v>623</v>
      </c>
      <c r="H1955" s="105"/>
      <c r="I1955" s="105"/>
    </row>
    <row r="1956" spans="1:9" ht="14">
      <c r="A1956" s="103"/>
      <c r="B1956" s="110" t="s">
        <v>589</v>
      </c>
      <c r="C1956" s="103" t="s">
        <v>623</v>
      </c>
      <c r="D1956" s="103" t="s">
        <v>623</v>
      </c>
      <c r="E1956" s="104" t="s">
        <v>623</v>
      </c>
      <c r="F1956" s="111" t="s">
        <v>623</v>
      </c>
      <c r="G1956" s="111" t="s">
        <v>623</v>
      </c>
      <c r="H1956" s="105"/>
      <c r="I1956" s="105"/>
    </row>
    <row r="1957" spans="1:9" ht="14">
      <c r="A1957" s="103"/>
      <c r="B1957" s="110" t="s">
        <v>589</v>
      </c>
      <c r="C1957" s="103" t="s">
        <v>623</v>
      </c>
      <c r="D1957" s="103" t="s">
        <v>623</v>
      </c>
      <c r="E1957" s="104" t="s">
        <v>623</v>
      </c>
      <c r="F1957" s="111" t="s">
        <v>623</v>
      </c>
      <c r="G1957" s="111" t="s">
        <v>623</v>
      </c>
      <c r="H1957" s="105"/>
      <c r="I1957" s="105"/>
    </row>
    <row r="1958" spans="1:9" ht="14">
      <c r="A1958" s="103"/>
      <c r="B1958" s="110" t="s">
        <v>589</v>
      </c>
      <c r="C1958" s="103" t="s">
        <v>623</v>
      </c>
      <c r="D1958" s="103" t="s">
        <v>623</v>
      </c>
      <c r="E1958" s="104" t="s">
        <v>623</v>
      </c>
      <c r="F1958" s="111" t="s">
        <v>623</v>
      </c>
      <c r="G1958" s="111" t="s">
        <v>623</v>
      </c>
      <c r="H1958" s="105"/>
      <c r="I1958" s="105"/>
    </row>
    <row r="1959" spans="1:9" ht="14">
      <c r="A1959" s="103"/>
      <c r="B1959" s="110" t="s">
        <v>589</v>
      </c>
      <c r="C1959" s="103" t="s">
        <v>623</v>
      </c>
      <c r="D1959" s="103" t="s">
        <v>623</v>
      </c>
      <c r="E1959" s="104" t="s">
        <v>623</v>
      </c>
      <c r="F1959" s="111" t="s">
        <v>623</v>
      </c>
      <c r="G1959" s="111" t="s">
        <v>623</v>
      </c>
      <c r="H1959" s="105"/>
      <c r="I1959" s="105"/>
    </row>
    <row r="1960" spans="1:9" ht="14">
      <c r="A1960" s="103"/>
      <c r="B1960" s="110" t="s">
        <v>589</v>
      </c>
      <c r="C1960" s="103" t="s">
        <v>623</v>
      </c>
      <c r="D1960" s="103" t="s">
        <v>623</v>
      </c>
      <c r="E1960" s="104" t="s">
        <v>623</v>
      </c>
      <c r="F1960" s="111" t="s">
        <v>623</v>
      </c>
      <c r="G1960" s="111" t="s">
        <v>623</v>
      </c>
      <c r="H1960" s="105"/>
      <c r="I1960" s="105"/>
    </row>
    <row r="1961" spans="1:9" ht="14">
      <c r="A1961" s="103"/>
      <c r="B1961" s="110" t="s">
        <v>589</v>
      </c>
      <c r="C1961" s="103" t="s">
        <v>623</v>
      </c>
      <c r="D1961" s="103" t="s">
        <v>623</v>
      </c>
      <c r="E1961" s="104" t="s">
        <v>623</v>
      </c>
      <c r="F1961" s="111" t="s">
        <v>623</v>
      </c>
      <c r="G1961" s="111" t="s">
        <v>623</v>
      </c>
      <c r="H1961" s="105"/>
      <c r="I1961" s="105"/>
    </row>
    <row r="1962" spans="1:9" ht="14">
      <c r="A1962" s="103"/>
      <c r="B1962" s="110" t="s">
        <v>589</v>
      </c>
      <c r="C1962" s="103" t="s">
        <v>623</v>
      </c>
      <c r="D1962" s="103" t="s">
        <v>623</v>
      </c>
      <c r="E1962" s="104" t="s">
        <v>623</v>
      </c>
      <c r="F1962" s="111" t="s">
        <v>623</v>
      </c>
      <c r="G1962" s="111" t="s">
        <v>623</v>
      </c>
      <c r="H1962" s="105"/>
      <c r="I1962" s="105"/>
    </row>
    <row r="1963" spans="1:9" ht="14">
      <c r="A1963" s="103"/>
      <c r="B1963" s="110" t="s">
        <v>589</v>
      </c>
      <c r="C1963" s="103" t="s">
        <v>623</v>
      </c>
      <c r="D1963" s="103" t="s">
        <v>623</v>
      </c>
      <c r="E1963" s="104" t="s">
        <v>623</v>
      </c>
      <c r="F1963" s="111" t="s">
        <v>623</v>
      </c>
      <c r="G1963" s="111" t="s">
        <v>623</v>
      </c>
      <c r="H1963" s="105"/>
      <c r="I1963" s="105"/>
    </row>
    <row r="1964" spans="1:9" ht="14">
      <c r="A1964" s="103"/>
      <c r="B1964" s="110" t="s">
        <v>589</v>
      </c>
      <c r="C1964" s="103" t="s">
        <v>623</v>
      </c>
      <c r="D1964" s="103" t="s">
        <v>623</v>
      </c>
      <c r="E1964" s="104" t="s">
        <v>623</v>
      </c>
      <c r="F1964" s="111" t="s">
        <v>623</v>
      </c>
      <c r="G1964" s="111" t="s">
        <v>623</v>
      </c>
      <c r="H1964" s="105"/>
      <c r="I1964" s="105"/>
    </row>
    <row r="1965" spans="1:9" ht="14">
      <c r="A1965" s="103"/>
      <c r="B1965" s="110" t="s">
        <v>589</v>
      </c>
      <c r="C1965" s="103" t="s">
        <v>623</v>
      </c>
      <c r="D1965" s="103" t="s">
        <v>623</v>
      </c>
      <c r="E1965" s="104" t="s">
        <v>623</v>
      </c>
      <c r="F1965" s="111" t="s">
        <v>623</v>
      </c>
      <c r="G1965" s="111" t="s">
        <v>623</v>
      </c>
      <c r="H1965" s="105"/>
      <c r="I1965" s="105"/>
    </row>
    <row r="1966" spans="1:9" ht="14">
      <c r="A1966" s="103"/>
      <c r="B1966" s="110" t="s">
        <v>589</v>
      </c>
      <c r="C1966" s="103" t="s">
        <v>623</v>
      </c>
      <c r="D1966" s="103" t="s">
        <v>623</v>
      </c>
      <c r="E1966" s="104" t="s">
        <v>623</v>
      </c>
      <c r="F1966" s="111" t="s">
        <v>623</v>
      </c>
      <c r="G1966" s="111" t="s">
        <v>623</v>
      </c>
      <c r="H1966" s="105"/>
      <c r="I1966" s="105"/>
    </row>
    <row r="1967" spans="1:9" ht="14">
      <c r="A1967" s="103"/>
      <c r="B1967" s="110" t="s">
        <v>589</v>
      </c>
      <c r="C1967" s="103" t="s">
        <v>623</v>
      </c>
      <c r="D1967" s="103" t="s">
        <v>623</v>
      </c>
      <c r="E1967" s="104" t="s">
        <v>623</v>
      </c>
      <c r="F1967" s="111" t="s">
        <v>623</v>
      </c>
      <c r="G1967" s="111" t="s">
        <v>623</v>
      </c>
      <c r="H1967" s="105"/>
      <c r="I1967" s="105"/>
    </row>
    <row r="1968" spans="1:9" ht="14">
      <c r="A1968" s="103"/>
      <c r="B1968" s="110" t="s">
        <v>589</v>
      </c>
      <c r="C1968" s="103" t="s">
        <v>623</v>
      </c>
      <c r="D1968" s="103" t="s">
        <v>623</v>
      </c>
      <c r="E1968" s="104" t="s">
        <v>623</v>
      </c>
      <c r="F1968" s="111" t="s">
        <v>623</v>
      </c>
      <c r="G1968" s="111" t="s">
        <v>623</v>
      </c>
      <c r="H1968" s="105"/>
      <c r="I1968" s="105"/>
    </row>
    <row r="1969" spans="1:9" ht="14">
      <c r="A1969" s="103"/>
      <c r="B1969" s="110" t="s">
        <v>589</v>
      </c>
      <c r="C1969" s="103" t="s">
        <v>623</v>
      </c>
      <c r="D1969" s="103" t="s">
        <v>623</v>
      </c>
      <c r="E1969" s="104" t="s">
        <v>623</v>
      </c>
      <c r="F1969" s="111" t="s">
        <v>623</v>
      </c>
      <c r="G1969" s="111" t="s">
        <v>623</v>
      </c>
      <c r="H1969" s="105"/>
      <c r="I1969" s="105"/>
    </row>
    <row r="1970" spans="1:9" ht="14">
      <c r="A1970" s="103"/>
      <c r="B1970" s="110" t="s">
        <v>589</v>
      </c>
      <c r="C1970" s="103" t="s">
        <v>623</v>
      </c>
      <c r="D1970" s="103" t="s">
        <v>623</v>
      </c>
      <c r="E1970" s="104" t="s">
        <v>623</v>
      </c>
      <c r="F1970" s="111" t="s">
        <v>623</v>
      </c>
      <c r="G1970" s="111" t="s">
        <v>623</v>
      </c>
      <c r="H1970" s="105"/>
      <c r="I1970" s="105"/>
    </row>
    <row r="1971" spans="1:9" ht="14">
      <c r="A1971" s="103"/>
      <c r="B1971" s="110" t="s">
        <v>589</v>
      </c>
      <c r="C1971" s="103" t="s">
        <v>623</v>
      </c>
      <c r="D1971" s="103" t="s">
        <v>623</v>
      </c>
      <c r="E1971" s="104" t="s">
        <v>623</v>
      </c>
      <c r="F1971" s="111" t="s">
        <v>623</v>
      </c>
      <c r="G1971" s="111" t="s">
        <v>623</v>
      </c>
      <c r="H1971" s="105"/>
      <c r="I1971" s="105"/>
    </row>
    <row r="1972" spans="1:9" ht="14">
      <c r="A1972" s="103"/>
      <c r="B1972" s="110" t="s">
        <v>589</v>
      </c>
      <c r="C1972" s="103" t="s">
        <v>623</v>
      </c>
      <c r="D1972" s="103" t="s">
        <v>623</v>
      </c>
      <c r="E1972" s="104" t="s">
        <v>623</v>
      </c>
      <c r="F1972" s="111" t="s">
        <v>623</v>
      </c>
      <c r="G1972" s="111" t="s">
        <v>623</v>
      </c>
      <c r="H1972" s="105"/>
      <c r="I1972" s="105"/>
    </row>
    <row r="1973" spans="1:9" ht="14">
      <c r="A1973" s="103"/>
      <c r="B1973" s="110" t="s">
        <v>589</v>
      </c>
      <c r="C1973" s="103" t="s">
        <v>623</v>
      </c>
      <c r="D1973" s="103" t="s">
        <v>623</v>
      </c>
      <c r="E1973" s="104" t="s">
        <v>623</v>
      </c>
      <c r="F1973" s="111" t="s">
        <v>623</v>
      </c>
      <c r="G1973" s="111" t="s">
        <v>623</v>
      </c>
      <c r="H1973" s="105"/>
      <c r="I1973" s="105"/>
    </row>
    <row r="1974" spans="1:9" ht="14">
      <c r="A1974" s="103"/>
      <c r="B1974" s="110" t="s">
        <v>589</v>
      </c>
      <c r="C1974" s="103" t="s">
        <v>623</v>
      </c>
      <c r="D1974" s="103" t="s">
        <v>623</v>
      </c>
      <c r="E1974" s="104" t="s">
        <v>623</v>
      </c>
      <c r="F1974" s="111" t="s">
        <v>623</v>
      </c>
      <c r="G1974" s="111" t="s">
        <v>623</v>
      </c>
      <c r="H1974" s="105"/>
      <c r="I1974" s="105"/>
    </row>
    <row r="1975" spans="1:9" ht="14">
      <c r="A1975" s="103"/>
      <c r="B1975" s="110" t="s">
        <v>589</v>
      </c>
      <c r="C1975" s="103" t="s">
        <v>623</v>
      </c>
      <c r="D1975" s="103" t="s">
        <v>623</v>
      </c>
      <c r="E1975" s="104" t="s">
        <v>623</v>
      </c>
      <c r="F1975" s="111" t="s">
        <v>623</v>
      </c>
      <c r="G1975" s="111" t="s">
        <v>623</v>
      </c>
      <c r="H1975" s="105"/>
      <c r="I1975" s="105"/>
    </row>
    <row r="1976" spans="1:9" ht="14">
      <c r="A1976" s="103"/>
      <c r="B1976" s="110" t="s">
        <v>589</v>
      </c>
      <c r="C1976" s="103" t="s">
        <v>623</v>
      </c>
      <c r="D1976" s="103" t="s">
        <v>623</v>
      </c>
      <c r="E1976" s="104" t="s">
        <v>623</v>
      </c>
      <c r="F1976" s="111" t="s">
        <v>623</v>
      </c>
      <c r="G1976" s="111" t="s">
        <v>623</v>
      </c>
      <c r="H1976" s="105"/>
      <c r="I1976" s="105"/>
    </row>
    <row r="1977" spans="1:9" ht="14">
      <c r="A1977" s="103"/>
      <c r="B1977" s="110" t="s">
        <v>589</v>
      </c>
      <c r="C1977" s="103" t="s">
        <v>623</v>
      </c>
      <c r="D1977" s="103" t="s">
        <v>623</v>
      </c>
      <c r="E1977" s="104" t="s">
        <v>623</v>
      </c>
      <c r="F1977" s="111" t="s">
        <v>623</v>
      </c>
      <c r="G1977" s="111" t="s">
        <v>623</v>
      </c>
      <c r="H1977" s="105"/>
      <c r="I1977" s="105"/>
    </row>
    <row r="1978" spans="1:9" ht="14">
      <c r="A1978" s="103"/>
      <c r="B1978" s="110" t="s">
        <v>589</v>
      </c>
      <c r="C1978" s="103" t="s">
        <v>623</v>
      </c>
      <c r="D1978" s="103" t="s">
        <v>623</v>
      </c>
      <c r="E1978" s="104" t="s">
        <v>623</v>
      </c>
      <c r="F1978" s="111" t="s">
        <v>623</v>
      </c>
      <c r="G1978" s="111" t="s">
        <v>623</v>
      </c>
      <c r="H1978" s="105"/>
      <c r="I1978" s="105"/>
    </row>
    <row r="1979" spans="1:9" ht="14">
      <c r="A1979" s="103"/>
      <c r="B1979" s="110" t="s">
        <v>589</v>
      </c>
      <c r="C1979" s="103" t="s">
        <v>623</v>
      </c>
      <c r="D1979" s="103" t="s">
        <v>623</v>
      </c>
      <c r="E1979" s="104" t="s">
        <v>623</v>
      </c>
      <c r="F1979" s="111" t="s">
        <v>623</v>
      </c>
      <c r="G1979" s="111" t="s">
        <v>623</v>
      </c>
      <c r="H1979" s="105"/>
      <c r="I1979" s="105"/>
    </row>
    <row r="1980" spans="1:9" ht="14">
      <c r="A1980" s="103"/>
      <c r="B1980" s="110" t="s">
        <v>589</v>
      </c>
      <c r="C1980" s="103" t="s">
        <v>623</v>
      </c>
      <c r="D1980" s="103" t="s">
        <v>623</v>
      </c>
      <c r="E1980" s="104" t="s">
        <v>623</v>
      </c>
      <c r="F1980" s="111" t="s">
        <v>623</v>
      </c>
      <c r="G1980" s="111" t="s">
        <v>623</v>
      </c>
      <c r="H1980" s="105"/>
      <c r="I1980" s="105"/>
    </row>
    <row r="1981" spans="1:9" ht="14">
      <c r="A1981" s="103"/>
      <c r="B1981" s="110" t="s">
        <v>589</v>
      </c>
      <c r="C1981" s="103" t="s">
        <v>623</v>
      </c>
      <c r="D1981" s="103" t="s">
        <v>623</v>
      </c>
      <c r="E1981" s="104" t="s">
        <v>623</v>
      </c>
      <c r="F1981" s="111" t="s">
        <v>623</v>
      </c>
      <c r="G1981" s="111" t="s">
        <v>623</v>
      </c>
      <c r="H1981" s="105"/>
      <c r="I1981" s="105"/>
    </row>
    <row r="1982" spans="1:9" ht="14">
      <c r="A1982" s="103"/>
      <c r="B1982" s="110" t="s">
        <v>589</v>
      </c>
      <c r="C1982" s="103" t="s">
        <v>623</v>
      </c>
      <c r="D1982" s="103" t="s">
        <v>623</v>
      </c>
      <c r="E1982" s="104" t="s">
        <v>623</v>
      </c>
      <c r="F1982" s="111" t="s">
        <v>623</v>
      </c>
      <c r="G1982" s="111" t="s">
        <v>623</v>
      </c>
      <c r="H1982" s="105"/>
      <c r="I1982" s="105"/>
    </row>
    <row r="1983" spans="1:9" ht="14">
      <c r="A1983" s="103"/>
      <c r="B1983" s="110" t="s">
        <v>589</v>
      </c>
      <c r="C1983" s="103" t="s">
        <v>623</v>
      </c>
      <c r="D1983" s="103" t="s">
        <v>623</v>
      </c>
      <c r="E1983" s="104" t="s">
        <v>623</v>
      </c>
      <c r="F1983" s="111" t="s">
        <v>623</v>
      </c>
      <c r="G1983" s="111" t="s">
        <v>623</v>
      </c>
      <c r="H1983" s="105"/>
      <c r="I1983" s="105"/>
    </row>
    <row r="1984" spans="1:9" ht="14">
      <c r="A1984" s="103"/>
      <c r="B1984" s="110" t="s">
        <v>589</v>
      </c>
      <c r="C1984" s="103" t="s">
        <v>623</v>
      </c>
      <c r="D1984" s="103" t="s">
        <v>623</v>
      </c>
      <c r="E1984" s="104" t="s">
        <v>623</v>
      </c>
      <c r="F1984" s="111" t="s">
        <v>623</v>
      </c>
      <c r="G1984" s="111" t="s">
        <v>623</v>
      </c>
      <c r="H1984" s="105"/>
      <c r="I1984" s="105"/>
    </row>
    <row r="1985" spans="1:9" ht="14">
      <c r="A1985" s="103"/>
      <c r="B1985" s="110" t="s">
        <v>589</v>
      </c>
      <c r="C1985" s="103" t="s">
        <v>623</v>
      </c>
      <c r="D1985" s="103" t="s">
        <v>623</v>
      </c>
      <c r="E1985" s="104" t="s">
        <v>623</v>
      </c>
      <c r="F1985" s="111" t="s">
        <v>623</v>
      </c>
      <c r="G1985" s="111" t="s">
        <v>623</v>
      </c>
      <c r="H1985" s="105"/>
      <c r="I1985" s="105"/>
    </row>
    <row r="1986" spans="1:9" ht="14">
      <c r="A1986" s="103"/>
      <c r="B1986" s="110" t="s">
        <v>589</v>
      </c>
      <c r="C1986" s="103" t="s">
        <v>623</v>
      </c>
      <c r="D1986" s="103" t="s">
        <v>623</v>
      </c>
      <c r="E1986" s="104" t="s">
        <v>623</v>
      </c>
      <c r="F1986" s="111" t="s">
        <v>623</v>
      </c>
      <c r="G1986" s="111" t="s">
        <v>623</v>
      </c>
      <c r="H1986" s="105"/>
      <c r="I1986" s="105"/>
    </row>
    <row r="1987" spans="1:9" ht="14">
      <c r="A1987" s="103"/>
      <c r="B1987" s="110" t="s">
        <v>589</v>
      </c>
      <c r="C1987" s="103" t="s">
        <v>623</v>
      </c>
      <c r="D1987" s="103" t="s">
        <v>623</v>
      </c>
      <c r="E1987" s="104" t="s">
        <v>623</v>
      </c>
      <c r="F1987" s="111" t="s">
        <v>623</v>
      </c>
      <c r="G1987" s="111" t="s">
        <v>623</v>
      </c>
      <c r="H1987" s="105"/>
      <c r="I1987" s="105"/>
    </row>
    <row r="1988" spans="1:9" ht="14">
      <c r="A1988" s="103"/>
      <c r="B1988" s="110" t="s">
        <v>589</v>
      </c>
      <c r="C1988" s="103" t="s">
        <v>623</v>
      </c>
      <c r="D1988" s="103" t="s">
        <v>623</v>
      </c>
      <c r="E1988" s="104" t="s">
        <v>623</v>
      </c>
      <c r="F1988" s="111" t="s">
        <v>623</v>
      </c>
      <c r="G1988" s="111" t="s">
        <v>623</v>
      </c>
      <c r="H1988" s="105"/>
      <c r="I1988" s="105"/>
    </row>
    <row r="1989" spans="1:9" ht="14">
      <c r="A1989" s="103"/>
      <c r="B1989" s="110" t="s">
        <v>589</v>
      </c>
      <c r="C1989" s="103" t="s">
        <v>623</v>
      </c>
      <c r="D1989" s="103" t="s">
        <v>623</v>
      </c>
      <c r="E1989" s="104" t="s">
        <v>623</v>
      </c>
      <c r="F1989" s="111" t="s">
        <v>623</v>
      </c>
      <c r="G1989" s="111" t="s">
        <v>623</v>
      </c>
      <c r="H1989" s="105"/>
      <c r="I1989" s="105"/>
    </row>
    <row r="1990" spans="1:9" ht="14">
      <c r="A1990" s="103"/>
      <c r="B1990" s="110" t="s">
        <v>589</v>
      </c>
      <c r="C1990" s="103" t="s">
        <v>623</v>
      </c>
      <c r="D1990" s="103" t="s">
        <v>623</v>
      </c>
      <c r="E1990" s="104" t="s">
        <v>623</v>
      </c>
      <c r="F1990" s="111" t="s">
        <v>623</v>
      </c>
      <c r="G1990" s="111" t="s">
        <v>623</v>
      </c>
      <c r="H1990" s="105"/>
      <c r="I1990" s="105"/>
    </row>
    <row r="1991" spans="1:9" ht="14">
      <c r="A1991" s="103"/>
      <c r="B1991" s="110" t="s">
        <v>589</v>
      </c>
      <c r="C1991" s="103" t="s">
        <v>623</v>
      </c>
      <c r="D1991" s="103" t="s">
        <v>623</v>
      </c>
      <c r="E1991" s="104" t="s">
        <v>623</v>
      </c>
      <c r="F1991" s="111" t="s">
        <v>623</v>
      </c>
      <c r="G1991" s="111" t="s">
        <v>623</v>
      </c>
      <c r="H1991" s="105"/>
      <c r="I1991" s="105"/>
    </row>
    <row r="1992" spans="1:9" ht="14">
      <c r="A1992" s="103"/>
      <c r="B1992" s="110" t="s">
        <v>589</v>
      </c>
      <c r="C1992" s="103" t="s">
        <v>623</v>
      </c>
      <c r="D1992" s="103" t="s">
        <v>623</v>
      </c>
      <c r="E1992" s="104" t="s">
        <v>623</v>
      </c>
      <c r="F1992" s="111" t="s">
        <v>623</v>
      </c>
      <c r="G1992" s="111" t="s">
        <v>623</v>
      </c>
      <c r="H1992" s="105"/>
      <c r="I1992" s="105"/>
    </row>
    <row r="1993" spans="1:9" ht="14">
      <c r="A1993" s="103"/>
      <c r="B1993" s="110" t="s">
        <v>589</v>
      </c>
      <c r="C1993" s="103" t="s">
        <v>623</v>
      </c>
      <c r="D1993" s="103" t="s">
        <v>623</v>
      </c>
      <c r="E1993" s="104" t="s">
        <v>623</v>
      </c>
      <c r="F1993" s="111" t="s">
        <v>623</v>
      </c>
      <c r="G1993" s="111" t="s">
        <v>623</v>
      </c>
      <c r="H1993" s="105"/>
      <c r="I1993" s="105"/>
    </row>
    <row r="1994" spans="1:9" ht="14">
      <c r="A1994" s="103"/>
      <c r="B1994" s="110" t="s">
        <v>589</v>
      </c>
      <c r="C1994" s="103" t="s">
        <v>623</v>
      </c>
      <c r="D1994" s="103" t="s">
        <v>623</v>
      </c>
      <c r="E1994" s="104" t="s">
        <v>623</v>
      </c>
      <c r="F1994" s="111" t="s">
        <v>623</v>
      </c>
      <c r="G1994" s="111" t="s">
        <v>623</v>
      </c>
      <c r="H1994" s="105"/>
      <c r="I1994" s="105"/>
    </row>
    <row r="1995" spans="1:9" ht="14">
      <c r="A1995" s="103"/>
      <c r="B1995" s="110" t="s">
        <v>589</v>
      </c>
      <c r="C1995" s="103" t="s">
        <v>623</v>
      </c>
      <c r="D1995" s="103" t="s">
        <v>623</v>
      </c>
      <c r="E1995" s="104" t="s">
        <v>623</v>
      </c>
      <c r="F1995" s="111" t="s">
        <v>623</v>
      </c>
      <c r="G1995" s="111" t="s">
        <v>623</v>
      </c>
      <c r="H1995" s="105"/>
      <c r="I1995" s="105"/>
    </row>
    <row r="1996" spans="1:9" ht="14">
      <c r="A1996" s="103"/>
      <c r="B1996" s="110" t="s">
        <v>589</v>
      </c>
      <c r="C1996" s="103" t="s">
        <v>623</v>
      </c>
      <c r="D1996" s="103" t="s">
        <v>623</v>
      </c>
      <c r="E1996" s="104" t="s">
        <v>623</v>
      </c>
      <c r="F1996" s="111" t="s">
        <v>623</v>
      </c>
      <c r="G1996" s="111" t="s">
        <v>623</v>
      </c>
      <c r="H1996" s="105"/>
      <c r="I1996" s="105"/>
    </row>
    <row r="1997" spans="1:9" ht="14">
      <c r="A1997" s="103"/>
      <c r="B1997" s="110" t="s">
        <v>589</v>
      </c>
      <c r="C1997" s="103" t="s">
        <v>623</v>
      </c>
      <c r="D1997" s="103" t="s">
        <v>623</v>
      </c>
      <c r="E1997" s="104" t="s">
        <v>623</v>
      </c>
      <c r="F1997" s="111" t="s">
        <v>623</v>
      </c>
      <c r="G1997" s="111" t="s">
        <v>623</v>
      </c>
      <c r="H1997" s="105"/>
      <c r="I1997" s="105"/>
    </row>
    <row r="1998" spans="1:9" ht="14">
      <c r="A1998" s="103"/>
      <c r="B1998" s="110" t="s">
        <v>589</v>
      </c>
      <c r="C1998" s="103" t="s">
        <v>623</v>
      </c>
      <c r="D1998" s="103" t="s">
        <v>623</v>
      </c>
      <c r="E1998" s="104" t="s">
        <v>623</v>
      </c>
      <c r="F1998" s="111" t="s">
        <v>623</v>
      </c>
      <c r="G1998" s="111" t="s">
        <v>623</v>
      </c>
      <c r="H1998" s="105"/>
      <c r="I1998" s="105"/>
    </row>
    <row r="1999" spans="1:9" ht="14">
      <c r="A1999" s="103"/>
      <c r="B1999" s="110" t="s">
        <v>589</v>
      </c>
      <c r="C1999" s="103" t="s">
        <v>623</v>
      </c>
      <c r="D1999" s="103" t="s">
        <v>623</v>
      </c>
      <c r="E1999" s="104" t="s">
        <v>623</v>
      </c>
      <c r="F1999" s="111" t="s">
        <v>623</v>
      </c>
      <c r="G1999" s="111" t="s">
        <v>623</v>
      </c>
      <c r="H1999" s="105"/>
      <c r="I1999" s="105"/>
    </row>
    <row r="2000" spans="1:9" ht="14">
      <c r="A2000" s="103"/>
      <c r="B2000" s="110" t="s">
        <v>589</v>
      </c>
      <c r="C2000" s="103" t="s">
        <v>623</v>
      </c>
      <c r="D2000" s="103" t="s">
        <v>623</v>
      </c>
      <c r="E2000" s="104" t="s">
        <v>623</v>
      </c>
      <c r="F2000" s="111" t="s">
        <v>623</v>
      </c>
      <c r="G2000" s="111" t="s">
        <v>623</v>
      </c>
      <c r="H2000" s="105"/>
      <c r="I2000" s="105"/>
    </row>
    <row r="2001" spans="1:9" ht="14">
      <c r="A2001" s="103"/>
      <c r="B2001" s="110"/>
      <c r="C2001" s="103"/>
      <c r="D2001" s="103"/>
      <c r="E2001" s="104"/>
      <c r="F2001" s="111"/>
      <c r="G2001" s="111"/>
      <c r="H2001" s="105"/>
      <c r="I2001" s="105"/>
    </row>
    <row r="2002" spans="1:9" ht="14">
      <c r="A2002" s="103"/>
      <c r="B2002" s="110"/>
      <c r="C2002" s="103"/>
      <c r="D2002" s="103"/>
      <c r="E2002" s="104"/>
      <c r="F2002" s="111"/>
      <c r="G2002" s="111"/>
      <c r="H2002" s="105"/>
      <c r="I2002" s="105"/>
    </row>
    <row r="2003" spans="1:9" ht="14">
      <c r="A2003" s="103"/>
      <c r="B2003" s="110"/>
      <c r="C2003" s="103"/>
      <c r="D2003" s="103"/>
      <c r="E2003" s="104"/>
      <c r="F2003" s="111"/>
      <c r="G2003" s="111"/>
      <c r="H2003" s="105"/>
      <c r="I2003" s="105"/>
    </row>
    <row r="2004" spans="1:9" ht="14">
      <c r="A2004" s="103"/>
      <c r="B2004" s="110"/>
      <c r="C2004" s="103"/>
      <c r="D2004" s="103"/>
      <c r="E2004" s="104"/>
      <c r="F2004" s="111"/>
      <c r="G2004" s="111"/>
      <c r="H2004" s="105"/>
      <c r="I2004" s="105"/>
    </row>
    <row r="2005" spans="1:9" ht="14">
      <c r="A2005" s="103"/>
      <c r="B2005" s="110"/>
      <c r="C2005" s="103"/>
      <c r="D2005" s="103"/>
      <c r="E2005" s="104"/>
      <c r="F2005" s="111"/>
      <c r="G2005" s="111"/>
      <c r="H2005" s="105"/>
      <c r="I2005" s="105"/>
    </row>
    <row r="2006" spans="1:9" ht="14">
      <c r="A2006" s="103"/>
      <c r="B2006" s="110"/>
      <c r="C2006" s="103"/>
      <c r="D2006" s="103"/>
      <c r="E2006" s="104"/>
      <c r="F2006" s="111"/>
      <c r="G2006" s="111"/>
      <c r="H2006" s="105"/>
      <c r="I2006" s="105"/>
    </row>
    <row r="2007" spans="1:9" ht="14">
      <c r="A2007" s="103"/>
      <c r="B2007" s="110"/>
      <c r="C2007" s="103"/>
      <c r="D2007" s="103"/>
      <c r="E2007" s="104"/>
      <c r="F2007" s="111"/>
      <c r="G2007" s="111"/>
      <c r="H2007" s="105"/>
      <c r="I2007" s="105"/>
    </row>
    <row r="2008" spans="1:9" ht="14">
      <c r="A2008" s="103"/>
      <c r="B2008" s="110"/>
      <c r="C2008" s="103"/>
      <c r="D2008" s="103"/>
      <c r="E2008" s="104"/>
      <c r="F2008" s="111"/>
      <c r="G2008" s="111"/>
      <c r="H2008" s="105"/>
      <c r="I2008" s="105"/>
    </row>
    <row r="2009" spans="1:9" ht="14">
      <c r="A2009" s="103"/>
      <c r="B2009" s="110"/>
      <c r="C2009" s="103"/>
      <c r="D2009" s="103"/>
      <c r="E2009" s="104"/>
      <c r="F2009" s="111"/>
      <c r="G2009" s="111"/>
      <c r="H2009" s="105"/>
      <c r="I2009" s="105"/>
    </row>
    <row r="2010" spans="1:9" ht="14">
      <c r="A2010" s="103"/>
      <c r="B2010" s="110"/>
      <c r="C2010" s="103"/>
      <c r="D2010" s="103"/>
      <c r="E2010" s="104"/>
      <c r="F2010" s="111"/>
      <c r="G2010" s="111"/>
      <c r="H2010" s="105"/>
      <c r="I2010" s="105"/>
    </row>
    <row r="2011" spans="1:9" ht="14">
      <c r="A2011" s="103"/>
      <c r="B2011" s="110"/>
      <c r="C2011" s="103"/>
      <c r="D2011" s="103"/>
      <c r="E2011" s="104"/>
      <c r="F2011" s="111"/>
      <c r="G2011" s="111"/>
      <c r="H2011" s="105"/>
      <c r="I2011" s="105"/>
    </row>
    <row r="2012" spans="1:9" ht="14">
      <c r="A2012" s="103"/>
      <c r="B2012" s="110"/>
      <c r="C2012" s="103"/>
      <c r="D2012" s="103"/>
      <c r="E2012" s="104"/>
      <c r="F2012" s="111"/>
      <c r="G2012" s="111"/>
      <c r="H2012" s="105"/>
      <c r="I2012" s="105"/>
    </row>
    <row r="2013" spans="1:9" ht="14">
      <c r="A2013" s="103"/>
      <c r="B2013" s="110"/>
      <c r="C2013" s="103"/>
      <c r="D2013" s="103"/>
      <c r="E2013" s="104"/>
      <c r="F2013" s="111"/>
      <c r="G2013" s="111"/>
      <c r="H2013" s="105"/>
      <c r="I2013" s="105"/>
    </row>
    <row r="2014" spans="1:9" ht="14">
      <c r="A2014" s="103"/>
      <c r="B2014" s="110"/>
      <c r="C2014" s="103"/>
      <c r="D2014" s="103"/>
      <c r="E2014" s="104"/>
      <c r="F2014" s="111"/>
      <c r="G2014" s="111"/>
      <c r="H2014" s="105"/>
      <c r="I2014" s="105"/>
    </row>
    <row r="2015" spans="1:9" ht="14">
      <c r="A2015" s="103"/>
      <c r="B2015" s="110"/>
      <c r="C2015" s="103"/>
      <c r="D2015" s="103"/>
      <c r="E2015" s="104"/>
      <c r="F2015" s="111"/>
      <c r="G2015" s="111"/>
      <c r="H2015" s="105"/>
      <c r="I2015" s="105"/>
    </row>
    <row r="2016" spans="1:9" ht="14">
      <c r="A2016" s="103"/>
      <c r="B2016" s="110"/>
      <c r="C2016" s="103"/>
      <c r="D2016" s="103"/>
      <c r="E2016" s="104"/>
      <c r="F2016" s="111"/>
      <c r="G2016" s="111"/>
      <c r="H2016" s="105"/>
      <c r="I2016" s="105"/>
    </row>
    <row r="2017" spans="1:9" ht="14">
      <c r="A2017" s="103"/>
      <c r="B2017" s="110"/>
      <c r="C2017" s="103"/>
      <c r="D2017" s="103"/>
      <c r="E2017" s="104"/>
      <c r="F2017" s="111"/>
      <c r="G2017" s="111"/>
      <c r="H2017" s="105"/>
      <c r="I2017" s="105"/>
    </row>
    <row r="2018" spans="1:9" ht="14">
      <c r="A2018" s="103"/>
      <c r="B2018" s="110"/>
      <c r="C2018" s="103"/>
      <c r="D2018" s="103"/>
      <c r="E2018" s="104"/>
      <c r="F2018" s="111"/>
      <c r="G2018" s="111"/>
      <c r="H2018" s="105"/>
      <c r="I2018" s="105"/>
    </row>
    <row r="2019" spans="1:9" ht="14">
      <c r="A2019" s="103"/>
      <c r="B2019" s="110"/>
      <c r="C2019" s="103"/>
      <c r="D2019" s="103"/>
      <c r="E2019" s="104"/>
      <c r="F2019" s="111"/>
      <c r="G2019" s="111"/>
      <c r="H2019" s="105"/>
      <c r="I2019" s="105"/>
    </row>
    <row r="2020" spans="1:9" ht="14">
      <c r="A2020" s="103"/>
      <c r="B2020" s="110"/>
      <c r="C2020" s="103"/>
      <c r="D2020" s="103"/>
      <c r="E2020" s="104"/>
      <c r="F2020" s="111"/>
      <c r="G2020" s="111"/>
      <c r="H2020" s="105"/>
      <c r="I2020" s="105"/>
    </row>
    <row r="2021" spans="1:9" ht="14">
      <c r="A2021" s="103"/>
      <c r="B2021" s="110"/>
      <c r="C2021" s="103"/>
      <c r="D2021" s="103"/>
      <c r="E2021" s="104"/>
      <c r="F2021" s="111"/>
      <c r="G2021" s="111"/>
      <c r="H2021" s="105"/>
      <c r="I2021" s="105"/>
    </row>
    <row r="2022" spans="1:9" ht="14">
      <c r="A2022" s="103"/>
      <c r="B2022" s="110"/>
      <c r="C2022" s="103"/>
      <c r="D2022" s="103"/>
      <c r="E2022" s="104"/>
      <c r="F2022" s="111"/>
      <c r="G2022" s="111"/>
      <c r="H2022" s="105"/>
      <c r="I2022" s="105"/>
    </row>
    <row r="2023" spans="1:9" ht="14">
      <c r="A2023" s="103"/>
      <c r="B2023" s="110"/>
      <c r="C2023" s="103"/>
      <c r="D2023" s="103"/>
      <c r="E2023" s="104"/>
      <c r="F2023" s="111"/>
      <c r="G2023" s="111"/>
      <c r="H2023" s="105"/>
      <c r="I2023" s="105"/>
    </row>
    <row r="2024" spans="1:9" ht="14">
      <c r="A2024" s="103"/>
      <c r="B2024" s="110"/>
      <c r="C2024" s="103"/>
      <c r="D2024" s="103"/>
      <c r="E2024" s="104"/>
      <c r="F2024" s="111"/>
      <c r="G2024" s="111"/>
      <c r="H2024" s="105"/>
      <c r="I2024" s="105"/>
    </row>
    <row r="2025" spans="1:9" ht="14">
      <c r="A2025" s="103"/>
      <c r="B2025" s="110"/>
      <c r="C2025" s="103"/>
      <c r="D2025" s="103"/>
      <c r="E2025" s="104"/>
      <c r="F2025" s="111"/>
      <c r="G2025" s="111"/>
      <c r="H2025" s="105"/>
      <c r="I2025" s="105"/>
    </row>
    <row r="2026" spans="1:9" ht="14">
      <c r="A2026" s="103"/>
      <c r="B2026" s="110"/>
      <c r="C2026" s="103"/>
      <c r="D2026" s="103"/>
      <c r="E2026" s="104"/>
      <c r="F2026" s="111"/>
      <c r="G2026" s="111"/>
      <c r="H2026" s="105"/>
      <c r="I2026" s="105"/>
    </row>
    <row r="2027" spans="1:9" ht="14">
      <c r="A2027" s="103"/>
      <c r="B2027" s="110"/>
      <c r="C2027" s="103"/>
      <c r="D2027" s="103"/>
      <c r="E2027" s="104"/>
      <c r="F2027" s="111"/>
      <c r="G2027" s="111"/>
      <c r="H2027" s="105"/>
      <c r="I2027" s="105"/>
    </row>
    <row r="2028" spans="1:9" ht="14">
      <c r="A2028" s="103"/>
      <c r="B2028" s="110"/>
      <c r="C2028" s="103"/>
      <c r="D2028" s="103"/>
      <c r="E2028" s="104"/>
      <c r="F2028" s="111"/>
      <c r="G2028" s="111"/>
      <c r="H2028" s="105"/>
      <c r="I2028" s="105"/>
    </row>
    <row r="2029" spans="1:9" ht="14">
      <c r="A2029" s="103"/>
      <c r="B2029" s="110"/>
      <c r="C2029" s="103"/>
      <c r="D2029" s="103"/>
      <c r="E2029" s="104"/>
      <c r="F2029" s="111"/>
      <c r="G2029" s="111"/>
      <c r="H2029" s="105"/>
      <c r="I2029" s="105"/>
    </row>
    <row r="2030" spans="1:9" ht="14">
      <c r="A2030" s="103"/>
      <c r="B2030" s="110"/>
      <c r="C2030" s="103"/>
      <c r="D2030" s="103"/>
      <c r="E2030" s="104"/>
      <c r="F2030" s="111"/>
      <c r="G2030" s="111"/>
      <c r="H2030" s="105"/>
      <c r="I2030" s="105"/>
    </row>
    <row r="2031" spans="1:9" ht="14">
      <c r="A2031" s="103"/>
      <c r="B2031" s="110"/>
      <c r="C2031" s="103"/>
      <c r="D2031" s="103"/>
      <c r="E2031" s="104"/>
      <c r="F2031" s="111"/>
      <c r="G2031" s="111"/>
      <c r="H2031" s="105"/>
      <c r="I2031" s="105"/>
    </row>
    <row r="2032" spans="1:9" ht="14">
      <c r="A2032" s="103"/>
      <c r="B2032" s="110"/>
      <c r="C2032" s="103"/>
      <c r="D2032" s="103"/>
      <c r="E2032" s="104"/>
      <c r="F2032" s="111"/>
      <c r="G2032" s="111"/>
      <c r="H2032" s="105"/>
      <c r="I2032" s="105"/>
    </row>
    <row r="2033" spans="1:9" ht="14">
      <c r="A2033" s="103"/>
      <c r="B2033" s="110"/>
      <c r="C2033" s="103"/>
      <c r="D2033" s="103"/>
      <c r="E2033" s="104"/>
      <c r="F2033" s="111"/>
      <c r="G2033" s="111"/>
      <c r="H2033" s="105"/>
      <c r="I2033" s="105"/>
    </row>
    <row r="2034" spans="1:9" ht="14">
      <c r="A2034" s="103"/>
      <c r="B2034" s="110"/>
      <c r="C2034" s="103"/>
      <c r="D2034" s="103"/>
      <c r="E2034" s="104"/>
      <c r="F2034" s="111"/>
      <c r="G2034" s="111"/>
      <c r="H2034" s="105"/>
      <c r="I2034" s="105"/>
    </row>
    <row r="2035" spans="1:9" ht="14">
      <c r="A2035" s="103"/>
      <c r="B2035" s="110"/>
      <c r="C2035" s="103"/>
      <c r="D2035" s="103"/>
      <c r="E2035" s="104"/>
      <c r="F2035" s="111"/>
      <c r="G2035" s="111"/>
      <c r="H2035" s="105"/>
      <c r="I2035" s="105"/>
    </row>
    <row r="2036" spans="1:9" ht="14">
      <c r="A2036" s="103"/>
      <c r="B2036" s="110"/>
      <c r="C2036" s="103"/>
      <c r="D2036" s="103"/>
      <c r="E2036" s="104"/>
      <c r="F2036" s="111"/>
      <c r="G2036" s="111"/>
      <c r="H2036" s="105"/>
      <c r="I2036" s="105"/>
    </row>
    <row r="2037" spans="1:9" ht="14">
      <c r="A2037" s="103"/>
      <c r="B2037" s="110"/>
      <c r="C2037" s="103"/>
      <c r="D2037" s="103"/>
      <c r="E2037" s="104"/>
      <c r="F2037" s="111"/>
      <c r="G2037" s="111"/>
      <c r="H2037" s="105"/>
      <c r="I2037" s="105"/>
    </row>
    <row r="2038" spans="1:9" ht="14">
      <c r="A2038" s="103"/>
      <c r="B2038" s="110"/>
      <c r="C2038" s="103"/>
      <c r="D2038" s="103"/>
      <c r="E2038" s="104"/>
      <c r="F2038" s="111"/>
      <c r="G2038" s="111"/>
      <c r="H2038" s="105"/>
      <c r="I2038" s="105"/>
    </row>
    <row r="2039" spans="1:9" ht="14">
      <c r="A2039" s="103"/>
      <c r="B2039" s="110"/>
      <c r="C2039" s="103"/>
      <c r="D2039" s="103"/>
      <c r="E2039" s="104"/>
      <c r="F2039" s="111"/>
      <c r="G2039" s="111"/>
      <c r="H2039" s="105"/>
      <c r="I2039" s="105"/>
    </row>
    <row r="2040" spans="1:9" ht="14">
      <c r="A2040" s="103"/>
      <c r="B2040" s="110"/>
      <c r="C2040" s="103"/>
      <c r="D2040" s="103"/>
      <c r="E2040" s="104"/>
      <c r="F2040" s="111"/>
      <c r="G2040" s="111"/>
      <c r="H2040" s="105"/>
      <c r="I2040" s="105"/>
    </row>
    <row r="2041" spans="1:9" ht="14">
      <c r="A2041" s="103"/>
      <c r="B2041" s="110"/>
      <c r="C2041" s="103"/>
      <c r="D2041" s="103"/>
      <c r="E2041" s="104"/>
      <c r="F2041" s="111"/>
      <c r="G2041" s="111"/>
      <c r="H2041" s="105"/>
      <c r="I2041" s="105"/>
    </row>
    <row r="2042" spans="1:9" ht="14">
      <c r="A2042" s="103"/>
      <c r="B2042" s="110"/>
      <c r="C2042" s="103"/>
      <c r="D2042" s="103"/>
      <c r="E2042" s="104"/>
      <c r="F2042" s="111"/>
      <c r="G2042" s="111"/>
      <c r="H2042" s="105"/>
      <c r="I2042" s="105"/>
    </row>
    <row r="2043" spans="1:9" ht="14">
      <c r="A2043" s="103"/>
      <c r="B2043" s="110"/>
      <c r="C2043" s="103"/>
      <c r="D2043" s="103"/>
      <c r="E2043" s="104"/>
      <c r="F2043" s="111"/>
      <c r="G2043" s="111"/>
      <c r="H2043" s="105"/>
      <c r="I2043" s="105"/>
    </row>
    <row r="2044" spans="1:9" ht="14">
      <c r="A2044" s="103"/>
      <c r="B2044" s="110"/>
      <c r="C2044" s="103"/>
      <c r="D2044" s="103"/>
      <c r="E2044" s="104"/>
      <c r="F2044" s="111"/>
      <c r="G2044" s="111"/>
      <c r="H2044" s="105"/>
      <c r="I2044" s="105"/>
    </row>
    <row r="2045" spans="1:9" ht="14">
      <c r="A2045" s="103"/>
      <c r="B2045" s="110"/>
      <c r="C2045" s="103"/>
      <c r="D2045" s="103"/>
      <c r="E2045" s="104"/>
      <c r="F2045" s="111"/>
      <c r="G2045" s="111"/>
      <c r="H2045" s="105"/>
      <c r="I2045" s="105"/>
    </row>
    <row r="2046" spans="1:9" ht="14">
      <c r="A2046" s="103"/>
      <c r="B2046" s="110"/>
      <c r="C2046" s="103"/>
      <c r="D2046" s="103"/>
      <c r="E2046" s="104"/>
      <c r="F2046" s="111"/>
      <c r="G2046" s="111"/>
      <c r="H2046" s="105"/>
      <c r="I2046" s="105"/>
    </row>
    <row r="2047" spans="1:9" ht="14">
      <c r="A2047" s="103"/>
      <c r="B2047" s="110"/>
      <c r="C2047" s="103"/>
      <c r="D2047" s="103"/>
      <c r="E2047" s="104"/>
      <c r="F2047" s="111"/>
      <c r="G2047" s="111"/>
      <c r="H2047" s="105"/>
      <c r="I2047" s="105"/>
    </row>
    <row r="2048" spans="1:9" ht="14">
      <c r="A2048" s="103"/>
      <c r="B2048" s="110"/>
      <c r="C2048" s="103"/>
      <c r="D2048" s="103"/>
      <c r="E2048" s="104"/>
      <c r="F2048" s="111"/>
      <c r="G2048" s="111"/>
      <c r="H2048" s="105"/>
      <c r="I2048" s="105"/>
    </row>
    <row r="2049" spans="1:9" ht="14">
      <c r="A2049" s="103"/>
      <c r="B2049" s="110"/>
      <c r="C2049" s="103"/>
      <c r="D2049" s="103"/>
      <c r="E2049" s="104"/>
      <c r="F2049" s="111"/>
      <c r="G2049" s="111"/>
      <c r="H2049" s="105"/>
      <c r="I2049" s="105"/>
    </row>
    <row r="2050" spans="1:9" ht="14">
      <c r="A2050" s="103"/>
      <c r="B2050" s="110"/>
      <c r="C2050" s="103"/>
      <c r="D2050" s="103"/>
      <c r="E2050" s="104"/>
      <c r="F2050" s="111"/>
      <c r="G2050" s="111"/>
      <c r="H2050" s="105"/>
      <c r="I2050" s="105"/>
    </row>
    <row r="2051" spans="1:9" ht="14">
      <c r="A2051" s="103"/>
      <c r="B2051" s="110"/>
      <c r="C2051" s="103"/>
      <c r="D2051" s="103"/>
      <c r="E2051" s="104"/>
      <c r="F2051" s="111"/>
      <c r="G2051" s="111"/>
      <c r="H2051" s="105"/>
      <c r="I2051" s="105"/>
    </row>
    <row r="2052" spans="1:9" ht="14">
      <c r="A2052" s="103"/>
      <c r="B2052" s="110"/>
      <c r="C2052" s="103"/>
      <c r="D2052" s="103"/>
      <c r="E2052" s="104"/>
      <c r="F2052" s="111"/>
      <c r="G2052" s="111"/>
      <c r="H2052" s="105"/>
      <c r="I2052" s="105"/>
    </row>
    <row r="2053" spans="1:9" ht="14">
      <c r="A2053" s="103"/>
      <c r="B2053" s="110"/>
      <c r="C2053" s="103"/>
      <c r="D2053" s="103"/>
      <c r="E2053" s="104"/>
      <c r="F2053" s="111"/>
      <c r="G2053" s="111"/>
      <c r="H2053" s="105"/>
      <c r="I2053" s="105"/>
    </row>
    <row r="2054" spans="1:9" ht="14">
      <c r="A2054" s="103"/>
      <c r="B2054" s="110"/>
      <c r="C2054" s="103"/>
      <c r="D2054" s="103"/>
      <c r="E2054" s="104"/>
      <c r="F2054" s="111"/>
      <c r="G2054" s="111"/>
      <c r="H2054" s="105"/>
      <c r="I2054" s="105"/>
    </row>
    <row r="2055" spans="1:9" ht="14">
      <c r="A2055" s="103"/>
      <c r="B2055" s="110"/>
      <c r="C2055" s="103"/>
      <c r="D2055" s="103"/>
      <c r="E2055" s="104"/>
      <c r="F2055" s="111"/>
      <c r="G2055" s="111"/>
      <c r="H2055" s="105"/>
      <c r="I2055" s="105"/>
    </row>
    <row r="2056" spans="1:9" ht="14">
      <c r="A2056" s="103"/>
      <c r="B2056" s="110"/>
      <c r="C2056" s="103"/>
      <c r="D2056" s="103"/>
      <c r="E2056" s="104"/>
      <c r="F2056" s="111"/>
      <c r="G2056" s="111"/>
      <c r="H2056" s="105"/>
      <c r="I2056" s="105"/>
    </row>
    <row r="2057" spans="1:9" ht="14">
      <c r="A2057" s="103"/>
      <c r="B2057" s="110"/>
      <c r="C2057" s="103"/>
      <c r="D2057" s="103"/>
      <c r="E2057" s="104"/>
      <c r="F2057" s="111"/>
      <c r="G2057" s="111"/>
      <c r="H2057" s="105"/>
      <c r="I2057" s="105"/>
    </row>
    <row r="2058" spans="1:9" ht="14">
      <c r="A2058" s="103"/>
      <c r="B2058" s="110"/>
      <c r="C2058" s="103"/>
      <c r="D2058" s="103"/>
      <c r="E2058" s="104"/>
      <c r="F2058" s="111"/>
      <c r="G2058" s="111"/>
      <c r="H2058" s="105"/>
      <c r="I2058" s="105"/>
    </row>
    <row r="2059" spans="1:9" ht="14">
      <c r="A2059" s="103"/>
      <c r="B2059" s="110"/>
      <c r="C2059" s="103"/>
      <c r="D2059" s="103"/>
      <c r="E2059" s="104"/>
      <c r="F2059" s="111"/>
      <c r="G2059" s="111"/>
      <c r="H2059" s="105"/>
      <c r="I2059" s="105"/>
    </row>
    <row r="2060" spans="1:9" ht="14">
      <c r="A2060" s="103"/>
      <c r="B2060" s="110"/>
      <c r="C2060" s="103"/>
      <c r="D2060" s="103"/>
      <c r="E2060" s="104"/>
      <c r="F2060" s="111"/>
      <c r="G2060" s="111"/>
      <c r="H2060" s="105"/>
      <c r="I2060" s="105"/>
    </row>
    <row r="2061" spans="1:9" ht="14">
      <c r="A2061" s="103"/>
      <c r="B2061" s="110"/>
      <c r="C2061" s="103"/>
      <c r="D2061" s="103"/>
      <c r="E2061" s="104"/>
      <c r="F2061" s="111"/>
      <c r="G2061" s="111"/>
      <c r="H2061" s="105"/>
      <c r="I2061" s="105"/>
    </row>
    <row r="2062" spans="1:9" ht="14">
      <c r="A2062" s="103"/>
      <c r="B2062" s="110"/>
      <c r="C2062" s="103"/>
      <c r="D2062" s="103"/>
      <c r="E2062" s="104"/>
      <c r="F2062" s="111"/>
      <c r="G2062" s="111"/>
      <c r="H2062" s="105"/>
      <c r="I2062" s="105"/>
    </row>
    <row r="2063" spans="1:9" ht="14">
      <c r="A2063" s="103"/>
      <c r="B2063" s="110"/>
      <c r="C2063" s="103"/>
      <c r="D2063" s="103"/>
      <c r="E2063" s="104"/>
      <c r="F2063" s="111"/>
      <c r="G2063" s="111"/>
      <c r="H2063" s="105"/>
      <c r="I2063" s="105"/>
    </row>
    <row r="2064" spans="1:9" ht="14">
      <c r="A2064" s="103"/>
      <c r="B2064" s="110"/>
      <c r="C2064" s="103"/>
      <c r="D2064" s="103"/>
      <c r="E2064" s="104"/>
      <c r="F2064" s="111"/>
      <c r="G2064" s="111"/>
      <c r="H2064" s="105"/>
      <c r="I2064" s="105"/>
    </row>
    <row r="2065" spans="1:9" ht="14">
      <c r="A2065" s="103"/>
      <c r="B2065" s="110"/>
      <c r="C2065" s="103"/>
      <c r="D2065" s="103"/>
      <c r="E2065" s="104"/>
      <c r="F2065" s="111"/>
      <c r="G2065" s="111"/>
      <c r="H2065" s="105"/>
      <c r="I2065" s="105"/>
    </row>
    <row r="2066" spans="1:9" ht="14">
      <c r="A2066" s="103"/>
      <c r="B2066" s="110"/>
      <c r="C2066" s="103"/>
      <c r="D2066" s="103"/>
      <c r="E2066" s="104"/>
      <c r="F2066" s="111"/>
      <c r="G2066" s="111"/>
      <c r="H2066" s="105"/>
      <c r="I2066" s="105"/>
    </row>
    <row r="2067" spans="1:9" ht="14">
      <c r="A2067" s="103"/>
      <c r="B2067" s="110"/>
      <c r="C2067" s="103"/>
      <c r="D2067" s="103"/>
      <c r="E2067" s="104"/>
      <c r="F2067" s="111"/>
      <c r="G2067" s="111"/>
      <c r="H2067" s="105"/>
      <c r="I2067" s="105"/>
    </row>
    <row r="2068" spans="1:9" ht="14">
      <c r="A2068" s="103"/>
      <c r="B2068" s="110"/>
      <c r="C2068" s="103"/>
      <c r="D2068" s="103"/>
      <c r="E2068" s="104"/>
      <c r="F2068" s="111"/>
      <c r="G2068" s="111"/>
      <c r="H2068" s="105"/>
      <c r="I2068" s="105"/>
    </row>
    <row r="2069" spans="1:9" ht="14">
      <c r="A2069" s="103"/>
      <c r="B2069" s="110"/>
      <c r="C2069" s="103"/>
      <c r="D2069" s="103"/>
      <c r="E2069" s="104"/>
      <c r="F2069" s="111"/>
      <c r="G2069" s="111"/>
      <c r="H2069" s="105"/>
      <c r="I2069" s="105"/>
    </row>
    <row r="2070" spans="1:9" ht="14">
      <c r="A2070" s="103"/>
      <c r="B2070" s="110"/>
      <c r="C2070" s="103"/>
      <c r="D2070" s="103"/>
      <c r="E2070" s="104"/>
      <c r="F2070" s="111"/>
      <c r="G2070" s="111"/>
      <c r="H2070" s="105"/>
      <c r="I2070" s="105"/>
    </row>
    <row r="2071" spans="1:9" ht="14">
      <c r="A2071" s="103"/>
      <c r="B2071" s="110"/>
      <c r="C2071" s="103"/>
      <c r="D2071" s="103"/>
      <c r="E2071" s="104"/>
      <c r="F2071" s="111"/>
      <c r="G2071" s="111"/>
      <c r="H2071" s="105"/>
      <c r="I2071" s="105"/>
    </row>
    <row r="2072" spans="1:9" ht="14">
      <c r="A2072" s="103"/>
      <c r="B2072" s="110"/>
      <c r="C2072" s="103"/>
      <c r="D2072" s="103"/>
      <c r="E2072" s="104"/>
      <c r="F2072" s="111"/>
      <c r="G2072" s="111"/>
      <c r="H2072" s="105"/>
      <c r="I2072" s="105"/>
    </row>
    <row r="2073" spans="1:9" ht="14">
      <c r="A2073" s="103"/>
      <c r="B2073" s="110"/>
      <c r="C2073" s="103"/>
      <c r="D2073" s="103"/>
      <c r="E2073" s="104"/>
      <c r="F2073" s="111"/>
      <c r="G2073" s="111"/>
      <c r="H2073" s="105"/>
      <c r="I2073" s="105"/>
    </row>
    <row r="2074" spans="1:9" ht="14">
      <c r="A2074" s="103"/>
      <c r="B2074" s="110"/>
      <c r="C2074" s="103"/>
      <c r="D2074" s="103"/>
      <c r="E2074" s="104"/>
      <c r="F2074" s="111"/>
      <c r="G2074" s="111"/>
      <c r="H2074" s="105"/>
      <c r="I2074" s="105"/>
    </row>
    <row r="2075" spans="1:9" ht="14">
      <c r="A2075" s="103"/>
      <c r="B2075" s="110"/>
      <c r="C2075" s="103"/>
      <c r="D2075" s="103"/>
      <c r="E2075" s="104"/>
      <c r="F2075" s="111"/>
      <c r="G2075" s="111"/>
      <c r="H2075" s="105"/>
      <c r="I2075" s="105"/>
    </row>
    <row r="2076" spans="1:9" ht="14">
      <c r="A2076" s="103"/>
      <c r="B2076" s="110"/>
      <c r="C2076" s="103"/>
      <c r="D2076" s="103"/>
      <c r="E2076" s="104"/>
      <c r="F2076" s="111"/>
      <c r="G2076" s="111"/>
      <c r="H2076" s="105"/>
      <c r="I2076" s="105"/>
    </row>
    <row r="2077" spans="1:9" ht="14">
      <c r="A2077" s="103"/>
      <c r="B2077" s="110"/>
      <c r="C2077" s="103"/>
      <c r="D2077" s="103"/>
      <c r="E2077" s="104"/>
      <c r="F2077" s="111"/>
      <c r="G2077" s="111"/>
      <c r="H2077" s="105"/>
      <c r="I2077" s="105"/>
    </row>
    <row r="2078" spans="1:9" ht="14">
      <c r="A2078" s="103"/>
      <c r="B2078" s="110"/>
      <c r="C2078" s="103"/>
      <c r="D2078" s="103"/>
      <c r="E2078" s="104"/>
      <c r="F2078" s="111"/>
      <c r="G2078" s="111"/>
      <c r="H2078" s="105"/>
      <c r="I2078" s="105"/>
    </row>
    <row r="2079" spans="1:9" ht="14">
      <c r="A2079" s="103"/>
      <c r="B2079" s="110"/>
      <c r="C2079" s="103"/>
      <c r="D2079" s="103"/>
      <c r="E2079" s="104"/>
      <c r="F2079" s="111"/>
      <c r="G2079" s="111"/>
      <c r="H2079" s="105"/>
      <c r="I2079" s="105"/>
    </row>
    <row r="2080" spans="1:9" ht="14">
      <c r="A2080" s="103"/>
      <c r="B2080" s="110"/>
      <c r="C2080" s="103"/>
      <c r="D2080" s="103"/>
      <c r="E2080" s="104"/>
      <c r="F2080" s="111"/>
      <c r="G2080" s="111"/>
      <c r="H2080" s="105"/>
      <c r="I2080" s="105"/>
    </row>
    <row r="2081" spans="1:9" ht="14">
      <c r="A2081" s="103"/>
      <c r="B2081" s="110"/>
      <c r="C2081" s="103"/>
      <c r="D2081" s="103"/>
      <c r="E2081" s="104"/>
      <c r="F2081" s="111"/>
      <c r="G2081" s="111"/>
      <c r="H2081" s="105"/>
      <c r="I2081" s="105"/>
    </row>
    <row r="2082" spans="1:9" ht="14">
      <c r="A2082" s="103"/>
      <c r="B2082" s="110"/>
      <c r="C2082" s="103"/>
      <c r="D2082" s="103"/>
      <c r="E2082" s="104"/>
      <c r="F2082" s="111"/>
      <c r="G2082" s="111"/>
      <c r="H2082" s="105"/>
      <c r="I2082" s="105"/>
    </row>
    <row r="2083" spans="1:9" ht="14">
      <c r="A2083" s="103"/>
      <c r="B2083" s="110"/>
      <c r="C2083" s="103"/>
      <c r="D2083" s="103"/>
      <c r="E2083" s="104"/>
      <c r="F2083" s="111"/>
      <c r="G2083" s="111"/>
      <c r="H2083" s="105"/>
      <c r="I2083" s="105"/>
    </row>
    <row r="2084" spans="1:9" ht="14">
      <c r="A2084" s="103"/>
      <c r="B2084" s="110"/>
      <c r="C2084" s="103"/>
      <c r="D2084" s="103"/>
      <c r="E2084" s="104"/>
      <c r="F2084" s="111"/>
      <c r="G2084" s="111"/>
      <c r="H2084" s="105"/>
      <c r="I2084" s="105"/>
    </row>
    <row r="2085" spans="1:9" ht="14">
      <c r="A2085" s="103"/>
      <c r="B2085" s="110"/>
      <c r="C2085" s="103"/>
      <c r="D2085" s="103"/>
      <c r="E2085" s="104"/>
      <c r="F2085" s="111"/>
      <c r="G2085" s="111"/>
      <c r="H2085" s="105"/>
      <c r="I2085" s="105"/>
    </row>
    <row r="2086" spans="1:9" ht="14">
      <c r="A2086" s="103"/>
      <c r="B2086" s="110"/>
      <c r="C2086" s="103"/>
      <c r="D2086" s="103"/>
      <c r="E2086" s="104"/>
      <c r="F2086" s="111"/>
      <c r="G2086" s="111"/>
      <c r="H2086" s="105"/>
      <c r="I2086" s="105"/>
    </row>
    <row r="2087" spans="1:9" ht="14">
      <c r="A2087" s="103"/>
      <c r="B2087" s="110"/>
      <c r="C2087" s="103"/>
      <c r="D2087" s="103"/>
      <c r="E2087" s="104"/>
      <c r="F2087" s="111"/>
      <c r="G2087" s="111"/>
      <c r="H2087" s="105"/>
      <c r="I2087" s="105"/>
    </row>
    <row r="2088" spans="1:9" ht="14">
      <c r="A2088" s="103"/>
      <c r="B2088" s="110"/>
      <c r="C2088" s="103"/>
      <c r="D2088" s="103"/>
      <c r="E2088" s="104"/>
      <c r="F2088" s="111"/>
      <c r="G2088" s="111"/>
      <c r="H2088" s="105"/>
      <c r="I2088" s="105"/>
    </row>
    <row r="2089" spans="1:9" ht="14">
      <c r="A2089" s="103"/>
      <c r="B2089" s="110"/>
      <c r="C2089" s="103"/>
      <c r="D2089" s="103"/>
      <c r="E2089" s="104"/>
      <c r="F2089" s="111"/>
      <c r="G2089" s="111"/>
      <c r="H2089" s="105"/>
      <c r="I2089" s="105"/>
    </row>
    <row r="2090" spans="1:9" ht="14">
      <c r="A2090" s="103"/>
      <c r="B2090" s="110"/>
      <c r="C2090" s="103"/>
      <c r="D2090" s="103"/>
      <c r="E2090" s="104"/>
      <c r="F2090" s="111"/>
      <c r="G2090" s="111"/>
      <c r="H2090" s="105"/>
      <c r="I2090" s="105"/>
    </row>
    <row r="2091" spans="1:9" ht="14">
      <c r="A2091" s="103"/>
      <c r="B2091" s="110"/>
      <c r="C2091" s="103"/>
      <c r="D2091" s="103"/>
      <c r="E2091" s="104"/>
      <c r="F2091" s="111"/>
      <c r="G2091" s="111"/>
      <c r="H2091" s="105"/>
      <c r="I2091" s="105"/>
    </row>
    <row r="2092" spans="1:9" ht="14">
      <c r="A2092" s="103"/>
      <c r="B2092" s="110"/>
      <c r="C2092" s="103"/>
      <c r="D2092" s="103"/>
      <c r="E2092" s="104"/>
      <c r="F2092" s="111"/>
      <c r="G2092" s="111"/>
      <c r="H2092" s="105"/>
      <c r="I2092" s="105"/>
    </row>
    <row r="2093" spans="1:9" ht="14">
      <c r="A2093" s="103"/>
      <c r="B2093" s="110"/>
      <c r="C2093" s="103"/>
      <c r="D2093" s="103"/>
      <c r="E2093" s="104"/>
      <c r="F2093" s="111"/>
      <c r="G2093" s="111"/>
      <c r="H2093" s="105"/>
      <c r="I2093" s="105"/>
    </row>
    <row r="2094" spans="1:9" ht="14">
      <c r="A2094" s="103"/>
      <c r="B2094" s="110"/>
      <c r="C2094" s="103"/>
      <c r="D2094" s="103"/>
      <c r="E2094" s="104"/>
      <c r="F2094" s="111"/>
      <c r="G2094" s="111"/>
      <c r="H2094" s="105"/>
      <c r="I2094" s="105"/>
    </row>
    <row r="2095" spans="1:9" ht="14">
      <c r="A2095" s="103"/>
      <c r="B2095" s="110"/>
      <c r="C2095" s="103"/>
      <c r="D2095" s="103"/>
      <c r="E2095" s="104"/>
      <c r="F2095" s="111"/>
      <c r="G2095" s="111"/>
      <c r="H2095" s="105"/>
      <c r="I2095" s="105"/>
    </row>
    <row r="2096" spans="1:9" ht="14">
      <c r="A2096" s="103"/>
      <c r="B2096" s="110"/>
      <c r="C2096" s="103"/>
      <c r="D2096" s="103"/>
      <c r="E2096" s="104"/>
      <c r="F2096" s="111"/>
      <c r="G2096" s="111"/>
      <c r="H2096" s="105"/>
      <c r="I2096" s="105"/>
    </row>
    <row r="2097" spans="1:9" ht="14">
      <c r="A2097" s="103"/>
      <c r="B2097" s="110"/>
      <c r="C2097" s="103"/>
      <c r="D2097" s="103"/>
      <c r="E2097" s="104"/>
      <c r="F2097" s="111"/>
      <c r="G2097" s="111"/>
      <c r="H2097" s="105"/>
      <c r="I2097" s="105"/>
    </row>
    <row r="2098" spans="1:9" ht="14">
      <c r="A2098" s="103"/>
      <c r="B2098" s="110"/>
      <c r="C2098" s="103"/>
      <c r="D2098" s="103"/>
      <c r="E2098" s="104"/>
      <c r="F2098" s="111"/>
      <c r="G2098" s="111"/>
      <c r="H2098" s="105"/>
      <c r="I2098" s="105"/>
    </row>
    <row r="2099" spans="1:9" ht="14">
      <c r="A2099" s="103"/>
      <c r="B2099" s="110"/>
      <c r="C2099" s="103"/>
      <c r="D2099" s="103"/>
      <c r="E2099" s="104"/>
      <c r="F2099" s="111"/>
      <c r="G2099" s="111"/>
      <c r="H2099" s="105"/>
      <c r="I2099" s="105"/>
    </row>
    <row r="2100" spans="1:9" ht="14">
      <c r="A2100" s="103"/>
      <c r="B2100" s="110"/>
      <c r="C2100" s="103"/>
      <c r="D2100" s="103"/>
      <c r="E2100" s="104"/>
      <c r="F2100" s="111"/>
      <c r="G2100" s="111"/>
      <c r="H2100" s="105"/>
      <c r="I2100" s="105"/>
    </row>
    <row r="2101" spans="1:9" ht="14">
      <c r="A2101" s="103"/>
      <c r="B2101" s="110"/>
      <c r="C2101" s="103"/>
      <c r="D2101" s="103"/>
      <c r="E2101" s="104"/>
      <c r="F2101" s="111"/>
      <c r="G2101" s="111"/>
      <c r="H2101" s="105"/>
      <c r="I2101" s="105"/>
    </row>
    <row r="2102" spans="1:9" ht="14">
      <c r="A2102" s="103"/>
      <c r="B2102" s="110"/>
      <c r="C2102" s="103"/>
      <c r="D2102" s="103"/>
      <c r="E2102" s="104"/>
      <c r="F2102" s="111"/>
      <c r="G2102" s="111"/>
      <c r="H2102" s="105"/>
      <c r="I2102" s="105"/>
    </row>
    <row r="2103" spans="1:9" ht="14">
      <c r="A2103" s="103"/>
      <c r="B2103" s="110"/>
      <c r="C2103" s="103"/>
      <c r="D2103" s="103"/>
      <c r="E2103" s="104"/>
      <c r="F2103" s="111"/>
      <c r="G2103" s="111"/>
      <c r="H2103" s="105"/>
      <c r="I2103" s="105"/>
    </row>
    <row r="2104" spans="1:9" ht="14">
      <c r="A2104" s="103"/>
      <c r="B2104" s="110"/>
      <c r="C2104" s="103"/>
      <c r="D2104" s="103"/>
      <c r="E2104" s="104"/>
      <c r="F2104" s="111"/>
      <c r="G2104" s="111"/>
      <c r="H2104" s="105"/>
      <c r="I2104" s="105"/>
    </row>
    <row r="2105" spans="1:9" ht="14">
      <c r="A2105" s="103"/>
      <c r="B2105" s="110"/>
      <c r="C2105" s="103"/>
      <c r="D2105" s="103"/>
      <c r="E2105" s="104"/>
      <c r="F2105" s="111"/>
      <c r="G2105" s="111"/>
      <c r="H2105" s="105"/>
      <c r="I2105" s="105"/>
    </row>
    <row r="2106" spans="1:9" ht="14">
      <c r="A2106" s="103"/>
      <c r="B2106" s="110"/>
      <c r="C2106" s="103"/>
      <c r="D2106" s="103"/>
      <c r="E2106" s="104"/>
      <c r="F2106" s="111"/>
      <c r="G2106" s="111"/>
      <c r="H2106" s="105"/>
      <c r="I2106" s="105"/>
    </row>
    <row r="2107" spans="1:9" ht="14">
      <c r="A2107" s="103"/>
      <c r="B2107" s="110"/>
      <c r="C2107" s="103"/>
      <c r="D2107" s="103"/>
      <c r="E2107" s="104"/>
      <c r="F2107" s="111"/>
      <c r="G2107" s="111"/>
      <c r="H2107" s="105"/>
      <c r="I2107" s="105"/>
    </row>
    <row r="2108" spans="1:9" ht="14">
      <c r="A2108" s="103"/>
      <c r="B2108" s="110"/>
      <c r="C2108" s="103"/>
      <c r="D2108" s="103"/>
      <c r="E2108" s="104"/>
      <c r="F2108" s="111"/>
      <c r="G2108" s="111"/>
      <c r="H2108" s="105"/>
      <c r="I2108" s="105"/>
    </row>
    <row r="2109" spans="1:9" ht="14">
      <c r="A2109" s="103"/>
      <c r="B2109" s="110"/>
      <c r="C2109" s="103"/>
      <c r="D2109" s="103"/>
      <c r="E2109" s="104"/>
      <c r="F2109" s="111"/>
      <c r="G2109" s="111"/>
      <c r="H2109" s="105"/>
      <c r="I2109" s="105"/>
    </row>
    <row r="2110" spans="1:9" ht="14">
      <c r="A2110" s="103"/>
      <c r="B2110" s="110"/>
      <c r="C2110" s="103"/>
      <c r="D2110" s="103"/>
      <c r="E2110" s="104"/>
      <c r="F2110" s="111"/>
      <c r="G2110" s="111"/>
      <c r="H2110" s="105"/>
      <c r="I2110" s="105"/>
    </row>
    <row r="2111" spans="1:9" ht="14">
      <c r="A2111" s="103"/>
      <c r="B2111" s="110"/>
      <c r="C2111" s="103"/>
      <c r="D2111" s="103"/>
      <c r="E2111" s="104"/>
      <c r="F2111" s="111"/>
      <c r="G2111" s="111"/>
      <c r="H2111" s="105"/>
      <c r="I2111" s="105"/>
    </row>
    <row r="2112" spans="1:9" ht="14">
      <c r="A2112" s="103"/>
      <c r="B2112" s="110"/>
      <c r="C2112" s="103"/>
      <c r="D2112" s="103"/>
      <c r="E2112" s="104"/>
      <c r="F2112" s="111"/>
      <c r="G2112" s="111"/>
      <c r="H2112" s="105"/>
      <c r="I2112" s="105"/>
    </row>
    <row r="2113" spans="1:9" ht="14">
      <c r="A2113" s="103"/>
      <c r="B2113" s="110"/>
      <c r="C2113" s="103"/>
      <c r="D2113" s="103"/>
      <c r="E2113" s="104"/>
      <c r="F2113" s="111"/>
      <c r="G2113" s="111"/>
      <c r="H2113" s="105"/>
      <c r="I2113" s="105"/>
    </row>
    <row r="2114" spans="1:9" ht="14">
      <c r="A2114" s="103"/>
      <c r="B2114" s="110"/>
      <c r="C2114" s="103"/>
      <c r="D2114" s="103"/>
      <c r="E2114" s="104"/>
      <c r="F2114" s="111"/>
      <c r="G2114" s="111"/>
      <c r="H2114" s="105"/>
      <c r="I2114" s="105"/>
    </row>
    <row r="2115" spans="1:9" ht="14">
      <c r="A2115" s="103"/>
      <c r="B2115" s="110"/>
      <c r="C2115" s="103"/>
      <c r="D2115" s="103"/>
      <c r="E2115" s="104"/>
      <c r="F2115" s="111"/>
      <c r="G2115" s="111"/>
      <c r="H2115" s="105"/>
      <c r="I2115" s="105"/>
    </row>
    <row r="2116" spans="1:9" ht="14">
      <c r="A2116" s="103"/>
      <c r="B2116" s="110"/>
      <c r="C2116" s="103"/>
      <c r="D2116" s="103"/>
      <c r="E2116" s="104"/>
      <c r="F2116" s="111"/>
      <c r="G2116" s="111"/>
      <c r="H2116" s="105"/>
      <c r="I2116" s="105"/>
    </row>
    <row r="2117" spans="1:9" ht="14">
      <c r="A2117" s="103"/>
      <c r="B2117" s="110"/>
      <c r="C2117" s="103"/>
      <c r="D2117" s="103"/>
      <c r="E2117" s="104"/>
      <c r="F2117" s="111"/>
      <c r="G2117" s="111"/>
      <c r="H2117" s="105"/>
      <c r="I2117" s="105"/>
    </row>
    <row r="2118" spans="1:9" ht="14">
      <c r="A2118" s="103"/>
      <c r="B2118" s="110"/>
      <c r="C2118" s="103"/>
      <c r="D2118" s="103"/>
      <c r="E2118" s="104"/>
      <c r="F2118" s="111"/>
      <c r="G2118" s="111"/>
      <c r="H2118" s="105"/>
      <c r="I2118" s="105"/>
    </row>
    <row r="2119" spans="1:9" ht="14">
      <c r="A2119" s="103"/>
      <c r="B2119" s="110"/>
      <c r="C2119" s="103"/>
      <c r="D2119" s="103"/>
      <c r="E2119" s="104"/>
      <c r="F2119" s="111"/>
      <c r="G2119" s="111"/>
      <c r="H2119" s="105"/>
      <c r="I2119" s="105"/>
    </row>
    <row r="2120" spans="1:9" ht="14">
      <c r="A2120" s="103"/>
      <c r="B2120" s="110"/>
      <c r="C2120" s="103"/>
      <c r="D2120" s="103"/>
      <c r="E2120" s="104"/>
      <c r="F2120" s="111"/>
      <c r="G2120" s="111"/>
      <c r="H2120" s="105"/>
      <c r="I2120" s="105"/>
    </row>
    <row r="2121" spans="1:9" ht="14">
      <c r="A2121" s="103"/>
      <c r="B2121" s="110"/>
      <c r="C2121" s="103"/>
      <c r="D2121" s="103"/>
      <c r="E2121" s="104"/>
      <c r="F2121" s="111"/>
      <c r="G2121" s="111"/>
      <c r="H2121" s="105"/>
      <c r="I2121" s="105"/>
    </row>
    <row r="2122" spans="1:9" ht="14">
      <c r="A2122" s="103"/>
      <c r="B2122" s="110"/>
      <c r="C2122" s="103"/>
      <c r="D2122" s="103"/>
      <c r="E2122" s="104"/>
      <c r="F2122" s="111"/>
      <c r="G2122" s="111"/>
      <c r="H2122" s="105"/>
      <c r="I2122" s="105"/>
    </row>
    <row r="2123" spans="1:9" ht="14">
      <c r="A2123" s="103"/>
      <c r="B2123" s="110"/>
      <c r="C2123" s="103"/>
      <c r="D2123" s="103"/>
      <c r="E2123" s="104"/>
      <c r="F2123" s="111"/>
      <c r="G2123" s="111"/>
      <c r="H2123" s="105"/>
      <c r="I2123" s="105"/>
    </row>
    <row r="2124" spans="1:9" ht="14">
      <c r="A2124" s="103"/>
      <c r="B2124" s="110"/>
      <c r="C2124" s="103"/>
      <c r="D2124" s="103"/>
      <c r="E2124" s="104"/>
      <c r="F2124" s="111"/>
      <c r="G2124" s="111"/>
      <c r="H2124" s="105"/>
      <c r="I2124" s="105"/>
    </row>
    <row r="2125" spans="1:9" ht="14">
      <c r="A2125" s="103"/>
      <c r="B2125" s="110"/>
      <c r="C2125" s="103"/>
      <c r="D2125" s="103"/>
      <c r="E2125" s="104"/>
      <c r="F2125" s="111"/>
      <c r="G2125" s="111"/>
      <c r="H2125" s="105"/>
      <c r="I2125" s="105"/>
    </row>
    <row r="2126" spans="1:9" ht="14">
      <c r="A2126" s="103"/>
      <c r="B2126" s="110"/>
      <c r="C2126" s="103"/>
      <c r="D2126" s="103"/>
      <c r="E2126" s="104"/>
      <c r="F2126" s="111"/>
      <c r="G2126" s="111"/>
      <c r="H2126" s="105"/>
      <c r="I2126" s="105"/>
    </row>
    <row r="2127" spans="1:9" ht="14">
      <c r="A2127" s="103"/>
      <c r="B2127" s="110"/>
      <c r="C2127" s="103"/>
      <c r="D2127" s="103"/>
      <c r="E2127" s="104"/>
      <c r="F2127" s="111"/>
      <c r="G2127" s="111"/>
      <c r="H2127" s="105"/>
      <c r="I2127" s="105"/>
    </row>
    <row r="2128" spans="1:9" ht="14">
      <c r="A2128" s="103"/>
      <c r="B2128" s="110"/>
      <c r="C2128" s="103"/>
      <c r="D2128" s="103"/>
      <c r="E2128" s="104"/>
      <c r="F2128" s="111"/>
      <c r="G2128" s="111"/>
      <c r="H2128" s="105"/>
      <c r="I2128" s="105"/>
    </row>
    <row r="2129" spans="1:9" ht="14">
      <c r="A2129" s="103"/>
      <c r="B2129" s="110"/>
      <c r="C2129" s="103"/>
      <c r="D2129" s="103"/>
      <c r="E2129" s="104"/>
      <c r="F2129" s="111"/>
      <c r="G2129" s="111"/>
      <c r="H2129" s="105"/>
      <c r="I2129" s="105"/>
    </row>
    <row r="2130" spans="1:9" ht="14">
      <c r="A2130" s="103"/>
      <c r="B2130" s="110"/>
      <c r="C2130" s="103"/>
      <c r="D2130" s="103"/>
      <c r="E2130" s="104"/>
      <c r="F2130" s="111"/>
      <c r="G2130" s="111"/>
      <c r="H2130" s="105"/>
      <c r="I2130" s="105"/>
    </row>
    <row r="2131" spans="1:9" ht="14">
      <c r="A2131" s="103"/>
      <c r="B2131" s="110"/>
      <c r="C2131" s="103"/>
      <c r="D2131" s="103"/>
      <c r="E2131" s="104"/>
      <c r="F2131" s="111"/>
      <c r="G2131" s="111"/>
      <c r="H2131" s="105"/>
      <c r="I2131" s="105"/>
    </row>
    <row r="2132" spans="1:9" ht="14">
      <c r="A2132" s="103"/>
      <c r="B2132" s="110"/>
      <c r="C2132" s="103"/>
      <c r="D2132" s="103"/>
      <c r="E2132" s="104"/>
      <c r="F2132" s="111"/>
      <c r="G2132" s="111"/>
      <c r="H2132" s="105"/>
      <c r="I2132" s="105"/>
    </row>
    <row r="2133" spans="1:9" ht="14">
      <c r="A2133" s="103"/>
      <c r="B2133" s="110"/>
      <c r="C2133" s="103"/>
      <c r="D2133" s="103"/>
      <c r="E2133" s="104"/>
      <c r="F2133" s="111"/>
      <c r="G2133" s="111"/>
      <c r="H2133" s="105"/>
      <c r="I2133" s="105"/>
    </row>
    <row r="2134" spans="1:9" ht="14">
      <c r="A2134" s="103"/>
      <c r="B2134" s="110"/>
      <c r="C2134" s="103"/>
      <c r="D2134" s="103"/>
      <c r="E2134" s="104"/>
      <c r="F2134" s="111"/>
      <c r="G2134" s="111"/>
      <c r="H2134" s="105"/>
      <c r="I2134" s="105"/>
    </row>
    <row r="2135" spans="1:9" ht="14">
      <c r="A2135" s="103"/>
      <c r="B2135" s="110"/>
      <c r="C2135" s="103"/>
      <c r="D2135" s="103"/>
      <c r="E2135" s="104"/>
      <c r="F2135" s="111"/>
      <c r="G2135" s="111"/>
      <c r="H2135" s="105"/>
      <c r="I2135" s="105"/>
    </row>
    <row r="2136" spans="1:9" ht="14">
      <c r="A2136" s="103"/>
      <c r="B2136" s="110"/>
      <c r="C2136" s="103"/>
      <c r="D2136" s="103"/>
      <c r="E2136" s="104"/>
      <c r="F2136" s="111"/>
      <c r="G2136" s="111"/>
      <c r="H2136" s="105"/>
      <c r="I2136" s="105"/>
    </row>
    <row r="2137" spans="1:9" ht="14">
      <c r="A2137" s="103"/>
      <c r="B2137" s="110"/>
      <c r="C2137" s="103"/>
      <c r="D2137" s="103"/>
      <c r="E2137" s="104"/>
      <c r="F2137" s="111"/>
      <c r="G2137" s="111"/>
      <c r="H2137" s="105"/>
      <c r="I2137" s="105"/>
    </row>
    <row r="2138" spans="1:9" ht="14">
      <c r="A2138" s="103"/>
      <c r="B2138" s="110"/>
      <c r="C2138" s="103"/>
      <c r="D2138" s="103"/>
      <c r="E2138" s="104"/>
      <c r="F2138" s="111"/>
      <c r="G2138" s="111"/>
      <c r="H2138" s="105"/>
      <c r="I2138" s="105"/>
    </row>
    <row r="2139" spans="1:9" ht="14">
      <c r="A2139" s="103"/>
      <c r="B2139" s="110"/>
      <c r="C2139" s="103"/>
      <c r="D2139" s="103"/>
      <c r="E2139" s="104"/>
      <c r="F2139" s="111"/>
      <c r="G2139" s="111"/>
      <c r="H2139" s="105"/>
      <c r="I2139" s="105"/>
    </row>
    <row r="2140" spans="1:9" ht="14">
      <c r="A2140" s="103"/>
      <c r="B2140" s="110"/>
      <c r="C2140" s="103"/>
      <c r="D2140" s="103"/>
      <c r="E2140" s="104"/>
      <c r="F2140" s="111"/>
      <c r="G2140" s="111"/>
      <c r="H2140" s="105"/>
      <c r="I2140" s="105"/>
    </row>
    <row r="2141" spans="1:9" ht="14">
      <c r="A2141" s="103"/>
      <c r="B2141" s="110"/>
      <c r="C2141" s="103"/>
      <c r="D2141" s="103"/>
      <c r="E2141" s="104"/>
      <c r="F2141" s="111"/>
      <c r="G2141" s="111"/>
      <c r="H2141" s="105"/>
      <c r="I2141" s="105"/>
    </row>
    <row r="2142" spans="1:9" ht="14">
      <c r="A2142" s="103"/>
      <c r="B2142" s="110"/>
      <c r="C2142" s="103"/>
      <c r="D2142" s="103"/>
      <c r="E2142" s="104"/>
      <c r="F2142" s="111"/>
      <c r="G2142" s="111"/>
      <c r="H2142" s="105"/>
      <c r="I2142" s="105"/>
    </row>
    <row r="2143" spans="1:9" ht="14">
      <c r="A2143" s="103"/>
      <c r="B2143" s="110"/>
      <c r="C2143" s="103"/>
      <c r="D2143" s="103"/>
      <c r="E2143" s="104"/>
      <c r="F2143" s="111"/>
      <c r="G2143" s="111"/>
      <c r="H2143" s="105"/>
      <c r="I2143" s="105"/>
    </row>
    <row r="2144" spans="1:9" ht="14">
      <c r="A2144" s="103"/>
      <c r="B2144" s="110"/>
      <c r="C2144" s="103"/>
      <c r="D2144" s="103"/>
      <c r="E2144" s="104"/>
      <c r="F2144" s="111"/>
      <c r="G2144" s="111"/>
      <c r="H2144" s="105"/>
      <c r="I2144" s="105"/>
    </row>
    <row r="2145" spans="1:9" ht="14">
      <c r="A2145" s="103"/>
      <c r="B2145" s="110"/>
      <c r="C2145" s="103"/>
      <c r="D2145" s="103"/>
      <c r="E2145" s="104"/>
      <c r="F2145" s="111"/>
      <c r="G2145" s="111"/>
      <c r="H2145" s="105"/>
      <c r="I2145" s="105"/>
    </row>
    <row r="2146" spans="1:9" ht="14">
      <c r="A2146" s="103"/>
      <c r="B2146" s="110"/>
      <c r="C2146" s="103"/>
      <c r="D2146" s="103"/>
      <c r="E2146" s="104"/>
      <c r="F2146" s="111"/>
      <c r="G2146" s="111"/>
      <c r="H2146" s="105"/>
      <c r="I2146" s="105"/>
    </row>
    <row r="2147" spans="1:9" ht="14">
      <c r="A2147" s="103"/>
      <c r="B2147" s="110"/>
      <c r="C2147" s="103"/>
      <c r="D2147" s="103"/>
      <c r="E2147" s="104"/>
      <c r="F2147" s="111"/>
      <c r="G2147" s="111"/>
      <c r="H2147" s="105"/>
      <c r="I2147" s="105"/>
    </row>
    <row r="2148" spans="1:9" ht="14">
      <c r="A2148" s="103"/>
      <c r="B2148" s="110"/>
      <c r="C2148" s="103"/>
      <c r="D2148" s="103"/>
      <c r="E2148" s="104"/>
      <c r="F2148" s="111"/>
      <c r="G2148" s="111"/>
      <c r="H2148" s="105"/>
      <c r="I2148" s="105"/>
    </row>
    <row r="2149" spans="1:9" ht="14">
      <c r="A2149" s="103"/>
      <c r="B2149" s="110"/>
      <c r="C2149" s="103"/>
      <c r="D2149" s="103"/>
      <c r="E2149" s="104"/>
      <c r="F2149" s="111"/>
      <c r="G2149" s="111"/>
      <c r="H2149" s="105"/>
      <c r="I2149" s="105"/>
    </row>
    <row r="2150" spans="1:9" ht="14">
      <c r="A2150" s="103"/>
      <c r="B2150" s="110"/>
      <c r="C2150" s="103"/>
      <c r="D2150" s="103"/>
      <c r="E2150" s="104"/>
      <c r="F2150" s="111"/>
      <c r="G2150" s="111"/>
      <c r="H2150" s="105"/>
      <c r="I2150" s="105"/>
    </row>
    <row r="2151" spans="1:9" ht="14">
      <c r="A2151" s="103"/>
      <c r="B2151" s="110"/>
      <c r="C2151" s="103"/>
      <c r="D2151" s="103"/>
      <c r="E2151" s="104"/>
      <c r="F2151" s="111"/>
      <c r="G2151" s="111"/>
      <c r="H2151" s="105"/>
      <c r="I2151" s="105"/>
    </row>
    <row r="2152" spans="1:9" ht="14">
      <c r="A2152" s="103"/>
      <c r="B2152" s="110"/>
      <c r="C2152" s="103"/>
      <c r="D2152" s="103"/>
      <c r="E2152" s="104"/>
      <c r="F2152" s="111"/>
      <c r="G2152" s="111"/>
      <c r="H2152" s="105"/>
      <c r="I2152" s="105"/>
    </row>
    <row r="2153" spans="1:9" ht="14">
      <c r="A2153" s="103"/>
      <c r="B2153" s="110"/>
      <c r="C2153" s="103"/>
      <c r="D2153" s="103"/>
      <c r="E2153" s="104"/>
      <c r="F2153" s="111"/>
      <c r="G2153" s="111"/>
      <c r="H2153" s="105"/>
      <c r="I2153" s="105"/>
    </row>
    <row r="2154" spans="1:9" ht="14">
      <c r="A2154" s="103"/>
      <c r="B2154" s="110"/>
      <c r="C2154" s="103"/>
      <c r="D2154" s="103"/>
      <c r="E2154" s="104"/>
      <c r="F2154" s="111"/>
      <c r="G2154" s="111"/>
      <c r="H2154" s="105"/>
      <c r="I2154" s="105"/>
    </row>
    <row r="2155" spans="1:9" ht="14">
      <c r="A2155" s="103"/>
      <c r="B2155" s="110"/>
      <c r="C2155" s="103"/>
      <c r="D2155" s="103"/>
      <c r="E2155" s="104"/>
      <c r="F2155" s="111"/>
      <c r="G2155" s="111"/>
      <c r="H2155" s="105"/>
      <c r="I2155" s="105"/>
    </row>
    <row r="2156" spans="1:9" ht="14">
      <c r="A2156" s="103"/>
      <c r="B2156" s="110"/>
      <c r="C2156" s="103"/>
      <c r="D2156" s="103"/>
      <c r="E2156" s="104"/>
      <c r="F2156" s="111"/>
      <c r="G2156" s="111"/>
      <c r="H2156" s="105"/>
      <c r="I2156" s="105"/>
    </row>
    <row r="2157" spans="1:9" ht="14">
      <c r="A2157" s="103"/>
      <c r="B2157" s="110"/>
      <c r="C2157" s="103"/>
      <c r="D2157" s="103"/>
      <c r="E2157" s="104"/>
      <c r="F2157" s="111"/>
      <c r="G2157" s="111"/>
      <c r="H2157" s="105"/>
      <c r="I2157" s="105"/>
    </row>
    <row r="2158" spans="1:9" ht="14">
      <c r="A2158" s="103"/>
      <c r="B2158" s="110"/>
      <c r="C2158" s="103"/>
      <c r="D2158" s="103"/>
      <c r="E2158" s="104"/>
      <c r="F2158" s="111"/>
      <c r="G2158" s="111"/>
      <c r="H2158" s="105"/>
      <c r="I2158" s="105"/>
    </row>
    <row r="2159" spans="1:9" ht="14">
      <c r="A2159" s="103"/>
      <c r="B2159" s="110"/>
      <c r="C2159" s="103"/>
      <c r="D2159" s="103"/>
      <c r="E2159" s="104"/>
      <c r="F2159" s="111"/>
      <c r="G2159" s="111"/>
      <c r="H2159" s="105"/>
      <c r="I2159" s="105"/>
    </row>
    <row r="2160" spans="1:9" ht="14">
      <c r="A2160" s="103"/>
      <c r="B2160" s="110"/>
      <c r="C2160" s="103"/>
      <c r="D2160" s="103"/>
      <c r="E2160" s="104"/>
      <c r="F2160" s="111"/>
      <c r="G2160" s="111"/>
      <c r="H2160" s="105"/>
      <c r="I2160" s="105"/>
    </row>
    <row r="2161" spans="1:9" ht="14">
      <c r="A2161" s="103"/>
      <c r="B2161" s="110"/>
      <c r="C2161" s="103"/>
      <c r="D2161" s="103"/>
      <c r="E2161" s="104"/>
      <c r="F2161" s="111"/>
      <c r="G2161" s="111"/>
      <c r="H2161" s="105"/>
      <c r="I2161" s="105"/>
    </row>
    <row r="2162" spans="1:9" ht="14">
      <c r="A2162" s="103"/>
      <c r="B2162" s="110"/>
      <c r="C2162" s="103"/>
      <c r="D2162" s="103"/>
      <c r="E2162" s="104"/>
      <c r="F2162" s="111"/>
      <c r="G2162" s="111"/>
      <c r="H2162" s="105"/>
      <c r="I2162" s="105"/>
    </row>
    <row r="2163" spans="1:9" ht="14">
      <c r="A2163" s="103"/>
      <c r="B2163" s="110"/>
      <c r="C2163" s="103"/>
      <c r="D2163" s="103"/>
      <c r="E2163" s="104"/>
      <c r="F2163" s="111"/>
      <c r="G2163" s="111"/>
      <c r="H2163" s="105"/>
      <c r="I2163" s="10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MeetResults</vt:lpstr>
      <vt:lpstr>Lookup-Schedule</vt:lpstr>
      <vt:lpstr>Lookup-ClubData</vt:lpstr>
      <vt:lpstr>Lookup-DiverRoster</vt:lpstr>
      <vt:lpstr>CJScoresSummary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2018-03-02T20:16:39Z</dcterms:created>
  <dcterms:modified xsi:type="dcterms:W3CDTF">2018-03-02T20:16:39Z</dcterms:modified>
</cp:coreProperties>
</file>